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757000_職業安定局雇用開発部　障害者雇用対策課\★行政事業レビュー\30年度版\最終公表\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107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<sst xmlns="http://schemas.openxmlformats.org/spreadsheetml/2006/main" count="2848" uniqueCount="629">
  <si>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</si>
  <si>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</si>
  <si>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</si>
  <si>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</si>
  <si>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</si>
  <si>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</si>
  <si>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</si>
  <si>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</si>
  <si>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</si>
  <si>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</si>
  <si>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</si>
  <si>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</si>
  <si>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</si>
  <si>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</si>
  <si>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</si>
  <si>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</si>
  <si>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</si>
  <si>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</si>
  <si>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</si>
  <si>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</si>
  <si>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</si>
  <si>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</si>
  <si>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</si>
  <si>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</si>
  <si>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</si>
  <si>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</si>
  <si>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</si>
  <si>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</si>
  <si>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</si>
  <si>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</si>
  <si>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</si>
  <si>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</si>
  <si>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</si>
  <si>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</si>
  <si>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</si>
  <si>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</si>
  <si>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</si>
  <si>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</si>
  <si>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</si>
  <si>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</si>
  <si>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</si>
  <si>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</si>
  <si>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</si>
  <si>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</si>
  <si>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</si>
  <si>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</si>
  <si>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</si>
  <si>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</si>
  <si>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</si>
  <si>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</si>
  <si>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</si>
  <si>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</si>
  <si>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</si>
  <si>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</si>
  <si>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</si>
  <si>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</si>
  <si>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</si>
  <si>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</si>
  <si>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</si>
  <si>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</si>
  <si>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</si>
  <si>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</si>
  <si>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</si>
  <si>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</si>
  <si>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</si>
  <si>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</si>
  <si>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</si>
  <si>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</si>
  <si>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</si>
  <si>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</si>
  <si>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</si>
  <si>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</si>
  <si>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</si>
  <si>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</si>
  <si>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</si>
  <si>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</si>
  <si>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</si>
  <si>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</si>
  <si>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</si>
  <si>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</si>
  <si>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</si>
  <si>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</si>
  <si>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</si>
  <si>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</si>
  <si>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</si>
  <si>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</si>
  <si>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</si>
  <si>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</si>
  <si>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</si>
  <si>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</si>
  <si>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</si>
  <si>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</si>
  <si>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</si>
  <si>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</si>
  <si>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</si>
  <si>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</si>
  <si>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</si>
  <si>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</si>
  <si>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</si>
  <si>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</si>
  <si>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</si>
  <si>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</si>
  <si>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</si>
  <si>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</si>
  <si>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</si>
  <si>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</si>
  <si>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</si>
  <si>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</si>
  <si>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</si>
  <si>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</si>
  <si>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</si>
  <si>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</si>
  <si>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</si>
  <si>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</si>
  <si>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</si>
  <si>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</si>
  <si>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</si>
  <si>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</si>
  <si>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</si>
  <si>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</si>
  <si>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</si>
  <si>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</si>
  <si>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</si>
  <si>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</si>
  <si>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</si>
  <si>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</si>
  <si>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</si>
  <si>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</si>
  <si>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</si>
  <si>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</si>
  <si>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</si>
  <si>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</si>
  <si>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</si>
  <si>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</si>
  <si>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</si>
  <si>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</si>
  <si>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</si>
  <si>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</si>
  <si>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</si>
  <si>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</si>
  <si>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</si>
  <si>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</si>
  <si>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</si>
  <si>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</si>
  <si>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</si>
  <si>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</si>
  <si>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</si>
  <si>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</si>
  <si>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</si>
  <si>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</si>
  <si>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</si>
  <si>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</si>
  <si>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</si>
  <si>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</si>
  <si>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</si>
  <si>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</si>
  <si>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</si>
  <si>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</si>
  <si>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</si>
  <si>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</si>
  <si>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</si>
  <si>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</si>
  <si>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</si>
  <si>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</si>
  <si>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</si>
  <si>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</si>
  <si>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</si>
  <si>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</si>
  <si>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</si>
  <si>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</si>
  <si>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</si>
  <si>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</si>
  <si>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</si>
  <si>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</si>
  <si>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</si>
  <si>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</si>
  <si>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</si>
  <si>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</si>
  <si>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</si>
  <si>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</si>
  <si>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</si>
  <si>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</si>
  <si>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</si>
  <si>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</si>
  <si>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</si>
  <si>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</si>
  <si>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</si>
  <si>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</si>
  <si>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</si>
  <si>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</si>
  <si>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</si>
  <si>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</si>
  <si>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</si>
  <si>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</si>
  <si>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</si>
  <si>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</si>
  <si>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</si>
  <si>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</si>
  <si>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</si>
  <si>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</si>
  <si>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</si>
  <si>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</si>
  <si>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</si>
  <si>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</si>
  <si>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</si>
  <si>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</si>
  <si>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</si>
  <si>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</si>
  <si>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</si>
  <si>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</si>
  <si>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</si>
  <si>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</si>
  <si>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</si>
  <si>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</si>
  <si>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</si>
  <si>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</si>
  <si>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</si>
  <si>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</si>
  <si>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</si>
  <si>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</si>
  <si>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</si>
  <si>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</si>
  <si>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</si>
  <si>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</si>
  <si>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</si>
  <si>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</si>
  <si>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</si>
  <si>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</si>
  <si>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</si>
  <si>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</si>
  <si>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</si>
  <si>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</si>
  <si>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</si>
  <si>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</si>
  <si>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</si>
  <si>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</si>
  <si>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</si>
  <si>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</si>
  <si>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</si>
  <si>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</si>
  <si>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</si>
  <si>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</si>
  <si>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</si>
  <si>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</si>
  <si>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</si>
  <si>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</si>
  <si>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</si>
  <si>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</si>
  <si>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</si>
  <si>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</si>
  <si>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</si>
  <si>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</si>
  <si>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</si>
  <si>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</si>
  <si>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</si>
  <si>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</si>
  <si>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</si>
  <si>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</si>
  <si>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</si>
  <si>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</si>
  <si>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</si>
  <si>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</si>
  <si>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</si>
  <si>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</si>
  <si>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</si>
  <si>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</si>
  <si>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</si>
  <si>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</si>
  <si>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</si>
  <si>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</si>
  <si>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</si>
  <si>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</si>
  <si>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</si>
  <si>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</si>
  <si>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</si>
  <si>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</si>
  <si>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</si>
  <si>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</si>
  <si>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</si>
  <si>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</si>
  <si>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</si>
  <si>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</si>
  <si>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</si>
  <si>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</si>
  <si>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</si>
  <si>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</si>
  <si>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</si>
  <si>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</si>
  <si>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</si>
  <si>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</si>
  <si>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</si>
  <si>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</si>
  <si>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</si>
  <si>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</si>
  <si>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</si>
  <si>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</si>
  <si>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</si>
  <si>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</si>
  <si>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</si>
  <si>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</si>
  <si>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</si>
  <si>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</si>
  <si>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</si>
  <si>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</si>
  <si>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</si>
  <si>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</si>
  <si>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</si>
  <si>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</si>
  <si>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</si>
  <si>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</si>
  <si>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</si>
  <si>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</si>
  <si>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</si>
  <si>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</si>
  <si>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</si>
  <si>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</si>
  <si>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</si>
  <si>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</si>
  <si>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</si>
  <si>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</si>
  <si>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</si>
  <si>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</si>
  <si>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</si>
  <si>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</si>
  <si>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</si>
  <si>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</si>
  <si>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</si>
  <si>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</si>
  <si>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</si>
  <si>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</si>
  <si>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</si>
  <si>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</si>
  <si>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</si>
  <si>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</si>
  <si>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</si>
  <si>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</si>
  <si>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</si>
  <si>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</si>
  <si>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</si>
  <si>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</si>
  <si>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</si>
  <si>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</si>
  <si>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</si>
  <si>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</si>
  <si>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</si>
  <si>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</si>
  <si>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</si>
  <si>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</si>
  <si>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</si>
  <si>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</si>
  <si>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</si>
  <si>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</si>
  <si>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</si>
  <si>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</si>
  <si>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</si>
  <si>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</si>
  <si>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</si>
  <si>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</si>
  <si>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</si>
  <si>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</si>
  <si>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</si>
  <si>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</si>
  <si>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</si>
  <si>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</si>
  <si>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</si>
  <si>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</si>
  <si>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</si>
  <si>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</si>
  <si>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</si>
  <si>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</si>
  <si>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</si>
  <si>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</si>
  <si>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</si>
  <si>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</si>
  <si>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</si>
  <si>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</si>
  <si>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</si>
  <si>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</si>
  <si>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</si>
  <si>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</si>
  <si>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</si>
  <si>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</si>
  <si>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</si>
  <si>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</si>
  <si>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</si>
  <si>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</si>
  <si>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</si>
  <si>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</si>
  <si>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</si>
  <si>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</si>
  <si>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</si>
  <si>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</si>
  <si>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</si>
  <si>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</si>
  <si>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</si>
  <si>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</si>
  <si>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</si>
  <si>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</si>
  <si>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</si>
  <si>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</si>
  <si>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</si>
  <si>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</si>
  <si>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</si>
  <si>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</si>
  <si>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</si>
  <si>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</si>
  <si>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</si>
  <si>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</si>
  <si>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</si>
  <si>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</si>
  <si>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</si>
  <si>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</si>
  <si>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</si>
  <si>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</si>
  <si>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</si>
  <si>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</si>
  <si>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</si>
  <si>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</si>
  <si>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</si>
  <si>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</si>
  <si>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</si>
  <si>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</si>
  <si>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</si>
  <si>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</si>
  <si>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</si>
  <si>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</si>
  <si>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</si>
  <si>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</si>
  <si>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</si>
  <si>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</si>
  <si>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</si>
  <si>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</si>
  <si>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</si>
  <si>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</si>
  <si>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</si>
  <si>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</si>
  <si>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</si>
  <si>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</si>
  <si>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</si>
  <si>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</si>
  <si>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</si>
  <si>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</si>
  <si>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</si>
  <si>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</si>
  <si>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</si>
  <si>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</si>
  <si>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</si>
  <si>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</si>
  <si>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</si>
  <si>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</si>
  <si>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</si>
  <si>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</si>
  <si>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</si>
  <si>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</si>
  <si>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</si>
  <si>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</si>
  <si>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</si>
  <si>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</si>
  <si>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</si>
  <si>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</si>
  <si>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</si>
  <si>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</si>
  <si>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</si>
  <si>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</si>
  <si>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</si>
  <si>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</si>
  <si>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</si>
  <si>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</si>
  <si>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</si>
  <si>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</si>
  <si>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</si>
  <si>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</si>
  <si>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</si>
  <si>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</si>
  <si>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</si>
  <si>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</si>
  <si>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</si>
  <si>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</si>
  <si>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</si>
  <si>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</si>
  <si>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</si>
  <si>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</si>
  <si>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</si>
  <si>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</si>
  <si>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</si>
  <si>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</si>
  <si>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</si>
  <si>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</si>
  <si>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</si>
  <si>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</si>
  <si>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</si>
  <si>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</si>
  <si>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</si>
  <si>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</si>
  <si>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</si>
  <si>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</si>
  <si>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</si>
  <si>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</si>
  <si>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</si>
  <si>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</si>
  <si>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</si>
  <si>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</si>
  <si>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</si>
  <si>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</si>
  <si>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</si>
  <si>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</si>
  <si>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</si>
  <si>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</si>
  <si>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</si>
  <si>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</si>
  <si>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</si>
  <si>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</si>
  <si>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</si>
  <si>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</si>
  <si>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</si>
  <si>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</si>
  <si>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</si>
  <si>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</si>
  <si>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</si>
  <si>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</si>
  <si>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</si>
  <si>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</si>
  <si>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</si>
  <si>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</si>
  <si>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</si>
  <si>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</si>
  <si>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</si>
  <si>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</si>
  <si>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</si>
  <si>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</si>
  <si>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</si>
  <si>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</si>
  <si>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</si>
  <si>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</si>
  <si>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</si>
  <si>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</si>
  <si>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</si>
  <si>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</si>
  <si>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</si>
  <si>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</si>
  <si>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</si>
  <si>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</si>
  <si>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</si>
  <si>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</si>
  <si>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</si>
  <si>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</si>
  <si>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</si>
  <si>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</si>
  <si>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</si>
  <si>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障害者に対する差別禁止及び合理的配慮に係るノウハウ普及・対応支援事業</t>
    <rPh sb="0" eb="3">
      <t>ショウガイシャ</t>
    </rPh>
    <rPh sb="4" eb="5">
      <t>タイ</t>
    </rPh>
    <rPh sb="7" eb="9">
      <t>サベツ</t>
    </rPh>
    <rPh sb="9" eb="11">
      <t>キンシ</t>
    </rPh>
    <rPh sb="11" eb="12">
      <t>オヨ</t>
    </rPh>
    <rPh sb="13" eb="16">
      <t>ゴウリテキ</t>
    </rPh>
    <rPh sb="16" eb="18">
      <t>ハイリョ</t>
    </rPh>
    <rPh sb="19" eb="20">
      <t>カカ</t>
    </rPh>
    <rPh sb="25" eb="27">
      <t>フキュウ</t>
    </rPh>
    <rPh sb="28" eb="30">
      <t>タイオウ</t>
    </rPh>
    <rPh sb="30" eb="32">
      <t>シエン</t>
    </rPh>
    <rPh sb="32" eb="34">
      <t>ジギョウ</t>
    </rPh>
    <phoneticPr fontId="5"/>
  </si>
  <si>
    <t>平成２６年度</t>
    <rPh sb="0" eb="2">
      <t>ヘイセイ</t>
    </rPh>
    <rPh sb="4" eb="5">
      <t>ネン</t>
    </rPh>
    <rPh sb="5" eb="6">
      <t>ド</t>
    </rPh>
    <phoneticPr fontId="5"/>
  </si>
  <si>
    <t>終了予定なし</t>
    <rPh sb="0" eb="2">
      <t>シュウリョウ</t>
    </rPh>
    <rPh sb="2" eb="4">
      <t>ヨテイ</t>
    </rPh>
    <phoneticPr fontId="5"/>
  </si>
  <si>
    <t>職業安定局雇用開発部</t>
    <phoneticPr fontId="5"/>
  </si>
  <si>
    <t>障害者雇用対策課</t>
    <phoneticPr fontId="5"/>
  </si>
  <si>
    <t>○</t>
  </si>
  <si>
    <t>雇用保険法第62条第1項第6号</t>
    <phoneticPr fontId="5"/>
  </si>
  <si>
    <t>-</t>
    <phoneticPr fontId="5"/>
  </si>
  <si>
    <t>-</t>
    <phoneticPr fontId="5"/>
  </si>
  <si>
    <t>-</t>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</si>
  <si>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</si>
  <si>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諸謝金</t>
    <rPh sb="0" eb="1">
      <t>ショ</t>
    </rPh>
    <rPh sb="1" eb="3">
      <t>シャキン</t>
    </rPh>
    <phoneticPr fontId="5"/>
  </si>
  <si>
    <t>委員等旅費</t>
    <rPh sb="0" eb="2">
      <t>イイン</t>
    </rPh>
    <rPh sb="2" eb="3">
      <t>トウ</t>
    </rPh>
    <rPh sb="3" eb="5">
      <t>リョヒ</t>
    </rPh>
    <phoneticPr fontId="5"/>
  </si>
  <si>
    <t>相談を受けた事業主の課題を解決した割合を90%以上とする。</t>
    <rPh sb="23" eb="25">
      <t>イジョウ</t>
    </rPh>
    <phoneticPr fontId="3"/>
  </si>
  <si>
    <t>厚生労働省職業安定局調べ</t>
    <rPh sb="0" eb="2">
      <t>コウセイ</t>
    </rPh>
    <rPh sb="2" eb="5">
      <t>ロウドウショウ</t>
    </rPh>
    <rPh sb="5" eb="7">
      <t>ショクギョウ</t>
    </rPh>
    <rPh sb="7" eb="9">
      <t>アンテイ</t>
    </rPh>
    <rPh sb="9" eb="10">
      <t>キョク</t>
    </rPh>
    <rPh sb="10" eb="11">
      <t>シラ</t>
    </rPh>
    <phoneticPr fontId="5"/>
  </si>
  <si>
    <t>事業主から受けた相談の件数</t>
    <rPh sb="0" eb="3">
      <t>ジギョウヌシ</t>
    </rPh>
    <rPh sb="5" eb="6">
      <t>ウ</t>
    </rPh>
    <rPh sb="8" eb="10">
      <t>ソウダン</t>
    </rPh>
    <rPh sb="11" eb="13">
      <t>ケンスウ</t>
    </rPh>
    <phoneticPr fontId="5"/>
  </si>
  <si>
    <t>件</t>
    <rPh sb="0" eb="1">
      <t>ケン</t>
    </rPh>
    <phoneticPr fontId="5"/>
  </si>
  <si>
    <t>-</t>
    <phoneticPr fontId="5"/>
  </si>
  <si>
    <t>単位当たりコスト ＝千円（Y／X）
Ｘ：　「執行額（千円）」　
Ｙ：「事業主の課題を解決した件数（見込み）」 　　　　　　　　　　　　　　　　　　　</t>
    <phoneticPr fontId="5"/>
  </si>
  <si>
    <t>千円</t>
    <rPh sb="0" eb="2">
      <t>センエン</t>
    </rPh>
    <phoneticPr fontId="5"/>
  </si>
  <si>
    <t>　　X/Y</t>
    <phoneticPr fontId="5"/>
  </si>
  <si>
    <t>9,854千円/497件</t>
    <rPh sb="5" eb="7">
      <t>センエン</t>
    </rPh>
    <rPh sb="11" eb="12">
      <t>ケン</t>
    </rPh>
    <phoneticPr fontId="5"/>
  </si>
  <si>
    <t>13,625千円／623件</t>
    <rPh sb="6" eb="8">
      <t>センエン</t>
    </rPh>
    <rPh sb="12" eb="13">
      <t>ケン</t>
    </rPh>
    <phoneticPr fontId="5"/>
  </si>
  <si>
    <t>55,880千円／2,042件</t>
    <rPh sb="6" eb="8">
      <t>センエン</t>
    </rPh>
    <rPh sb="14" eb="15">
      <t>ケン</t>
    </rPh>
    <phoneticPr fontId="5"/>
  </si>
  <si>
    <t>労働者の特性に応じた雇用の安定・促進を図ること（Ⅴ-3）</t>
    <phoneticPr fontId="5"/>
  </si>
  <si>
    <t>高齢者・障害者・若年者等の雇用の安定・促進を図ること（Ⅴ-3-1）</t>
    <phoneticPr fontId="5"/>
  </si>
  <si>
    <t>無</t>
  </si>
  <si>
    <t>△</t>
  </si>
  <si>
    <t>有</t>
  </si>
  <si>
    <t>‐</t>
  </si>
  <si>
    <t>本事業は、一般の求職者と比して就職が困難である障害者の雇用促進を目的として実施しており、その点において、国民ニーズがあり、国費を投入しなければ事業目的が達成できない。</t>
  </si>
  <si>
    <t>本事業は、障害者雇用の促進に向けて、中小企業を中心に障害者雇用に係る相談支援を行うものであり、民間団体の活用を図りつつ、国が実施すべき。</t>
    <rPh sb="34" eb="36">
      <t>ソウダン</t>
    </rPh>
    <rPh sb="36" eb="38">
      <t>シエン</t>
    </rPh>
    <rPh sb="39" eb="40">
      <t>オコナ</t>
    </rPh>
    <rPh sb="47" eb="49">
      <t>ミンカン</t>
    </rPh>
    <rPh sb="49" eb="51">
      <t>ダンタイ</t>
    </rPh>
    <rPh sb="52" eb="54">
      <t>カツヨウ</t>
    </rPh>
    <rPh sb="55" eb="56">
      <t>ハカ</t>
    </rPh>
    <phoneticPr fontId="5"/>
  </si>
  <si>
    <t>一般の求職者と比して就職が困難である障害者雇用促進を図るという政策目的達成に向けて優先度の高い事業である。</t>
  </si>
  <si>
    <t>一般競争入札を実施しているが、結果として１者応札となった。</t>
    <rPh sb="0" eb="2">
      <t>イッパン</t>
    </rPh>
    <rPh sb="2" eb="4">
      <t>キョウソウ</t>
    </rPh>
    <rPh sb="4" eb="6">
      <t>ニュウサツ</t>
    </rPh>
    <rPh sb="7" eb="9">
      <t>ジッシ</t>
    </rPh>
    <rPh sb="15" eb="17">
      <t>ケッカ</t>
    </rPh>
    <rPh sb="21" eb="22">
      <t>シャ</t>
    </rPh>
    <rPh sb="22" eb="24">
      <t>オウサツ</t>
    </rPh>
    <phoneticPr fontId="5"/>
  </si>
  <si>
    <t>必要最低限の経費であり、水準は妥当である。</t>
  </si>
  <si>
    <t>事業に必要なものに限定されている。</t>
    <rPh sb="0" eb="2">
      <t>ジギョウ</t>
    </rPh>
    <rPh sb="3" eb="5">
      <t>ヒツヨウ</t>
    </rPh>
    <rPh sb="9" eb="11">
      <t>ゲンテイ</t>
    </rPh>
    <phoneticPr fontId="5"/>
  </si>
  <si>
    <t>一般競争入札による入札差額であり、妥当である。</t>
    <rPh sb="0" eb="2">
      <t>イッパン</t>
    </rPh>
    <rPh sb="2" eb="4">
      <t>キョウソウ</t>
    </rPh>
    <rPh sb="4" eb="6">
      <t>ニュウサツ</t>
    </rPh>
    <rPh sb="9" eb="11">
      <t>ニュウサツ</t>
    </rPh>
    <rPh sb="11" eb="13">
      <t>サガク</t>
    </rPh>
    <rPh sb="17" eb="19">
      <t>ダトウ</t>
    </rPh>
    <phoneticPr fontId="5"/>
  </si>
  <si>
    <t xml:space="preserve">最低価格落札方式で調達し、コスト削減に努めている。                </t>
    <rPh sb="0" eb="2">
      <t>サイテイ</t>
    </rPh>
    <rPh sb="2" eb="4">
      <t>カカク</t>
    </rPh>
    <rPh sb="16" eb="18">
      <t>サクゲン</t>
    </rPh>
    <rPh sb="19" eb="20">
      <t>ツト</t>
    </rPh>
    <phoneticPr fontId="5"/>
  </si>
  <si>
    <t>成果実績は目標以上の実績となる見込みである。</t>
  </si>
  <si>
    <t>活動実績は見込みに見合ったものである。</t>
    <rPh sb="9" eb="11">
      <t>ミア</t>
    </rPh>
    <phoneticPr fontId="5"/>
  </si>
  <si>
    <t>本事業は相談を受けた事業主から「課題を解決した」旨の評価の割合が目標値の９０％を大きく上回っていることから、本事業の事業効果は大きいと考えており、障害者の雇用促進に向けて中小企業を中心に精神障害者等の雇用に係る普及啓発を図っていくという目的を果たしているものと考える。</t>
    <rPh sb="63" eb="64">
      <t>オオ</t>
    </rPh>
    <rPh sb="67" eb="68">
      <t>カンガ</t>
    </rPh>
    <phoneticPr fontId="5"/>
  </si>
  <si>
    <t xml:space="preserve">平成28年4月からの雇用分野における障害者差別禁止及び合理的配慮の提供義務の施行、平成30年4月からの精神障害者が法定雇用率の算定基礎への追加により、企業における障害者雇用に係る負担が増大することが見込まれているため、本事業の実施により、障害者差別禁止及び合理的配慮の提供義務への対応を始めとする障害者雇用に関する課題への相談支援体制の整備を図る。
</t>
    <phoneticPr fontId="5"/>
  </si>
  <si>
    <t>国から民間団体等への委託により、全国７ブロックに相談窓口を設置し、窓口での相談や企業訪問により、障害者差別禁止及び合理的配慮の提供義務への対応を始めとする企業が抱える課題に対して経営の専門家によるコンサルティングを行うとともに、先進的な取組に係る事例集の作成や「障害者活躍企業」の認証事業の実施を通じた啓発を行う。</t>
    <rPh sb="4" eb="5">
      <t>アイダ</t>
    </rPh>
    <rPh sb="114" eb="117">
      <t>センシンテキ</t>
    </rPh>
    <rPh sb="118" eb="120">
      <t>トリクミ</t>
    </rPh>
    <rPh sb="121" eb="122">
      <t>カカ</t>
    </rPh>
    <rPh sb="123" eb="125">
      <t>ジレイ</t>
    </rPh>
    <rPh sb="125" eb="126">
      <t>シュウ</t>
    </rPh>
    <rPh sb="127" eb="129">
      <t>サクセイ</t>
    </rPh>
    <rPh sb="131" eb="133">
      <t>ショウガイ</t>
    </rPh>
    <rPh sb="133" eb="134">
      <t>シャ</t>
    </rPh>
    <rPh sb="134" eb="136">
      <t>カツヤク</t>
    </rPh>
    <rPh sb="136" eb="138">
      <t>キギョウ</t>
    </rPh>
    <rPh sb="140" eb="142">
      <t>ニンショウ</t>
    </rPh>
    <rPh sb="142" eb="144">
      <t>ジギョウ</t>
    </rPh>
    <rPh sb="145" eb="147">
      <t>ジッシ</t>
    </rPh>
    <rPh sb="148" eb="149">
      <t>ツウ</t>
    </rPh>
    <rPh sb="151" eb="153">
      <t>ケイハツ</t>
    </rPh>
    <rPh sb="154" eb="155">
      <t>オコナ</t>
    </rPh>
    <phoneticPr fontId="5"/>
  </si>
  <si>
    <t>（公社）全国重度障害者雇用事業所協会</t>
    <phoneticPr fontId="5"/>
  </si>
  <si>
    <t>（公社）全国重度障害者雇用事業所協会</t>
    <phoneticPr fontId="5"/>
  </si>
  <si>
    <t>障害者雇用経験者による相談窓口の設置等</t>
    <rPh sb="18" eb="19">
      <t>ナド</t>
    </rPh>
    <phoneticPr fontId="5"/>
  </si>
  <si>
    <t>障害者雇用経験者による相談窓口の設置等</t>
    <rPh sb="0" eb="3">
      <t>ショウガイシャ</t>
    </rPh>
    <rPh sb="3" eb="5">
      <t>コヨウ</t>
    </rPh>
    <rPh sb="5" eb="8">
      <t>ケイケンシャ</t>
    </rPh>
    <rPh sb="11" eb="13">
      <t>ソウダン</t>
    </rPh>
    <rPh sb="13" eb="15">
      <t>マドグチ</t>
    </rPh>
    <rPh sb="16" eb="18">
      <t>セッチ</t>
    </rPh>
    <rPh sb="18" eb="19">
      <t>トウ</t>
    </rPh>
    <phoneticPr fontId="5"/>
  </si>
  <si>
    <t>人件費</t>
    <rPh sb="0" eb="3">
      <t>ジンケンヒ</t>
    </rPh>
    <phoneticPr fontId="5"/>
  </si>
  <si>
    <t>管理費</t>
    <rPh sb="0" eb="3">
      <t>カンリヒ</t>
    </rPh>
    <phoneticPr fontId="5"/>
  </si>
  <si>
    <t>事業費</t>
    <rPh sb="0" eb="3">
      <t>ジギョウヒ</t>
    </rPh>
    <phoneticPr fontId="5"/>
  </si>
  <si>
    <t>相談員謝金</t>
    <rPh sb="0" eb="3">
      <t>ソウダンイン</t>
    </rPh>
    <rPh sb="3" eb="5">
      <t>シャキン</t>
    </rPh>
    <phoneticPr fontId="5"/>
  </si>
  <si>
    <t>新26－044</t>
    <phoneticPr fontId="5"/>
  </si>
  <si>
    <t>585</t>
    <phoneticPr fontId="5"/>
  </si>
  <si>
    <t>厚生労働省</t>
  </si>
  <si>
    <t>575</t>
    <phoneticPr fontId="5"/>
  </si>
  <si>
    <t>通信運搬費、活動旅費　等</t>
    <rPh sb="0" eb="2">
      <t>ツウシン</t>
    </rPh>
    <rPh sb="2" eb="5">
      <t>ウンパンヒ</t>
    </rPh>
    <rPh sb="6" eb="8">
      <t>カツドウ</t>
    </rPh>
    <rPh sb="8" eb="10">
      <t>リョヒ</t>
    </rPh>
    <rPh sb="11" eb="12">
      <t>ナド</t>
    </rPh>
    <phoneticPr fontId="5"/>
  </si>
  <si>
    <t>事務所借料　等</t>
    <rPh sb="0" eb="3">
      <t>ジムショ</t>
    </rPh>
    <rPh sb="3" eb="5">
      <t>シャクリョウ</t>
    </rPh>
    <rPh sb="6" eb="7">
      <t>ナド</t>
    </rPh>
    <phoneticPr fontId="5"/>
  </si>
  <si>
    <t>一般競争入札により執行の抑制が図られ、執行率77％となったため、30年度予算では29年度事業の調達実績を踏まえた減額の見直しを行っている。
今後も適正な執行により、引き続き当該事業を実施する必要がある。</t>
    <rPh sb="0" eb="2">
      <t>イッパン</t>
    </rPh>
    <rPh sb="2" eb="4">
      <t>キョウソウ</t>
    </rPh>
    <rPh sb="4" eb="6">
      <t>ニュウサツ</t>
    </rPh>
    <rPh sb="9" eb="11">
      <t>シッコウ</t>
    </rPh>
    <rPh sb="12" eb="14">
      <t>ヨクセイ</t>
    </rPh>
    <rPh sb="15" eb="16">
      <t>ハカ</t>
    </rPh>
    <rPh sb="19" eb="22">
      <t>シッコウリツ</t>
    </rPh>
    <rPh sb="34" eb="36">
      <t>ネンド</t>
    </rPh>
    <rPh sb="36" eb="38">
      <t>ヨサン</t>
    </rPh>
    <rPh sb="42" eb="44">
      <t>ネンド</t>
    </rPh>
    <rPh sb="44" eb="46">
      <t>ジギョウ</t>
    </rPh>
    <rPh sb="47" eb="49">
      <t>チョウタツ</t>
    </rPh>
    <rPh sb="49" eb="51">
      <t>ジッセキ</t>
    </rPh>
    <rPh sb="52" eb="53">
      <t>フ</t>
    </rPh>
    <rPh sb="56" eb="58">
      <t>ゲンガク</t>
    </rPh>
    <rPh sb="59" eb="61">
      <t>ミナオ</t>
    </rPh>
    <rPh sb="63" eb="64">
      <t>オコナ</t>
    </rPh>
    <rPh sb="73" eb="75">
      <t>テキセイ</t>
    </rPh>
    <rPh sb="76" eb="78">
      <t>シッコウ</t>
    </rPh>
    <rPh sb="82" eb="83">
      <t>ヒ</t>
    </rPh>
    <rPh sb="84" eb="85">
      <t>ツヅ</t>
    </rPh>
    <phoneticPr fontId="5"/>
  </si>
  <si>
    <t>A.（公社）全国重度障害者雇用事業所協会</t>
    <phoneticPr fontId="5"/>
  </si>
  <si>
    <t>B.（公社）全国重度障害者雇用事業所協会</t>
    <phoneticPr fontId="5"/>
  </si>
  <si>
    <t>-</t>
    <phoneticPr fontId="5"/>
  </si>
  <si>
    <t>-</t>
    <phoneticPr fontId="5"/>
  </si>
  <si>
    <t>事業主からの評価の割合
（課題を解決した事業主/相談を受けた事業主）</t>
    <rPh sb="0" eb="3">
      <t>ジギョウヌシ</t>
    </rPh>
    <rPh sb="6" eb="8">
      <t>ヒョウカ</t>
    </rPh>
    <rPh sb="9" eb="11">
      <t>ワリアイ</t>
    </rPh>
    <rPh sb="13" eb="15">
      <t>カダイ</t>
    </rPh>
    <rPh sb="16" eb="18">
      <t>カイケツ</t>
    </rPh>
    <rPh sb="20" eb="23">
      <t>ジギョウヌシ</t>
    </rPh>
    <rPh sb="24" eb="26">
      <t>ソウダン</t>
    </rPh>
    <rPh sb="27" eb="28">
      <t>ウ</t>
    </rPh>
    <rPh sb="30" eb="32">
      <t>ジギョウ</t>
    </rPh>
    <rPh sb="32" eb="33">
      <t>ヌシ</t>
    </rPh>
    <phoneticPr fontId="3"/>
  </si>
  <si>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</si>
  <si>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</si>
  <si>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</si>
  <si>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</si>
  <si>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</si>
  <si>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</si>
  <si>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</si>
  <si>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</si>
  <si>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</si>
  <si>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</si>
  <si>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5">
      <t>テ</t>
    </rPh>
    <phoneticPr fontId="5"/>
  </si>
  <si>
    <t>執行率を踏まえ、予算額を縮減すること。
また、一者応札となっている要因を分析し、改善を図ること。</t>
    <rPh sb="0" eb="19">
      <t>シ</t>
    </rPh>
    <rPh sb="23" eb="48">
      <t>イ</t>
    </rPh>
    <phoneticPr fontId="5"/>
  </si>
  <si>
    <t>64,319千円/1,800件</t>
    <rPh sb="6" eb="8">
      <t>センエン</t>
    </rPh>
    <rPh sb="14" eb="15">
      <t>ケン</t>
    </rPh>
    <phoneticPr fontId="5"/>
  </si>
  <si>
    <t>障害者雇用対策課長
松下　和生</t>
    <rPh sb="10" eb="12">
      <t>マツシタ</t>
    </rPh>
    <rPh sb="13" eb="15">
      <t>カズオ</t>
    </rPh>
    <phoneticPr fontId="5"/>
  </si>
  <si>
    <t>実績を踏まえた旅費等の削減。</t>
    <rPh sb="0" eb="2">
      <t>ジッセキ</t>
    </rPh>
    <rPh sb="3" eb="4">
      <t>フ</t>
    </rPh>
    <rPh sb="7" eb="9">
      <t>リョヒ</t>
    </rPh>
    <rPh sb="9" eb="10">
      <t>トウ</t>
    </rPh>
    <rPh sb="11" eb="13">
      <t>サクゲン</t>
    </rPh>
    <phoneticPr fontId="5"/>
  </si>
  <si>
    <t>縮減</t>
  </si>
  <si>
    <t>執行実績を踏まえた旅費や印刷費の見直しにより予算要求額を縮減するとともに、一者応札となったことを踏まえ、公示期間の十分な確保等、適切な対策を図る。</t>
    <rPh sb="0" eb="2">
      <t>シッコウ</t>
    </rPh>
    <rPh sb="2" eb="4">
      <t>ジッセキ</t>
    </rPh>
    <rPh sb="5" eb="6">
      <t>フ</t>
    </rPh>
    <rPh sb="9" eb="11">
      <t>リョヒ</t>
    </rPh>
    <rPh sb="12" eb="14">
      <t>インサツ</t>
    </rPh>
    <rPh sb="14" eb="15">
      <t>ヒ</t>
    </rPh>
    <rPh sb="16" eb="18">
      <t>ミナオ</t>
    </rPh>
    <rPh sb="22" eb="24">
      <t>ヨサン</t>
    </rPh>
    <rPh sb="24" eb="26">
      <t>ヨウキュウ</t>
    </rPh>
    <rPh sb="26" eb="27">
      <t>ガク</t>
    </rPh>
    <rPh sb="28" eb="30">
      <t>シュクゲン</t>
    </rPh>
    <rPh sb="37" eb="38">
      <t>イチ</t>
    </rPh>
    <rPh sb="38" eb="39">
      <t>シャ</t>
    </rPh>
    <rPh sb="39" eb="41">
      <t>オウサツ</t>
    </rPh>
    <rPh sb="48" eb="49">
      <t>フ</t>
    </rPh>
    <rPh sb="52" eb="54">
      <t>コウジ</t>
    </rPh>
    <rPh sb="54" eb="56">
      <t>キカン</t>
    </rPh>
    <rPh sb="57" eb="59">
      <t>ジュウブン</t>
    </rPh>
    <rPh sb="60" eb="63">
      <t>カクホナド</t>
    </rPh>
    <rPh sb="64" eb="66">
      <t>テキセツ</t>
    </rPh>
    <rPh sb="67" eb="69">
      <t>タイサク</t>
    </rPh>
    <rPh sb="70" eb="7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</si>
</sst>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740</xdr:row>
      <xdr:rowOff>0</xdr:rowOff>
    </xdr:from>
    <xdr:to>
      <xdr:col>32</xdr:col>
      <xdr:colOff>0</xdr:colOff>
      <xdr:row>742</xdr:row>
      <xdr:rowOff>25400</xdr:rowOff>
    </xdr:to>
    <xdr:sp macro="" textlink="">
      <xdr:nvSpPr>
        <xdr:cNvPr id="5" name="テキスト ボックス 4"/>
        <xdr:cNvSpPr txBox="1"/>
      </xdr:nvSpPr>
      <xdr:spPr>
        <a:xfrm>
          <a:off x="4470400" y="33566100"/>
          <a:ext cx="2032000" cy="7366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56</a:t>
          </a:r>
          <a:r>
            <a:rPr kumimoji="1" lang="ja-JP" altLang="en-US" sz="1400"/>
            <a:t>百万円</a:t>
          </a:r>
          <a:endParaRPr kumimoji="1" lang="en-US" altLang="ja-JP" sz="1400"/>
        </a:p>
      </xdr:txBody>
    </xdr:sp>
    <xdr:clientData/>
  </xdr:twoCellAnchor>
  <xdr:twoCellAnchor>
    <xdr:from>
      <xdr:col>11</xdr:col>
      <xdr:colOff>180975</xdr:colOff>
      <xdr:row>743</xdr:row>
      <xdr:rowOff>285750</xdr:rowOff>
    </xdr:from>
    <xdr:to>
      <xdr:col>28</xdr:col>
      <xdr:colOff>47594</xdr:colOff>
      <xdr:row>744</xdr:row>
      <xdr:rowOff>177716</xdr:rowOff>
    </xdr:to>
    <xdr:sp macro="" textlink="">
      <xdr:nvSpPr>
        <xdr:cNvPr id="6" name="テキスト ボックス 5"/>
        <xdr:cNvSpPr txBox="1"/>
      </xdr:nvSpPr>
      <xdr:spPr>
        <a:xfrm>
          <a:off x="2381250" y="34585275"/>
          <a:ext cx="3267044" cy="244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一般競争契約（総合評価）（東日本地区）</a:t>
          </a:r>
          <a:r>
            <a:rPr kumimoji="1" lang="en-US" altLang="ja-JP" sz="1100"/>
            <a:t>】</a:t>
          </a:r>
          <a:endParaRPr kumimoji="1" lang="ja-JP" altLang="en-US" sz="1100"/>
        </a:p>
      </xdr:txBody>
    </xdr:sp>
    <xdr:clientData/>
  </xdr:twoCellAnchor>
  <xdr:twoCellAnchor>
    <xdr:from>
      <xdr:col>30</xdr:col>
      <xdr:colOff>154781</xdr:colOff>
      <xdr:row>742</xdr:row>
      <xdr:rowOff>5557</xdr:rowOff>
    </xdr:from>
    <xdr:to>
      <xdr:col>30</xdr:col>
      <xdr:colOff>159032</xdr:colOff>
      <xdr:row>743</xdr:row>
      <xdr:rowOff>321922</xdr:rowOff>
    </xdr:to>
    <xdr:cxnSp macro="">
      <xdr:nvCxnSpPr>
        <xdr:cNvPr id="7" name="直線矢印コネクタ 6"/>
        <xdr:cNvCxnSpPr/>
      </xdr:nvCxnSpPr>
      <xdr:spPr>
        <a:xfrm>
          <a:off x="6250781" y="34282857"/>
          <a:ext cx="4251" cy="6719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104776</xdr:colOff>
      <xdr:row>742</xdr:row>
      <xdr:rowOff>2380</xdr:rowOff>
    </xdr:from>
    <xdr:to>
      <xdr:col>23</xdr:col>
      <xdr:colOff>109027</xdr:colOff>
      <xdr:row>743</xdr:row>
      <xdr:rowOff>318745</xdr:rowOff>
    </xdr:to>
    <xdr:cxnSp macro="">
      <xdr:nvCxnSpPr>
        <xdr:cNvPr id="8" name="直線矢印コネクタ 7"/>
        <xdr:cNvCxnSpPr/>
      </xdr:nvCxnSpPr>
      <xdr:spPr>
        <a:xfrm>
          <a:off x="4778376" y="34279680"/>
          <a:ext cx="4251" cy="6719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163286</xdr:colOff>
      <xdr:row>744</xdr:row>
      <xdr:rowOff>238125</xdr:rowOff>
    </xdr:from>
    <xdr:to>
      <xdr:col>28</xdr:col>
      <xdr:colOff>81643</xdr:colOff>
      <xdr:row>746</xdr:row>
      <xdr:rowOff>164873</xdr:rowOff>
    </xdr:to>
    <xdr:sp macro="" textlink="">
      <xdr:nvSpPr>
        <xdr:cNvPr id="9" name="テキスト ボックス 8"/>
        <xdr:cNvSpPr txBox="1"/>
      </xdr:nvSpPr>
      <xdr:spPr>
        <a:xfrm>
          <a:off x="2000250" y="35943268"/>
          <a:ext cx="3796393" cy="63431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400" b="0"/>
            <a:t>A.</a:t>
          </a:r>
          <a:r>
            <a:rPr kumimoji="1" lang="ja-JP" altLang="ja-JP" sz="1400">
              <a:solidFill>
                <a:schemeClr val="dk1"/>
              </a:solidFill>
              <a:effectLst/>
              <a:latin typeface="+mn-lt"/>
              <a:ea typeface="+mn-ea"/>
              <a:cs typeface="+mn-cs"/>
            </a:rPr>
            <a:t>（公社）全国重度障害者雇用事業所協会</a:t>
          </a:r>
          <a:endParaRPr lang="ja-JP" altLang="ja-JP" sz="1400">
            <a:effectLst/>
          </a:endParaRPr>
        </a:p>
        <a:p>
          <a:pPr algn="ct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28</xdr:col>
      <xdr:colOff>95250</xdr:colOff>
      <xdr:row>743</xdr:row>
      <xdr:rowOff>266700</xdr:rowOff>
    </xdr:from>
    <xdr:to>
      <xdr:col>45</xdr:col>
      <xdr:colOff>182217</xdr:colOff>
      <xdr:row>744</xdr:row>
      <xdr:rowOff>161049</xdr:rowOff>
    </xdr:to>
    <xdr:sp macro="" textlink="">
      <xdr:nvSpPr>
        <xdr:cNvPr id="10" name="テキスト ボックス 9"/>
        <xdr:cNvSpPr txBox="1"/>
      </xdr:nvSpPr>
      <xdr:spPr>
        <a:xfrm>
          <a:off x="5661163" y="37149157"/>
          <a:ext cx="3466271" cy="25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ja-JP" sz="1100">
              <a:solidFill>
                <a:schemeClr val="dk1"/>
              </a:solidFill>
              <a:effectLst/>
              <a:latin typeface="+mn-lt"/>
              <a:ea typeface="+mn-ea"/>
              <a:cs typeface="+mn-cs"/>
            </a:rPr>
            <a:t>一般競争契約（総合評価）</a:t>
          </a:r>
          <a:r>
            <a:rPr kumimoji="1" lang="en-US" altLang="ja-JP" sz="1100"/>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西日本地区</a:t>
          </a:r>
          <a:r>
            <a:rPr kumimoji="1" lang="ja-JP" altLang="ja-JP" sz="1100">
              <a:solidFill>
                <a:schemeClr val="dk1"/>
              </a:solidFill>
              <a:effectLst/>
              <a:latin typeface="+mn-lt"/>
              <a:ea typeface="+mn-ea"/>
              <a:cs typeface="+mn-cs"/>
            </a:rPr>
            <a:t>地区）</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166688</xdr:colOff>
      <xdr:row>744</xdr:row>
      <xdr:rowOff>250033</xdr:rowOff>
    </xdr:from>
    <xdr:to>
      <xdr:col>47</xdr:col>
      <xdr:colOff>98652</xdr:colOff>
      <xdr:row>746</xdr:row>
      <xdr:rowOff>198023</xdr:rowOff>
    </xdr:to>
    <xdr:sp macro="" textlink="">
      <xdr:nvSpPr>
        <xdr:cNvPr id="11" name="テキスト ボックス 10"/>
        <xdr:cNvSpPr txBox="1"/>
      </xdr:nvSpPr>
      <xdr:spPr>
        <a:xfrm>
          <a:off x="5767388" y="38102383"/>
          <a:ext cx="3732439" cy="6528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B.</a:t>
          </a:r>
          <a:r>
            <a:rPr kumimoji="1" lang="ja-JP" altLang="en-US" sz="1400"/>
            <a:t>（公社）全国重度障害者雇用事業所協会</a:t>
          </a:r>
          <a:endParaRPr kumimoji="1" lang="en-US" altLang="ja-JP" sz="1400"/>
        </a:p>
        <a:p>
          <a:pPr algn="ctr"/>
          <a:r>
            <a:rPr kumimoji="1" lang="en-US" altLang="ja-JP" sz="1400"/>
            <a:t>28</a:t>
          </a:r>
          <a:r>
            <a:rPr kumimoji="1" lang="ja-JP" altLang="en-US" sz="1400"/>
            <a:t>百万円</a:t>
          </a:r>
          <a:endParaRPr kumimoji="1" lang="en-US" altLang="ja-JP" sz="1400"/>
        </a:p>
      </xdr:txBody>
    </xdr:sp>
    <xdr:clientData/>
  </xdr:twoCellAnchor>
  <xdr:twoCellAnchor>
    <xdr:from>
      <xdr:col>9</xdr:col>
      <xdr:colOff>154791</xdr:colOff>
      <xdr:row>747</xdr:row>
      <xdr:rowOff>59538</xdr:rowOff>
    </xdr:from>
    <xdr:to>
      <xdr:col>26</xdr:col>
      <xdr:colOff>133350</xdr:colOff>
      <xdr:row>750</xdr:row>
      <xdr:rowOff>161925</xdr:rowOff>
    </xdr:to>
    <xdr:sp macro="" textlink="">
      <xdr:nvSpPr>
        <xdr:cNvPr id="12" name="テキスト ボックス 11"/>
        <xdr:cNvSpPr txBox="1"/>
      </xdr:nvSpPr>
      <xdr:spPr>
        <a:xfrm>
          <a:off x="1955016" y="35768763"/>
          <a:ext cx="3378984" cy="115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latinLnBrk="0" hangingPunct="1"/>
          <a:r>
            <a:rPr kumimoji="1" lang="ja-JP" altLang="en-US" sz="1100"/>
            <a:t>・</a:t>
          </a:r>
          <a:r>
            <a:rPr kumimoji="1" lang="ja-JP" altLang="ja-JP" sz="1100">
              <a:solidFill>
                <a:schemeClr val="dk1"/>
              </a:solidFill>
              <a:effectLst/>
              <a:latin typeface="+mn-lt"/>
              <a:ea typeface="+mn-ea"/>
              <a:cs typeface="+mn-cs"/>
            </a:rPr>
            <a:t>障害者雇用経験者</a:t>
          </a:r>
          <a:r>
            <a:rPr kumimoji="1" lang="ja-JP" altLang="en-US" sz="1100">
              <a:solidFill>
                <a:schemeClr val="dk1"/>
              </a:solidFill>
              <a:effectLst/>
              <a:latin typeface="+mn-lt"/>
              <a:ea typeface="+mn-ea"/>
              <a:cs typeface="+mn-cs"/>
            </a:rPr>
            <a:t>による相談窓口の設置</a:t>
          </a:r>
          <a:endParaRPr lang="ja-JP" altLang="ja-JP">
            <a:effectLst/>
          </a:endParaRPr>
        </a:p>
        <a:p>
          <a:pPr algn="l"/>
          <a:r>
            <a:rPr kumimoji="1" lang="ja-JP" altLang="en-US" sz="1100"/>
            <a:t>・</a:t>
          </a:r>
          <a:r>
            <a:rPr kumimoji="1" lang="ja-JP" altLang="ja-JP" sz="1100">
              <a:solidFill>
                <a:schemeClr val="dk1"/>
              </a:solidFill>
              <a:effectLst/>
              <a:latin typeface="+mn-lt"/>
              <a:ea typeface="+mn-ea"/>
              <a:cs typeface="+mn-cs"/>
            </a:rPr>
            <a:t>障害者雇用に課題を持つ事業主に対する講習会</a:t>
          </a:r>
          <a:endParaRPr kumimoji="1" lang="en-US" altLang="ja-JP" sz="1100">
            <a:solidFill>
              <a:schemeClr val="dk1"/>
            </a:solidFill>
            <a:effectLst/>
            <a:latin typeface="+mn-lt"/>
            <a:ea typeface="+mn-ea"/>
            <a:cs typeface="+mn-cs"/>
          </a:endParaRPr>
        </a:p>
        <a:p>
          <a:pPr algn="l"/>
          <a:r>
            <a:rPr kumimoji="1" lang="ja-JP" altLang="ja-JP" sz="1100">
              <a:solidFill>
                <a:schemeClr val="dk1"/>
              </a:solidFill>
              <a:effectLst/>
              <a:latin typeface="+mn-lt"/>
              <a:ea typeface="+mn-ea"/>
              <a:cs typeface="+mn-cs"/>
            </a:rPr>
            <a:t>・障害者を雇用する企業担当者等同士の経験交流</a:t>
          </a:r>
          <a:r>
            <a:rPr kumimoji="1" lang="ja-JP" altLang="en-US" sz="1100">
              <a:solidFill>
                <a:schemeClr val="dk1"/>
              </a:solidFill>
              <a:effectLst/>
              <a:latin typeface="+mn-lt"/>
              <a:ea typeface="+mn-ea"/>
              <a:cs typeface="+mn-cs"/>
            </a:rPr>
            <a:t>会</a:t>
          </a:r>
          <a:endParaRPr kumimoji="1" lang="en-US" altLang="ja-JP" sz="1100">
            <a:solidFill>
              <a:schemeClr val="dk1"/>
            </a:solidFill>
            <a:effectLst/>
            <a:latin typeface="+mn-lt"/>
            <a:ea typeface="+mn-ea"/>
            <a:cs typeface="+mn-cs"/>
          </a:endParaRPr>
        </a:p>
        <a:p>
          <a:pPr algn="l"/>
          <a:r>
            <a:rPr kumimoji="1" lang="ja-JP" altLang="en-US" sz="1100"/>
            <a:t>・</a:t>
          </a:r>
          <a:r>
            <a:rPr kumimoji="1" lang="ja-JP" altLang="ja-JP" sz="1100">
              <a:solidFill>
                <a:schemeClr val="dk1"/>
              </a:solidFill>
              <a:effectLst/>
              <a:latin typeface="+mn-lt"/>
              <a:ea typeface="+mn-ea"/>
              <a:cs typeface="+mn-cs"/>
            </a:rPr>
            <a:t>ノウハウ普及・対応支援事例集の作成</a:t>
          </a:r>
          <a:endParaRPr kumimoji="1" lang="en-US" altLang="ja-JP" sz="1100">
            <a:solidFill>
              <a:schemeClr val="dk1"/>
            </a:solidFill>
            <a:effectLst/>
            <a:latin typeface="+mn-lt"/>
            <a:ea typeface="+mn-ea"/>
            <a:cs typeface="+mn-cs"/>
          </a:endParaRPr>
        </a:p>
        <a:p>
          <a:pPr algn="l"/>
          <a:r>
            <a:rPr kumimoji="1" lang="ja-JP" altLang="en-US" sz="1100"/>
            <a:t>・</a:t>
          </a:r>
          <a:r>
            <a:rPr kumimoji="1" lang="ja-JP" altLang="ja-JP" sz="1100">
              <a:solidFill>
                <a:schemeClr val="dk1"/>
              </a:solidFill>
              <a:effectLst/>
              <a:latin typeface="+mn-lt"/>
              <a:ea typeface="+mn-ea"/>
              <a:cs typeface="+mn-cs"/>
            </a:rPr>
            <a:t>「障害者活躍企業」認証事業の実施</a:t>
          </a:r>
          <a:endParaRPr kumimoji="1" lang="en-US" altLang="ja-JP" sz="1100"/>
        </a:p>
      </xdr:txBody>
    </xdr:sp>
    <xdr:clientData/>
  </xdr:twoCellAnchor>
  <xdr:twoCellAnchor>
    <xdr:from>
      <xdr:col>9</xdr:col>
      <xdr:colOff>23802</xdr:colOff>
      <xdr:row>747</xdr:row>
      <xdr:rowOff>91109</xdr:rowOff>
    </xdr:from>
    <xdr:to>
      <xdr:col>28</xdr:col>
      <xdr:colOff>107674</xdr:colOff>
      <xdr:row>750</xdr:row>
      <xdr:rowOff>71442</xdr:rowOff>
    </xdr:to>
    <xdr:sp macro="" textlink="">
      <xdr:nvSpPr>
        <xdr:cNvPr id="13" name="大かっこ 12"/>
        <xdr:cNvSpPr/>
      </xdr:nvSpPr>
      <xdr:spPr>
        <a:xfrm>
          <a:off x="1812845" y="38398174"/>
          <a:ext cx="3860742" cy="10487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35731</xdr:colOff>
      <xdr:row>747</xdr:row>
      <xdr:rowOff>142880</xdr:rowOff>
    </xdr:from>
    <xdr:to>
      <xdr:col>47</xdr:col>
      <xdr:colOff>132304</xdr:colOff>
      <xdr:row>749</xdr:row>
      <xdr:rowOff>266706</xdr:rowOff>
    </xdr:to>
    <xdr:sp macro="" textlink="">
      <xdr:nvSpPr>
        <xdr:cNvPr id="14" name="テキスト ボックス 13"/>
        <xdr:cNvSpPr txBox="1"/>
      </xdr:nvSpPr>
      <xdr:spPr>
        <a:xfrm>
          <a:off x="5836456" y="39052505"/>
          <a:ext cx="3697023" cy="828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latinLnBrk="0" hangingPunct="1"/>
          <a:r>
            <a:rPr kumimoji="1" lang="ja-JP" altLang="ja-JP" sz="1100">
              <a:solidFill>
                <a:schemeClr val="dk1"/>
              </a:solidFill>
              <a:effectLst/>
              <a:latin typeface="+mn-lt"/>
              <a:ea typeface="+mn-ea"/>
              <a:cs typeface="+mn-cs"/>
            </a:rPr>
            <a:t>・障害者雇用経験者による相談窓口の設置</a:t>
          </a:r>
          <a:endParaRPr lang="ja-JP" altLang="ja-JP">
            <a:effectLst/>
          </a:endParaRPr>
        </a:p>
        <a:p>
          <a:r>
            <a:rPr kumimoji="1" lang="ja-JP" altLang="ja-JP" sz="1100">
              <a:solidFill>
                <a:schemeClr val="dk1"/>
              </a:solidFill>
              <a:effectLst/>
              <a:latin typeface="+mn-lt"/>
              <a:ea typeface="+mn-ea"/>
              <a:cs typeface="+mn-cs"/>
            </a:rPr>
            <a:t>・障害者雇用に課題を持つ事業主に対する講習会</a:t>
          </a:r>
          <a:endParaRPr lang="ja-JP" altLang="ja-JP">
            <a:effectLst/>
          </a:endParaRPr>
        </a:p>
        <a:p>
          <a:r>
            <a:rPr kumimoji="1" lang="ja-JP" altLang="ja-JP" sz="1100">
              <a:solidFill>
                <a:schemeClr val="dk1"/>
              </a:solidFill>
              <a:effectLst/>
              <a:latin typeface="+mn-lt"/>
              <a:ea typeface="+mn-ea"/>
              <a:cs typeface="+mn-cs"/>
            </a:rPr>
            <a:t>・障害者を雇用する企業担当者等同士の経験交流会</a:t>
          </a:r>
          <a:endParaRPr lang="ja-JP" altLang="ja-JP">
            <a:effectLst/>
          </a:endParaRPr>
        </a:p>
      </xdr:txBody>
    </xdr:sp>
    <xdr:clientData/>
  </xdr:twoCellAnchor>
  <xdr:twoCellAnchor>
    <xdr:from>
      <xdr:col>28</xdr:col>
      <xdr:colOff>190513</xdr:colOff>
      <xdr:row>747</xdr:row>
      <xdr:rowOff>107162</xdr:rowOff>
    </xdr:from>
    <xdr:to>
      <xdr:col>47</xdr:col>
      <xdr:colOff>157440</xdr:colOff>
      <xdr:row>750</xdr:row>
      <xdr:rowOff>105802</xdr:rowOff>
    </xdr:to>
    <xdr:sp macro="" textlink="">
      <xdr:nvSpPr>
        <xdr:cNvPr id="15" name="大かっこ 14"/>
        <xdr:cNvSpPr/>
      </xdr:nvSpPr>
      <xdr:spPr>
        <a:xfrm>
          <a:off x="5791213" y="39016787"/>
          <a:ext cx="3767402" cy="1055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2"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582</v>
      </c>
      <c r="AT2" s="948"/>
      <c r="AU2" s="948"/>
      <c r="AV2" s="52" t="str">
        <f>IF(AW2="", "", "-")</f>
        <v/>
      </c>
      <c r="AW2" s="922"/>
      <c r="AX2" s="922"/>
    </row>
    <row r="3" spans="1:50" ht="21" customHeight="1" thickBot="1" x14ac:dyDescent="0.2">
      <c r="A3" s="876" t="s">
        <v>534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602</v>
      </c>
      <c r="AK3" s="878"/>
      <c r="AL3" s="878"/>
      <c r="AM3" s="878"/>
      <c r="AN3" s="878"/>
      <c r="AO3" s="878"/>
      <c r="AP3" s="878"/>
      <c r="AQ3" s="878"/>
      <c r="AR3" s="878"/>
      <c r="AS3" s="878"/>
      <c r="AT3" s="878"/>
      <c r="AU3" s="878"/>
      <c r="AV3" s="878"/>
      <c r="AW3" s="878"/>
      <c r="AX3" s="24" t="s">
        <v>65</v>
      </c>
    </row>
    <row r="4" spans="1:50" ht="24.75" customHeight="1" x14ac:dyDescent="0.15">
      <c r="A4" s="706" t="s">
        <v>25</v>
      </c>
      <c r="B4" s="707"/>
      <c r="C4" s="707"/>
      <c r="D4" s="707"/>
      <c r="E4" s="707"/>
      <c r="F4" s="707"/>
      <c r="G4" s="684" t="s">
        <v>549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7" t="s">
        <v>550</v>
      </c>
      <c r="H5" s="848"/>
      <c r="I5" s="848"/>
      <c r="J5" s="848"/>
      <c r="K5" s="848"/>
      <c r="L5" s="848"/>
      <c r="M5" s="849" t="s">
        <v>66</v>
      </c>
      <c r="N5" s="850"/>
      <c r="O5" s="850"/>
      <c r="P5" s="850"/>
      <c r="Q5" s="850"/>
      <c r="R5" s="851"/>
      <c r="S5" s="852" t="s">
        <v>551</v>
      </c>
      <c r="T5" s="848"/>
      <c r="U5" s="848"/>
      <c r="V5" s="848"/>
      <c r="W5" s="848"/>
      <c r="X5" s="853"/>
      <c r="Y5" s="700" t="s">
        <v>3</v>
      </c>
      <c r="Z5" s="539"/>
      <c r="AA5" s="539"/>
      <c r="AB5" s="539"/>
      <c r="AC5" s="539"/>
      <c r="AD5" s="540"/>
      <c r="AE5" s="701" t="s">
        <v>553</v>
      </c>
      <c r="AF5" s="701"/>
      <c r="AG5" s="701"/>
      <c r="AH5" s="701"/>
      <c r="AI5" s="701"/>
      <c r="AJ5" s="701"/>
      <c r="AK5" s="701"/>
      <c r="AL5" s="701"/>
      <c r="AM5" s="701"/>
      <c r="AN5" s="701"/>
      <c r="AO5" s="701"/>
      <c r="AP5" s="702"/>
      <c r="AQ5" s="703" t="s">
        <v>625</v>
      </c>
      <c r="AR5" s="704"/>
      <c r="AS5" s="704"/>
      <c r="AT5" s="704"/>
      <c r="AU5" s="704"/>
      <c r="AV5" s="704"/>
      <c r="AW5" s="704"/>
      <c r="AX5" s="705"/>
    </row>
    <row r="6" spans="1:50" ht="39" customHeight="1" x14ac:dyDescent="0.15">
      <c r="A6" s="708" t="s">
        <v>4</v>
      </c>
      <c r="B6" s="709"/>
      <c r="C6" s="709"/>
      <c r="D6" s="709"/>
      <c r="E6" s="709"/>
      <c r="F6" s="709"/>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31" t="s">
        <v>547</v>
      </c>
      <c r="Z7" s="439"/>
      <c r="AA7" s="439"/>
      <c r="AB7" s="439"/>
      <c r="AC7" s="439"/>
      <c r="AD7" s="932"/>
      <c r="AE7" s="923" t="s">
        <v>556</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1" t="s">
        <v>389</v>
      </c>
      <c r="B8" s="492"/>
      <c r="C8" s="492"/>
      <c r="D8" s="492"/>
      <c r="E8" s="492"/>
      <c r="F8" s="493"/>
      <c r="G8" s="949" t="str">
        <f>入力規則等!A26</f>
        <v>障害者施策</v>
      </c>
      <c r="H8" s="725"/>
      <c r="I8" s="725"/>
      <c r="J8" s="725"/>
      <c r="K8" s="725"/>
      <c r="L8" s="725"/>
      <c r="M8" s="725"/>
      <c r="N8" s="725"/>
      <c r="O8" s="725"/>
      <c r="P8" s="725"/>
      <c r="Q8" s="725"/>
      <c r="R8" s="725"/>
      <c r="S8" s="725"/>
      <c r="T8" s="725"/>
      <c r="U8" s="725"/>
      <c r="V8" s="725"/>
      <c r="W8" s="725"/>
      <c r="X8" s="950"/>
      <c r="Y8" s="854" t="s">
        <v>390</v>
      </c>
      <c r="Z8" s="855"/>
      <c r="AA8" s="855"/>
      <c r="AB8" s="855"/>
      <c r="AC8" s="855"/>
      <c r="AD8" s="856"/>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7" t="s">
        <v>23</v>
      </c>
      <c r="B9" s="858"/>
      <c r="C9" s="858"/>
      <c r="D9" s="858"/>
      <c r="E9" s="858"/>
      <c r="F9" s="858"/>
      <c r="G9" s="859" t="s">
        <v>590</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4" t="s">
        <v>30</v>
      </c>
      <c r="B10" s="665"/>
      <c r="C10" s="665"/>
      <c r="D10" s="665"/>
      <c r="E10" s="665"/>
      <c r="F10" s="665"/>
      <c r="G10" s="759" t="s">
        <v>591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4" t="s">
        <v>5</v>
      </c>
      <c r="B11" s="665"/>
      <c r="C11" s="665"/>
      <c r="D11" s="665"/>
      <c r="E11" s="665"/>
      <c r="F11" s="666"/>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1" t="s">
        <v>24</v>
      </c>
      <c r="B12" s="952"/>
      <c r="C12" s="952"/>
      <c r="D12" s="952"/>
      <c r="E12" s="952"/>
      <c r="F12" s="953"/>
      <c r="G12" s="765"/>
      <c r="H12" s="766"/>
      <c r="I12" s="766"/>
      <c r="J12" s="766"/>
      <c r="K12" s="766"/>
      <c r="L12" s="766"/>
      <c r="M12" s="766"/>
      <c r="N12" s="766"/>
      <c r="O12" s="766"/>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7"/>
    </row>
    <row r="13" spans="1:50" ht="21" customHeight="1" x14ac:dyDescent="0.15">
      <c r="A13" s="613"/>
      <c r="B13" s="614"/>
      <c r="C13" s="614"/>
      <c r="D13" s="614"/>
      <c r="E13" s="614"/>
      <c r="F13" s="615"/>
      <c r="G13" s="728" t="s">
        <v>6</v>
      </c>
      <c r="H13" s="729"/>
      <c r="I13" s="769" t="s">
        <v>7</v>
      </c>
      <c r="J13" s="770"/>
      <c r="K13" s="770"/>
      <c r="L13" s="770"/>
      <c r="M13" s="770"/>
      <c r="N13" s="770"/>
      <c r="O13" s="771"/>
      <c r="P13" s="710">
        <v>24</v>
      </c>
      <c r="Q13" s="711"/>
      <c r="R13" s="711"/>
      <c r="S13" s="711"/>
      <c r="T13" s="711"/>
      <c r="U13" s="711"/>
      <c r="V13" s="712"/>
      <c r="W13" s="661">
        <v>17</v>
      </c>
      <c r="X13" s="662"/>
      <c r="Y13" s="662"/>
      <c r="Z13" s="662"/>
      <c r="AA13" s="662"/>
      <c r="AB13" s="662"/>
      <c r="AC13" s="663"/>
      <c r="AD13" s="661">
        <v>71</v>
      </c>
      <c r="AE13" s="662"/>
      <c r="AF13" s="662"/>
      <c r="AG13" s="662"/>
      <c r="AH13" s="662"/>
      <c r="AI13" s="662"/>
      <c r="AJ13" s="663"/>
      <c r="AK13" s="661">
        <v>64</v>
      </c>
      <c r="AL13" s="662"/>
      <c r="AM13" s="662"/>
      <c r="AN13" s="662"/>
      <c r="AO13" s="662"/>
      <c r="AP13" s="662"/>
      <c r="AQ13" s="663"/>
      <c r="AR13" s="661">
        <v>64</v>
      </c>
      <c r="AS13" s="662"/>
      <c r="AT13" s="662"/>
      <c r="AU13" s="662"/>
      <c r="AV13" s="662"/>
      <c r="AW13" s="662"/>
      <c r="AX13" s="930"/>
    </row>
    <row r="14" spans="1:50" ht="21" customHeight="1" x14ac:dyDescent="0.15">
      <c r="A14" s="613"/>
      <c r="B14" s="614"/>
      <c r="C14" s="614"/>
      <c r="D14" s="614"/>
      <c r="E14" s="614"/>
      <c r="F14" s="615"/>
      <c r="G14" s="730"/>
      <c r="H14" s="731"/>
      <c r="I14" s="716" t="s">
        <v>8</v>
      </c>
      <c r="J14" s="767"/>
      <c r="K14" s="767"/>
      <c r="L14" s="767"/>
      <c r="M14" s="767"/>
      <c r="N14" s="767"/>
      <c r="O14" s="768"/>
      <c r="P14" s="710" t="s">
        <v>557</v>
      </c>
      <c r="Q14" s="711"/>
      <c r="R14" s="711"/>
      <c r="S14" s="711"/>
      <c r="T14" s="711"/>
      <c r="U14" s="711"/>
      <c r="V14" s="712"/>
      <c r="W14" s="710" t="s">
        <v>466</v>
      </c>
      <c r="X14" s="711"/>
      <c r="Y14" s="711"/>
      <c r="Z14" s="711"/>
      <c r="AA14" s="711"/>
      <c r="AB14" s="711"/>
      <c r="AC14" s="712"/>
      <c r="AD14" s="710" t="s">
        <v>558</v>
      </c>
      <c r="AE14" s="711"/>
      <c r="AF14" s="711"/>
      <c r="AG14" s="711"/>
      <c r="AH14" s="711"/>
      <c r="AI14" s="711"/>
      <c r="AJ14" s="712"/>
      <c r="AK14" s="710" t="s">
        <v>466</v>
      </c>
      <c r="AL14" s="711"/>
      <c r="AM14" s="711"/>
      <c r="AN14" s="711"/>
      <c r="AO14" s="711"/>
      <c r="AP14" s="711"/>
      <c r="AQ14" s="712"/>
      <c r="AR14" s="793"/>
      <c r="AS14" s="793"/>
      <c r="AT14" s="793"/>
      <c r="AU14" s="793"/>
      <c r="AV14" s="793"/>
      <c r="AW14" s="793"/>
      <c r="AX14" s="794"/>
    </row>
    <row r="15" spans="1:50" ht="21" customHeight="1" x14ac:dyDescent="0.15">
      <c r="A15" s="613"/>
      <c r="B15" s="614"/>
      <c r="C15" s="614"/>
      <c r="D15" s="614"/>
      <c r="E15" s="614"/>
      <c r="F15" s="615"/>
      <c r="G15" s="730"/>
      <c r="H15" s="731"/>
      <c r="I15" s="716" t="s">
        <v>51</v>
      </c>
      <c r="J15" s="717"/>
      <c r="K15" s="717"/>
      <c r="L15" s="717"/>
      <c r="M15" s="717"/>
      <c r="N15" s="717"/>
      <c r="O15" s="718"/>
      <c r="P15" s="710" t="s">
        <v>557</v>
      </c>
      <c r="Q15" s="711"/>
      <c r="R15" s="711"/>
      <c r="S15" s="711"/>
      <c r="T15" s="711"/>
      <c r="U15" s="711"/>
      <c r="V15" s="712"/>
      <c r="W15" s="710" t="s">
        <v>466</v>
      </c>
      <c r="X15" s="711"/>
      <c r="Y15" s="711"/>
      <c r="Z15" s="711"/>
      <c r="AA15" s="711"/>
      <c r="AB15" s="711"/>
      <c r="AC15" s="712"/>
      <c r="AD15" s="710" t="s">
        <v>558</v>
      </c>
      <c r="AE15" s="711"/>
      <c r="AF15" s="711"/>
      <c r="AG15" s="711"/>
      <c r="AH15" s="711"/>
      <c r="AI15" s="711"/>
      <c r="AJ15" s="712"/>
      <c r="AK15" s="710" t="s">
        <v>466</v>
      </c>
      <c r="AL15" s="711"/>
      <c r="AM15" s="711"/>
      <c r="AN15" s="711"/>
      <c r="AO15" s="711"/>
      <c r="AP15" s="711"/>
      <c r="AQ15" s="712"/>
      <c r="AR15" s="710"/>
      <c r="AS15" s="711"/>
      <c r="AT15" s="711"/>
      <c r="AU15" s="711"/>
      <c r="AV15" s="711"/>
      <c r="AW15" s="711"/>
      <c r="AX15" s="811"/>
    </row>
    <row r="16" spans="1:50" ht="21" customHeight="1" x14ac:dyDescent="0.15">
      <c r="A16" s="613"/>
      <c r="B16" s="614"/>
      <c r="C16" s="614"/>
      <c r="D16" s="614"/>
      <c r="E16" s="614"/>
      <c r="F16" s="615"/>
      <c r="G16" s="730"/>
      <c r="H16" s="731"/>
      <c r="I16" s="716" t="s">
        <v>52</v>
      </c>
      <c r="J16" s="717"/>
      <c r="K16" s="717"/>
      <c r="L16" s="717"/>
      <c r="M16" s="717"/>
      <c r="N16" s="717"/>
      <c r="O16" s="718"/>
      <c r="P16" s="710" t="s">
        <v>557</v>
      </c>
      <c r="Q16" s="711"/>
      <c r="R16" s="711"/>
      <c r="S16" s="711"/>
      <c r="T16" s="711"/>
      <c r="U16" s="711"/>
      <c r="V16" s="712"/>
      <c r="W16" s="710" t="s">
        <v>466</v>
      </c>
      <c r="X16" s="711"/>
      <c r="Y16" s="711"/>
      <c r="Z16" s="711"/>
      <c r="AA16" s="711"/>
      <c r="AB16" s="711"/>
      <c r="AC16" s="712"/>
      <c r="AD16" s="710" t="s">
        <v>558</v>
      </c>
      <c r="AE16" s="711"/>
      <c r="AF16" s="711"/>
      <c r="AG16" s="711"/>
      <c r="AH16" s="711"/>
      <c r="AI16" s="711"/>
      <c r="AJ16" s="712"/>
      <c r="AK16" s="710" t="s">
        <v>466</v>
      </c>
      <c r="AL16" s="711"/>
      <c r="AM16" s="711"/>
      <c r="AN16" s="711"/>
      <c r="AO16" s="711"/>
      <c r="AP16" s="711"/>
      <c r="AQ16" s="712"/>
      <c r="AR16" s="762"/>
      <c r="AS16" s="763"/>
      <c r="AT16" s="763"/>
      <c r="AU16" s="763"/>
      <c r="AV16" s="763"/>
      <c r="AW16" s="763"/>
      <c r="AX16" s="764"/>
    </row>
    <row r="17" spans="1:50" ht="24.75" customHeight="1" x14ac:dyDescent="0.15">
      <c r="A17" s="613"/>
      <c r="B17" s="614"/>
      <c r="C17" s="614"/>
      <c r="D17" s="614"/>
      <c r="E17" s="614"/>
      <c r="F17" s="615"/>
      <c r="G17" s="730"/>
      <c r="H17" s="731"/>
      <c r="I17" s="716" t="s">
        <v>50</v>
      </c>
      <c r="J17" s="767"/>
      <c r="K17" s="767"/>
      <c r="L17" s="767"/>
      <c r="M17" s="767"/>
      <c r="N17" s="767"/>
      <c r="O17" s="768"/>
      <c r="P17" s="710" t="s">
        <v>557</v>
      </c>
      <c r="Q17" s="711"/>
      <c r="R17" s="711"/>
      <c r="S17" s="711"/>
      <c r="T17" s="711"/>
      <c r="U17" s="711"/>
      <c r="V17" s="712"/>
      <c r="W17" s="710" t="s">
        <v>466</v>
      </c>
      <c r="X17" s="711"/>
      <c r="Y17" s="711"/>
      <c r="Z17" s="711"/>
      <c r="AA17" s="711"/>
      <c r="AB17" s="711"/>
      <c r="AC17" s="712"/>
      <c r="AD17" s="710" t="s">
        <v>558</v>
      </c>
      <c r="AE17" s="711"/>
      <c r="AF17" s="711"/>
      <c r="AG17" s="711"/>
      <c r="AH17" s="711"/>
      <c r="AI17" s="711"/>
      <c r="AJ17" s="712"/>
      <c r="AK17" s="710" t="s">
        <v>466</v>
      </c>
      <c r="AL17" s="711"/>
      <c r="AM17" s="711"/>
      <c r="AN17" s="711"/>
      <c r="AO17" s="711"/>
      <c r="AP17" s="711"/>
      <c r="AQ17" s="712"/>
      <c r="AR17" s="928"/>
      <c r="AS17" s="928"/>
      <c r="AT17" s="928"/>
      <c r="AU17" s="928"/>
      <c r="AV17" s="928"/>
      <c r="AW17" s="928"/>
      <c r="AX17" s="929"/>
    </row>
    <row r="18" spans="1:50" ht="24.75" customHeight="1" x14ac:dyDescent="0.15">
      <c r="A18" s="613"/>
      <c r="B18" s="614"/>
      <c r="C18" s="614"/>
      <c r="D18" s="614"/>
      <c r="E18" s="614"/>
      <c r="F18" s="615"/>
      <c r="G18" s="732"/>
      <c r="H18" s="733"/>
      <c r="I18" s="721" t="s">
        <v>20</v>
      </c>
      <c r="J18" s="722"/>
      <c r="K18" s="722"/>
      <c r="L18" s="722"/>
      <c r="M18" s="722"/>
      <c r="N18" s="722"/>
      <c r="O18" s="723"/>
      <c r="P18" s="887">
        <f>SUM(P13:V17)</f>
        <v>24</v>
      </c>
      <c r="Q18" s="888"/>
      <c r="R18" s="888"/>
      <c r="S18" s="888"/>
      <c r="T18" s="888"/>
      <c r="U18" s="888"/>
      <c r="V18" s="889"/>
      <c r="W18" s="887">
        <f>SUM(W13:AC17)</f>
        <v>17</v>
      </c>
      <c r="X18" s="888"/>
      <c r="Y18" s="888"/>
      <c r="Z18" s="888"/>
      <c r="AA18" s="888"/>
      <c r="AB18" s="888"/>
      <c r="AC18" s="889"/>
      <c r="AD18" s="887">
        <f>SUM(AD13:AJ17)</f>
        <v>71</v>
      </c>
      <c r="AE18" s="888"/>
      <c r="AF18" s="888"/>
      <c r="AG18" s="888"/>
      <c r="AH18" s="888"/>
      <c r="AI18" s="888"/>
      <c r="AJ18" s="889"/>
      <c r="AK18" s="887">
        <f>SUM(AK13:AQ17)</f>
        <v>64</v>
      </c>
      <c r="AL18" s="888"/>
      <c r="AM18" s="888"/>
      <c r="AN18" s="888"/>
      <c r="AO18" s="888"/>
      <c r="AP18" s="888"/>
      <c r="AQ18" s="889"/>
      <c r="AR18" s="887">
        <f>SUM(AR13:AX17)</f>
        <v>64</v>
      </c>
      <c r="AS18" s="888"/>
      <c r="AT18" s="888"/>
      <c r="AU18" s="888"/>
      <c r="AV18" s="888"/>
      <c r="AW18" s="888"/>
      <c r="AX18" s="890"/>
    </row>
    <row r="19" spans="1:50" ht="24.75" customHeight="1" x14ac:dyDescent="0.15">
      <c r="A19" s="613"/>
      <c r="B19" s="614"/>
      <c r="C19" s="614"/>
      <c r="D19" s="614"/>
      <c r="E19" s="614"/>
      <c r="F19" s="615"/>
      <c r="G19" s="885" t="s">
        <v>9</v>
      </c>
      <c r="H19" s="886"/>
      <c r="I19" s="886"/>
      <c r="J19" s="886"/>
      <c r="K19" s="886"/>
      <c r="L19" s="886"/>
      <c r="M19" s="886"/>
      <c r="N19" s="886"/>
      <c r="O19" s="886"/>
      <c r="P19" s="710">
        <v>10</v>
      </c>
      <c r="Q19" s="711"/>
      <c r="R19" s="711"/>
      <c r="S19" s="711"/>
      <c r="T19" s="711"/>
      <c r="U19" s="711"/>
      <c r="V19" s="712"/>
      <c r="W19" s="710">
        <v>14</v>
      </c>
      <c r="X19" s="711"/>
      <c r="Y19" s="711"/>
      <c r="Z19" s="711"/>
      <c r="AA19" s="711"/>
      <c r="AB19" s="711"/>
      <c r="AC19" s="712"/>
      <c r="AD19" s="710">
        <v>56</v>
      </c>
      <c r="AE19" s="711"/>
      <c r="AF19" s="711"/>
      <c r="AG19" s="711"/>
      <c r="AH19" s="711"/>
      <c r="AI19" s="711"/>
      <c r="AJ19" s="712"/>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5" t="s">
        <v>10</v>
      </c>
      <c r="H20" s="886"/>
      <c r="I20" s="886"/>
      <c r="J20" s="886"/>
      <c r="K20" s="886"/>
      <c r="L20" s="886"/>
      <c r="M20" s="886"/>
      <c r="N20" s="886"/>
      <c r="O20" s="886"/>
      <c r="P20" s="311">
        <f>IF(P18=0, "-", SUM(P19)/P18)</f>
        <v>0.41666666666666669</v>
      </c>
      <c r="Q20" s="311"/>
      <c r="R20" s="311"/>
      <c r="S20" s="311"/>
      <c r="T20" s="311"/>
      <c r="U20" s="311"/>
      <c r="V20" s="311"/>
      <c r="W20" s="311">
        <f t="shared" ref="W20" si="0">IF(W18=0, "-", SUM(W19)/W18)</f>
        <v>0.82352941176470584</v>
      </c>
      <c r="X20" s="311"/>
      <c r="Y20" s="311"/>
      <c r="Z20" s="311"/>
      <c r="AA20" s="311"/>
      <c r="AB20" s="311"/>
      <c r="AC20" s="311"/>
      <c r="AD20" s="311">
        <f t="shared" ref="AD20" si="1">IF(AD18=0, "-", SUM(AD19)/AD18)</f>
        <v>0.78873239436619713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4"/>
      <c r="G21" s="309" t="s">
        <v>497</v>
      </c>
      <c r="H21" s="310"/>
      <c r="I21" s="310"/>
      <c r="J21" s="310"/>
      <c r="K21" s="310"/>
      <c r="L21" s="310"/>
      <c r="M21" s="310"/>
      <c r="N21" s="310"/>
      <c r="O21" s="310"/>
      <c r="P21" s="311">
        <f>IF(P19=0, "-", SUM(P19)/SUM(P13,P14))</f>
        <v>0.41666666666666669</v>
      </c>
      <c r="Q21" s="311"/>
      <c r="R21" s="311"/>
      <c r="S21" s="311"/>
      <c r="T21" s="311"/>
      <c r="U21" s="311"/>
      <c r="V21" s="311"/>
      <c r="W21" s="311">
        <f t="shared" ref="W21" si="2">IF(W19=0, "-", SUM(W19)/SUM(W13,W14))</f>
        <v>0.82352941176470584</v>
      </c>
      <c r="X21" s="311"/>
      <c r="Y21" s="311"/>
      <c r="Z21" s="311"/>
      <c r="AA21" s="311"/>
      <c r="AB21" s="311"/>
      <c r="AC21" s="311"/>
      <c r="AD21" s="311">
        <f t="shared" ref="AD21" si="3">IF(AD19=0, "-", SUM(AD19)/SUM(AD13,AD14))</f>
        <v>0.78873239436619713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2" t="s">
        <v>539</v>
      </c>
      <c r="B22" s="973"/>
      <c r="C22" s="973"/>
      <c r="D22" s="973"/>
      <c r="E22" s="973"/>
      <c r="F22" s="974"/>
      <c r="G22" s="959" t="s">
        <v>474</v>
      </c>
      <c r="H22" s="215"/>
      <c r="I22" s="215"/>
      <c r="J22" s="215"/>
      <c r="K22" s="215"/>
      <c r="L22" s="215"/>
      <c r="M22" s="215"/>
      <c r="N22" s="215"/>
      <c r="O22" s="216"/>
      <c r="P22" s="945" t="s">
        <v>537</v>
      </c>
      <c r="Q22" s="215"/>
      <c r="R22" s="215"/>
      <c r="S22" s="215"/>
      <c r="T22" s="215"/>
      <c r="U22" s="215"/>
      <c r="V22" s="216"/>
      <c r="W22" s="945" t="s">
        <v>538</v>
      </c>
      <c r="X22" s="215"/>
      <c r="Y22" s="215"/>
      <c r="Z22" s="215"/>
      <c r="AA22" s="215"/>
      <c r="AB22" s="215"/>
      <c r="AC22" s="216"/>
      <c r="AD22" s="945" t="s">
        <v>473</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559</v>
      </c>
      <c r="H23" s="961"/>
      <c r="I23" s="961"/>
      <c r="J23" s="961"/>
      <c r="K23" s="961"/>
      <c r="L23" s="961"/>
      <c r="M23" s="961"/>
      <c r="N23" s="961"/>
      <c r="O23" s="962"/>
      <c r="P23" s="661">
        <v>64</v>
      </c>
      <c r="Q23" s="662"/>
      <c r="R23" s="662"/>
      <c r="S23" s="662"/>
      <c r="T23" s="662"/>
      <c r="U23" s="662"/>
      <c r="V23" s="663"/>
      <c r="W23" s="661">
        <v>63</v>
      </c>
      <c r="X23" s="662"/>
      <c r="Y23" s="662"/>
      <c r="Z23" s="662"/>
      <c r="AA23" s="662"/>
      <c r="AB23" s="662"/>
      <c r="AC23" s="663"/>
      <c r="AD23" s="982" t="s">
        <v>626</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560</v>
      </c>
      <c r="H24" s="964"/>
      <c r="I24" s="964"/>
      <c r="J24" s="964"/>
      <c r="K24" s="964"/>
      <c r="L24" s="964"/>
      <c r="M24" s="964"/>
      <c r="N24" s="964"/>
      <c r="O24" s="965"/>
      <c r="P24" s="710">
        <v>0.1</v>
      </c>
      <c r="Q24" s="711"/>
      <c r="R24" s="711"/>
      <c r="S24" s="711"/>
      <c r="T24" s="711"/>
      <c r="U24" s="711"/>
      <c r="V24" s="712"/>
      <c r="W24" s="710">
        <v>0.1</v>
      </c>
      <c r="X24" s="711"/>
      <c r="Y24" s="711"/>
      <c r="Z24" s="711"/>
      <c r="AA24" s="711"/>
      <c r="AB24" s="711"/>
      <c r="AC24" s="71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561</v>
      </c>
      <c r="H25" s="964"/>
      <c r="I25" s="964"/>
      <c r="J25" s="964"/>
      <c r="K25" s="964"/>
      <c r="L25" s="964"/>
      <c r="M25" s="964"/>
      <c r="N25" s="964"/>
      <c r="O25" s="965"/>
      <c r="P25" s="710">
        <v>0</v>
      </c>
      <c r="Q25" s="711"/>
      <c r="R25" s="711"/>
      <c r="S25" s="711"/>
      <c r="T25" s="711"/>
      <c r="U25" s="711"/>
      <c r="V25" s="712"/>
      <c r="W25" s="710">
        <v>0</v>
      </c>
      <c r="X25" s="711"/>
      <c r="Y25" s="711"/>
      <c r="Z25" s="711"/>
      <c r="AA25" s="711"/>
      <c r="AB25" s="711"/>
      <c r="AC25" s="71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710"/>
      <c r="Q26" s="711"/>
      <c r="R26" s="711"/>
      <c r="S26" s="711"/>
      <c r="T26" s="711"/>
      <c r="U26" s="711"/>
      <c r="V26" s="712"/>
      <c r="W26" s="710"/>
      <c r="X26" s="711"/>
      <c r="Y26" s="711"/>
      <c r="Z26" s="711"/>
      <c r="AA26" s="711"/>
      <c r="AB26" s="711"/>
      <c r="AC26" s="71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710"/>
      <c r="Q27" s="711"/>
      <c r="R27" s="711"/>
      <c r="S27" s="711"/>
      <c r="T27" s="711"/>
      <c r="U27" s="711"/>
      <c r="V27" s="712"/>
      <c r="W27" s="710"/>
      <c r="X27" s="711"/>
      <c r="Y27" s="711"/>
      <c r="Z27" s="711"/>
      <c r="AA27" s="711"/>
      <c r="AB27" s="711"/>
      <c r="AC27" s="71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478</v>
      </c>
      <c r="H28" s="967"/>
      <c r="I28" s="967"/>
      <c r="J28" s="967"/>
      <c r="K28" s="967"/>
      <c r="L28" s="967"/>
      <c r="M28" s="967"/>
      <c r="N28" s="967"/>
      <c r="O28" s="968"/>
      <c r="P28" s="887">
        <f>P29-SUM(P23:P27)</f>
        <v>-9.9999999999994316E-2</v>
      </c>
      <c r="Q28" s="888"/>
      <c r="R28" s="888"/>
      <c r="S28" s="888"/>
      <c r="T28" s="888"/>
      <c r="U28" s="888"/>
      <c r="V28" s="889"/>
      <c r="W28" s="887">
        <f>W29-SUM(W23:W27)</f>
        <v>0.89999999999999858</v>
      </c>
      <c r="X28" s="888"/>
      <c r="Y28" s="888"/>
      <c r="Z28" s="888"/>
      <c r="AA28" s="888"/>
      <c r="AB28" s="888"/>
      <c r="AC28" s="88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475</v>
      </c>
      <c r="H29" s="970"/>
      <c r="I29" s="970"/>
      <c r="J29" s="970"/>
      <c r="K29" s="970"/>
      <c r="L29" s="970"/>
      <c r="M29" s="970"/>
      <c r="N29" s="970"/>
      <c r="O29" s="971"/>
      <c r="P29" s="942">
        <f>AK13</f>
        <v>64</v>
      </c>
      <c r="Q29" s="943"/>
      <c r="R29" s="943"/>
      <c r="S29" s="943"/>
      <c r="T29" s="943"/>
      <c r="U29" s="943"/>
      <c r="V29" s="944"/>
      <c r="W29" s="942">
        <f>AR13</f>
        <v>64</v>
      </c>
      <c r="X29" s="943"/>
      <c r="Y29" s="943"/>
      <c r="Z29" s="943"/>
      <c r="AA29" s="943"/>
      <c r="AB29" s="943"/>
      <c r="AC29" s="944"/>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491</v>
      </c>
      <c r="B30" s="871"/>
      <c r="C30" s="871"/>
      <c r="D30" s="871"/>
      <c r="E30" s="871"/>
      <c r="F30" s="872"/>
      <c r="G30" s="778" t="s">
        <v>265</v>
      </c>
      <c r="H30" s="779"/>
      <c r="I30" s="779"/>
      <c r="J30" s="779"/>
      <c r="K30" s="779"/>
      <c r="L30" s="779"/>
      <c r="M30" s="779"/>
      <c r="N30" s="779"/>
      <c r="O30" s="780"/>
      <c r="P30" s="865" t="s">
        <v>59</v>
      </c>
      <c r="Q30" s="779"/>
      <c r="R30" s="779"/>
      <c r="S30" s="779"/>
      <c r="T30" s="779"/>
      <c r="U30" s="779"/>
      <c r="V30" s="779"/>
      <c r="W30" s="779"/>
      <c r="X30" s="780"/>
      <c r="Y30" s="862"/>
      <c r="Z30" s="863"/>
      <c r="AA30" s="864"/>
      <c r="AB30" s="866" t="s">
        <v>11</v>
      </c>
      <c r="AC30" s="867"/>
      <c r="AD30" s="868"/>
      <c r="AE30" s="866" t="s">
        <v>357</v>
      </c>
      <c r="AF30" s="867"/>
      <c r="AG30" s="867"/>
      <c r="AH30" s="868"/>
      <c r="AI30" s="866" t="s">
        <v>363</v>
      </c>
      <c r="AJ30" s="867"/>
      <c r="AK30" s="867"/>
      <c r="AL30" s="868"/>
      <c r="AM30" s="926" t="s">
        <v>472</v>
      </c>
      <c r="AN30" s="926"/>
      <c r="AO30" s="926"/>
      <c r="AP30" s="866"/>
      <c r="AQ30" s="772" t="s">
        <v>355</v>
      </c>
      <c r="AR30" s="773"/>
      <c r="AS30" s="773"/>
      <c r="AT30" s="774"/>
      <c r="AU30" s="779" t="s">
        <v>253</v>
      </c>
      <c r="AV30" s="779"/>
      <c r="AW30" s="779"/>
      <c r="AX30" s="9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612</v>
      </c>
      <c r="AR31" s="193"/>
      <c r="AS31" s="126" t="s">
        <v>356</v>
      </c>
      <c r="AT31" s="127"/>
      <c r="AU31" s="192">
        <v>30</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611</v>
      </c>
      <c r="Q32" s="98"/>
      <c r="R32" s="98"/>
      <c r="S32" s="98"/>
      <c r="T32" s="98"/>
      <c r="U32" s="98"/>
      <c r="V32" s="98"/>
      <c r="W32" s="98"/>
      <c r="X32" s="99"/>
      <c r="Y32" s="467" t="s">
        <v>12</v>
      </c>
      <c r="Z32" s="527"/>
      <c r="AA32" s="528"/>
      <c r="AB32" s="869" t="s">
        <v>14</v>
      </c>
      <c r="AC32" s="869"/>
      <c r="AD32" s="869"/>
      <c r="AE32" s="211">
        <v>100</v>
      </c>
      <c r="AF32" s="212"/>
      <c r="AG32" s="212"/>
      <c r="AH32" s="212"/>
      <c r="AI32" s="211">
        <v>99.5</v>
      </c>
      <c r="AJ32" s="212"/>
      <c r="AK32" s="212"/>
      <c r="AL32" s="212"/>
      <c r="AM32" s="211">
        <v>98</v>
      </c>
      <c r="AN32" s="212"/>
      <c r="AO32" s="212"/>
      <c r="AP32" s="212"/>
      <c r="AQ32" s="333" t="s">
        <v>612</v>
      </c>
      <c r="AR32" s="200"/>
      <c r="AS32" s="200"/>
      <c r="AT32" s="334"/>
      <c r="AU32" s="212" t="s">
        <v>615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9" t="s">
        <v>14</v>
      </c>
      <c r="AC33" s="869"/>
      <c r="AD33" s="869"/>
      <c r="AE33" s="211">
        <v>90</v>
      </c>
      <c r="AF33" s="212"/>
      <c r="AG33" s="212"/>
      <c r="AH33" s="212"/>
      <c r="AI33" s="211">
        <v>90</v>
      </c>
      <c r="AJ33" s="212"/>
      <c r="AK33" s="212"/>
      <c r="AL33" s="212"/>
      <c r="AM33" s="211">
        <v>90</v>
      </c>
      <c r="AN33" s="212"/>
      <c r="AO33" s="212"/>
      <c r="AP33" s="212"/>
      <c r="AQ33" s="333" t="s">
        <v>613</v>
      </c>
      <c r="AR33" s="200"/>
      <c r="AS33" s="200"/>
      <c r="AT33" s="334"/>
      <c r="AU33" s="212">
        <v>90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111</v>
      </c>
      <c r="AF34" s="212"/>
      <c r="AG34" s="212"/>
      <c r="AH34" s="212"/>
      <c r="AI34" s="211">
        <v>111</v>
      </c>
      <c r="AJ34" s="212"/>
      <c r="AK34" s="212"/>
      <c r="AL34" s="212"/>
      <c r="AM34" s="211">
        <v>109</v>
      </c>
      <c r="AN34" s="212"/>
      <c r="AO34" s="212"/>
      <c r="AP34" s="212"/>
      <c r="AQ34" s="333" t="s">
        <v>614</v>
      </c>
      <c r="AR34" s="200"/>
      <c r="AS34" s="200"/>
      <c r="AT34" s="334"/>
      <c r="AU34" s="212" t="s">
        <v>612</v>
      </c>
      <c r="AV34" s="212"/>
      <c r="AW34" s="212"/>
      <c r="AX34" s="214"/>
    </row>
    <row r="35" spans="1:50" ht="23.25" customHeight="1" x14ac:dyDescent="0.15">
      <c r="A35" s="219" t="s">
        <v>527</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491</v>
      </c>
      <c r="B37" s="776"/>
      <c r="C37" s="776"/>
      <c r="D37" s="776"/>
      <c r="E37" s="776"/>
      <c r="F37" s="777"/>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2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491</v>
      </c>
      <c r="B44" s="776"/>
      <c r="C44" s="776"/>
      <c r="D44" s="776"/>
      <c r="E44" s="776"/>
      <c r="F44" s="777"/>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2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3" t="s">
        <v>253</v>
      </c>
      <c r="AV51" s="933"/>
      <c r="AW51" s="933"/>
      <c r="AX51" s="93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3" t="s">
        <v>253</v>
      </c>
      <c r="AV58" s="933"/>
      <c r="AW58" s="933"/>
      <c r="AX58" s="93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9"/>
      <c r="AF77" s="900"/>
      <c r="AG77" s="900"/>
      <c r="AH77" s="900"/>
      <c r="AI77" s="899"/>
      <c r="AJ77" s="900"/>
      <c r="AK77" s="900"/>
      <c r="AL77" s="900"/>
      <c r="AM77" s="899"/>
      <c r="AN77" s="900"/>
      <c r="AO77" s="900"/>
      <c r="AP77" s="90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5"/>
    </row>
    <row r="80" spans="1:50" ht="18.75" hidden="1" customHeight="1" x14ac:dyDescent="0.15">
      <c r="A80" s="87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4"/>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9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4"/>
    </row>
    <row r="83" spans="1:60" ht="22.5" hidden="1" customHeight="1" x14ac:dyDescent="0.15">
      <c r="A83" s="874"/>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9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6"/>
    </row>
    <row r="84" spans="1:60" ht="19.5" hidden="1" customHeight="1" x14ac:dyDescent="0.15">
      <c r="A84" s="874"/>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7"/>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8"/>
    </row>
    <row r="85" spans="1:60" ht="18.75" hidden="1" customHeight="1" x14ac:dyDescent="0.15">
      <c r="A85" s="87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4" t="s">
        <v>13</v>
      </c>
      <c r="Z99" s="905"/>
      <c r="AA99" s="906"/>
      <c r="AB99" s="901" t="s">
        <v>14</v>
      </c>
      <c r="AC99" s="902"/>
      <c r="AD99" s="90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2"/>
      <c r="Z100" s="863"/>
      <c r="AA100" s="864"/>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497</v>
      </c>
      <c r="AF101" s="212"/>
      <c r="AG101" s="212"/>
      <c r="AH101" s="213"/>
      <c r="AI101" s="211">
        <v>626</v>
      </c>
      <c r="AJ101" s="212"/>
      <c r="AK101" s="212"/>
      <c r="AL101" s="213"/>
      <c r="AM101" s="211">
        <v>2042</v>
      </c>
      <c r="AN101" s="212"/>
      <c r="AO101" s="212"/>
      <c r="AP101" s="213"/>
      <c r="AQ101" s="211" t="s">
        <v>566</v>
      </c>
      <c r="AR101" s="212"/>
      <c r="AS101" s="212"/>
      <c r="AT101" s="213"/>
      <c r="AU101" s="211" t="s">
        <v>615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500</v>
      </c>
      <c r="AF102" s="414"/>
      <c r="AG102" s="414"/>
      <c r="AH102" s="414"/>
      <c r="AI102" s="414">
        <v>500</v>
      </c>
      <c r="AJ102" s="414"/>
      <c r="AK102" s="414"/>
      <c r="AL102" s="414"/>
      <c r="AM102" s="414">
        <v>1800</v>
      </c>
      <c r="AN102" s="414"/>
      <c r="AO102" s="414"/>
      <c r="AP102" s="414"/>
      <c r="AQ102" s="266">
        <v>1800</v>
      </c>
      <c r="AR102" s="267"/>
      <c r="AS102" s="267"/>
      <c r="AT102" s="312"/>
      <c r="AU102" s="266" t="s">
        <v>616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20</v>
      </c>
      <c r="AF116" s="414"/>
      <c r="AG116" s="414"/>
      <c r="AH116" s="414"/>
      <c r="AI116" s="414">
        <v>22</v>
      </c>
      <c r="AJ116" s="414"/>
      <c r="AK116" s="414"/>
      <c r="AL116" s="414"/>
      <c r="AM116" s="414">
        <v>27</v>
      </c>
      <c r="AN116" s="414"/>
      <c r="AO116" s="414"/>
      <c r="AP116" s="414"/>
      <c r="AQ116" s="211">
        <v>36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570</v>
      </c>
      <c r="AF117" s="547"/>
      <c r="AG117" s="547"/>
      <c r="AH117" s="547"/>
      <c r="AI117" s="547" t="s">
        <v>571</v>
      </c>
      <c r="AJ117" s="547"/>
      <c r="AK117" s="547"/>
      <c r="AL117" s="547"/>
      <c r="AM117" s="547" t="s">
        <v>572</v>
      </c>
      <c r="AN117" s="547"/>
      <c r="AO117" s="547"/>
      <c r="AP117" s="547"/>
      <c r="AQ117" s="547" t="s">
        <v>624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615</v>
      </c>
      <c r="AR133" s="192"/>
      <c r="AS133" s="126" t="s">
        <v>356</v>
      </c>
      <c r="AT133" s="127"/>
      <c r="AU133" s="193" t="s">
        <v>614</v>
      </c>
      <c r="AV133" s="193"/>
      <c r="AW133" s="126" t="s">
        <v>300</v>
      </c>
      <c r="AX133" s="188"/>
    </row>
    <row r="134" spans="1:50" ht="39.75" customHeight="1" x14ac:dyDescent="0.15">
      <c r="A134" s="182"/>
      <c r="B134" s="179"/>
      <c r="C134" s="173"/>
      <c r="D134" s="179"/>
      <c r="E134" s="173"/>
      <c r="F134" s="174"/>
      <c r="G134" s="97" t="s">
        <v>615</v>
      </c>
      <c r="H134" s="98"/>
      <c r="I134" s="98"/>
      <c r="J134" s="98"/>
      <c r="K134" s="98"/>
      <c r="L134" s="98"/>
      <c r="M134" s="98"/>
      <c r="N134" s="98"/>
      <c r="O134" s="98"/>
      <c r="P134" s="98"/>
      <c r="Q134" s="98"/>
      <c r="R134" s="98"/>
      <c r="S134" s="98"/>
      <c r="T134" s="98"/>
      <c r="U134" s="98"/>
      <c r="V134" s="98"/>
      <c r="W134" s="98"/>
      <c r="X134" s="99"/>
      <c r="Y134" s="194" t="s">
        <v>379</v>
      </c>
      <c r="Z134" s="195"/>
      <c r="AA134" s="196"/>
      <c r="AB134" s="197" t="s">
        <v>615</v>
      </c>
      <c r="AC134" s="198"/>
      <c r="AD134" s="198"/>
      <c r="AE134" s="199" t="s">
        <v>615</v>
      </c>
      <c r="AF134" s="200"/>
      <c r="AG134" s="200"/>
      <c r="AH134" s="200"/>
      <c r="AI134" s="199" t="s">
        <v>617</v>
      </c>
      <c r="AJ134" s="200"/>
      <c r="AK134" s="200"/>
      <c r="AL134" s="200"/>
      <c r="AM134" s="199" t="s">
        <v>615</v>
      </c>
      <c r="AN134" s="200"/>
      <c r="AO134" s="200"/>
      <c r="AP134" s="200"/>
      <c r="AQ134" s="199" t="s">
        <v>612</v>
      </c>
      <c r="AR134" s="200"/>
      <c r="AS134" s="200"/>
      <c r="AT134" s="200"/>
      <c r="AU134" s="199" t="s">
        <v>614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615</v>
      </c>
      <c r="AC135" s="206"/>
      <c r="AD135" s="206"/>
      <c r="AE135" s="199" t="s">
        <v>618</v>
      </c>
      <c r="AF135" s="200"/>
      <c r="AG135" s="200"/>
      <c r="AH135" s="200"/>
      <c r="AI135" s="199" t="s">
        <v>615</v>
      </c>
      <c r="AJ135" s="200"/>
      <c r="AK135" s="200"/>
      <c r="AL135" s="200"/>
      <c r="AM135" s="199" t="s">
        <v>614</v>
      </c>
      <c r="AN135" s="200"/>
      <c r="AO135" s="200"/>
      <c r="AP135" s="200"/>
      <c r="AQ135" s="199" t="s">
        <v>613</v>
      </c>
      <c r="AR135" s="200"/>
      <c r="AS135" s="200"/>
      <c r="AT135" s="200"/>
      <c r="AU135" s="199" t="s">
        <v>615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0"/>
      <c r="E430" s="167" t="s">
        <v>388</v>
      </c>
      <c r="F430" s="168"/>
      <c r="G430" s="907" t="s">
        <v>384</v>
      </c>
      <c r="H430" s="116"/>
      <c r="I430" s="116"/>
      <c r="J430" s="908"/>
      <c r="K430" s="909"/>
      <c r="L430" s="909"/>
      <c r="M430" s="909"/>
      <c r="N430" s="909"/>
      <c r="O430" s="909"/>
      <c r="P430" s="909"/>
      <c r="Q430" s="909"/>
      <c r="R430" s="909"/>
      <c r="S430" s="909"/>
      <c r="T430" s="91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7" t="s">
        <v>384</v>
      </c>
      <c r="H484" s="116"/>
      <c r="I484" s="116"/>
      <c r="J484" s="908"/>
      <c r="K484" s="909"/>
      <c r="L484" s="909"/>
      <c r="M484" s="909"/>
      <c r="N484" s="909"/>
      <c r="O484" s="909"/>
      <c r="P484" s="909"/>
      <c r="Q484" s="909"/>
      <c r="R484" s="909"/>
      <c r="S484" s="909"/>
      <c r="T484" s="91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7" t="s">
        <v>384</v>
      </c>
      <c r="H538" s="116"/>
      <c r="I538" s="116"/>
      <c r="J538" s="908"/>
      <c r="K538" s="909"/>
      <c r="L538" s="909"/>
      <c r="M538" s="909"/>
      <c r="N538" s="909"/>
      <c r="O538" s="909"/>
      <c r="P538" s="909"/>
      <c r="Q538" s="909"/>
      <c r="R538" s="909"/>
      <c r="S538" s="909"/>
      <c r="T538" s="91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7" t="s">
        <v>384</v>
      </c>
      <c r="H592" s="116"/>
      <c r="I592" s="116"/>
      <c r="J592" s="908"/>
      <c r="K592" s="909"/>
      <c r="L592" s="909"/>
      <c r="M592" s="909"/>
      <c r="N592" s="909"/>
      <c r="O592" s="909"/>
      <c r="P592" s="909"/>
      <c r="Q592" s="909"/>
      <c r="R592" s="909"/>
      <c r="S592" s="909"/>
      <c r="T592" s="91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7" t="s">
        <v>384</v>
      </c>
      <c r="H646" s="116"/>
      <c r="I646" s="116"/>
      <c r="J646" s="908"/>
      <c r="K646" s="909"/>
      <c r="L646" s="909"/>
      <c r="M646" s="909"/>
      <c r="N646" s="909"/>
      <c r="O646" s="909"/>
      <c r="P646" s="909"/>
      <c r="Q646" s="909"/>
      <c r="R646" s="909"/>
      <c r="S646" s="909"/>
      <c r="T646" s="91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9" t="s">
        <v>31</v>
      </c>
      <c r="AH701" s="378"/>
      <c r="AI701" s="378"/>
      <c r="AJ701" s="378"/>
      <c r="AK701" s="378"/>
      <c r="AL701" s="378"/>
      <c r="AM701" s="378"/>
      <c r="AN701" s="378"/>
      <c r="AO701" s="378"/>
      <c r="AP701" s="378"/>
      <c r="AQ701" s="378"/>
      <c r="AR701" s="378"/>
      <c r="AS701" s="378"/>
      <c r="AT701" s="378"/>
      <c r="AU701" s="378"/>
      <c r="AV701" s="378"/>
      <c r="AW701" s="378"/>
      <c r="AX701" s="830"/>
    </row>
    <row r="702" spans="1:50" ht="60.75" customHeight="1" x14ac:dyDescent="0.15">
      <c r="A702" s="879" t="s">
        <v>259</v>
      </c>
      <c r="B702" s="88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554</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50.25"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88"/>
      <c r="AD703" s="321" t="s">
        <v>554</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54" customHeight="1" x14ac:dyDescent="0.15">
      <c r="A704" s="883"/>
      <c r="B704" s="884"/>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554</v>
      </c>
      <c r="AE704" s="788"/>
      <c r="AF704" s="788"/>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6" t="s">
        <v>41</v>
      </c>
      <c r="D705" s="827"/>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8"/>
      <c r="AD705" s="719" t="s">
        <v>576</v>
      </c>
      <c r="AE705" s="720"/>
      <c r="AF705" s="720"/>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9"/>
      <c r="D706" s="800"/>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577</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3" t="s">
        <v>575</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3" t="s">
        <v>578</v>
      </c>
      <c r="AE708" s="604"/>
      <c r="AF708" s="604"/>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6"/>
      <c r="B709" s="648"/>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6"/>
      <c r="B711" s="648"/>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7" t="s">
        <v>554</v>
      </c>
      <c r="AE712" s="788"/>
      <c r="AF712" s="788"/>
      <c r="AG712" s="815" t="s">
        <v>585</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6"/>
      <c r="B713" s="648"/>
      <c r="C713" s="956" t="s">
        <v>489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1" t="s">
        <v>578</v>
      </c>
      <c r="AE713" s="322"/>
      <c r="AF713" s="667"/>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554</v>
      </c>
      <c r="AE714" s="813"/>
      <c r="AF714" s="814"/>
      <c r="AG714" s="741" t="s">
        <v>586</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4"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3" t="s">
        <v>554</v>
      </c>
      <c r="AE715" s="604"/>
      <c r="AF715" s="660"/>
      <c r="AG715" s="747" t="s">
        <v>587</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6"/>
      <c r="B716" s="648"/>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8" t="s">
        <v>578</v>
      </c>
      <c r="AE716" s="629"/>
      <c r="AF716" s="629"/>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578</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7"/>
      <c r="C726" s="820" t="s">
        <v>53</v>
      </c>
      <c r="D726" s="845"/>
      <c r="E726" s="845"/>
      <c r="F726" s="846"/>
      <c r="G726" s="573" t="s">
        <v>589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8"/>
      <c r="B727" s="809"/>
      <c r="C727" s="753" t="s">
        <v>57</v>
      </c>
      <c r="D727" s="754"/>
      <c r="E727" s="754"/>
      <c r="F727" s="755"/>
      <c r="G727" s="571" t="s">
        <v>606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43.5" customHeight="1" thickBot="1" x14ac:dyDescent="0.2">
      <c r="A729" s="638" t="s">
        <v>622</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0" customHeight="1" thickBot="1" x14ac:dyDescent="0.2">
      <c r="A731" s="804" t="s">
        <v>256</v>
      </c>
      <c r="B731" s="805"/>
      <c r="C731" s="805"/>
      <c r="D731" s="805"/>
      <c r="E731" s="806"/>
      <c r="F731" s="734" t="s">
        <v>623</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42" customHeight="1" thickBot="1" x14ac:dyDescent="0.2">
      <c r="A733" s="675" t="s">
        <v>627</v>
      </c>
      <c r="B733" s="676"/>
      <c r="C733" s="676"/>
      <c r="D733" s="676"/>
      <c r="E733" s="677"/>
      <c r="F733" s="641" t="s">
        <v>628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9.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0" t="s">
        <v>431</v>
      </c>
      <c r="B737" s="203"/>
      <c r="C737" s="203"/>
      <c r="D737" s="204"/>
      <c r="E737" s="996" t="s">
        <v>615</v>
      </c>
      <c r="F737" s="996"/>
      <c r="G737" s="996"/>
      <c r="H737" s="996"/>
      <c r="I737" s="996"/>
      <c r="J737" s="996"/>
      <c r="K737" s="996"/>
      <c r="L737" s="996"/>
      <c r="M737" s="996"/>
      <c r="N737" s="358" t="s">
        <v>358</v>
      </c>
      <c r="O737" s="358"/>
      <c r="P737" s="358"/>
      <c r="Q737" s="358"/>
      <c r="R737" s="996" t="s">
        <v>620</v>
      </c>
      <c r="S737" s="996"/>
      <c r="T737" s="996"/>
      <c r="U737" s="996"/>
      <c r="V737" s="996"/>
      <c r="W737" s="996"/>
      <c r="X737" s="996"/>
      <c r="Y737" s="996"/>
      <c r="Z737" s="996"/>
      <c r="AA737" s="358" t="s">
        <v>359</v>
      </c>
      <c r="AB737" s="358"/>
      <c r="AC737" s="358"/>
      <c r="AD737" s="358"/>
      <c r="AE737" s="996" t="s">
        <v>617</v>
      </c>
      <c r="AF737" s="996"/>
      <c r="AG737" s="996"/>
      <c r="AH737" s="996"/>
      <c r="AI737" s="996"/>
      <c r="AJ737" s="996"/>
      <c r="AK737" s="996"/>
      <c r="AL737" s="996"/>
      <c r="AM737" s="996"/>
      <c r="AN737" s="358" t="s">
        <v>360</v>
      </c>
      <c r="AO737" s="358"/>
      <c r="AP737" s="358"/>
      <c r="AQ737" s="358"/>
      <c r="AR737" s="997" t="s">
        <v>618</v>
      </c>
      <c r="AS737" s="998"/>
      <c r="AT737" s="998"/>
      <c r="AU737" s="998"/>
      <c r="AV737" s="998"/>
      <c r="AW737" s="998"/>
      <c r="AX737" s="999"/>
      <c r="AY737" s="89"/>
      <c r="AZ737" s="89"/>
    </row>
    <row r="738" spans="1:52" ht="24.75" customHeight="1" x14ac:dyDescent="0.15">
      <c r="A738" s="1000" t="s">
        <v>361</v>
      </c>
      <c r="B738" s="203"/>
      <c r="C738" s="203"/>
      <c r="D738" s="204"/>
      <c r="E738" s="996" t="s">
        <v>600</v>
      </c>
      <c r="F738" s="996"/>
      <c r="G738" s="996"/>
      <c r="H738" s="996"/>
      <c r="I738" s="996"/>
      <c r="J738" s="996"/>
      <c r="K738" s="996"/>
      <c r="L738" s="996"/>
      <c r="M738" s="996"/>
      <c r="N738" s="358" t="s">
        <v>362</v>
      </c>
      <c r="O738" s="358"/>
      <c r="P738" s="358"/>
      <c r="Q738" s="358"/>
      <c r="R738" s="996" t="s">
        <v>601</v>
      </c>
      <c r="S738" s="996"/>
      <c r="T738" s="996"/>
      <c r="U738" s="996"/>
      <c r="V738" s="996"/>
      <c r="W738" s="996"/>
      <c r="X738" s="996"/>
      <c r="Y738" s="996"/>
      <c r="Z738" s="996"/>
      <c r="AA738" s="358" t="s">
        <v>482</v>
      </c>
      <c r="AB738" s="358"/>
      <c r="AC738" s="358"/>
      <c r="AD738" s="358"/>
      <c r="AE738" s="996" t="s">
        <v>603</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542</v>
      </c>
      <c r="B739" s="1005"/>
      <c r="C739" s="1005"/>
      <c r="D739" s="1006"/>
      <c r="E739" s="1007" t="s">
        <v>602</v>
      </c>
      <c r="F739" s="1008"/>
      <c r="G739" s="1008"/>
      <c r="H739" s="91" t="str">
        <f>IF(E739="", "", "(")</f>
        <v>(</v>
      </c>
      <c r="I739" s="991"/>
      <c r="J739" s="991"/>
      <c r="K739" s="91" t="str">
        <f>IF(OR(I739="　", I739=""), "", "-")</f>
        <v/>
      </c>
      <c r="L739" s="992">
        <v>567</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4" t="s">
        <v>607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8"/>
    </row>
    <row r="780" spans="1:50" ht="24.75" customHeight="1" x14ac:dyDescent="0.15">
      <c r="A780" s="633"/>
      <c r="B780" s="634"/>
      <c r="C780" s="634"/>
      <c r="D780" s="634"/>
      <c r="E780" s="634"/>
      <c r="F780" s="635"/>
      <c r="G780" s="820"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3"/>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3"/>
      <c r="B781" s="634"/>
      <c r="C781" s="634"/>
      <c r="D781" s="634"/>
      <c r="E781" s="634"/>
      <c r="F781" s="635"/>
      <c r="G781" s="674" t="s">
        <v>596</v>
      </c>
      <c r="H781" s="669"/>
      <c r="I781" s="669"/>
      <c r="J781" s="669"/>
      <c r="K781" s="670"/>
      <c r="L781" s="668" t="s">
        <v>599</v>
      </c>
      <c r="M781" s="669"/>
      <c r="N781" s="669"/>
      <c r="O781" s="669"/>
      <c r="P781" s="669"/>
      <c r="Q781" s="669"/>
      <c r="R781" s="669"/>
      <c r="S781" s="669"/>
      <c r="T781" s="669"/>
      <c r="U781" s="669"/>
      <c r="V781" s="669"/>
      <c r="W781" s="669"/>
      <c r="X781" s="670"/>
      <c r="Y781" s="384">
        <v>23</v>
      </c>
      <c r="Z781" s="385"/>
      <c r="AA781" s="385"/>
      <c r="AB781" s="810"/>
      <c r="AC781" s="674" t="s">
        <v>596</v>
      </c>
      <c r="AD781" s="669"/>
      <c r="AE781" s="669"/>
      <c r="AF781" s="669"/>
      <c r="AG781" s="670"/>
      <c r="AH781" s="668" t="s">
        <v>599</v>
      </c>
      <c r="AI781" s="669"/>
      <c r="AJ781" s="669"/>
      <c r="AK781" s="669"/>
      <c r="AL781" s="669"/>
      <c r="AM781" s="669"/>
      <c r="AN781" s="669"/>
      <c r="AO781" s="669"/>
      <c r="AP781" s="669"/>
      <c r="AQ781" s="669"/>
      <c r="AR781" s="669"/>
      <c r="AS781" s="669"/>
      <c r="AT781" s="670"/>
      <c r="AU781" s="384">
        <v>23</v>
      </c>
      <c r="AV781" s="385"/>
      <c r="AW781" s="385"/>
      <c r="AX781" s="386"/>
    </row>
    <row r="782" spans="1:50" ht="24.75" customHeight="1" x14ac:dyDescent="0.15">
      <c r="A782" s="633"/>
      <c r="B782" s="634"/>
      <c r="C782" s="634"/>
      <c r="D782" s="634"/>
      <c r="E782" s="634"/>
      <c r="F782" s="635"/>
      <c r="G782" s="625" t="s">
        <v>597</v>
      </c>
      <c r="H782" s="626"/>
      <c r="I782" s="626"/>
      <c r="J782" s="626"/>
      <c r="K782" s="627"/>
      <c r="L782" s="597" t="s">
        <v>605</v>
      </c>
      <c r="M782" s="636"/>
      <c r="N782" s="636"/>
      <c r="O782" s="636"/>
      <c r="P782" s="636"/>
      <c r="Q782" s="636"/>
      <c r="R782" s="636"/>
      <c r="S782" s="636"/>
      <c r="T782" s="636"/>
      <c r="U782" s="636"/>
      <c r="V782" s="636"/>
      <c r="W782" s="636"/>
      <c r="X782" s="637"/>
      <c r="Y782" s="600">
        <v>2</v>
      </c>
      <c r="Z782" s="601"/>
      <c r="AA782" s="601"/>
      <c r="AB782" s="611"/>
      <c r="AC782" s="625" t="s">
        <v>597</v>
      </c>
      <c r="AD782" s="626"/>
      <c r="AE782" s="626"/>
      <c r="AF782" s="626"/>
      <c r="AG782" s="627"/>
      <c r="AH782" s="597" t="s">
        <v>605</v>
      </c>
      <c r="AI782" s="636"/>
      <c r="AJ782" s="636"/>
      <c r="AK782" s="636"/>
      <c r="AL782" s="636"/>
      <c r="AM782" s="636"/>
      <c r="AN782" s="636"/>
      <c r="AO782" s="636"/>
      <c r="AP782" s="636"/>
      <c r="AQ782" s="636"/>
      <c r="AR782" s="636"/>
      <c r="AS782" s="636"/>
      <c r="AT782" s="637"/>
      <c r="AU782" s="600">
        <v>2</v>
      </c>
      <c r="AV782" s="601"/>
      <c r="AW782" s="601"/>
      <c r="AX782" s="602"/>
    </row>
    <row r="783" spans="1:50" ht="24.75" customHeight="1" x14ac:dyDescent="0.15">
      <c r="A783" s="633"/>
      <c r="B783" s="634"/>
      <c r="C783" s="634"/>
      <c r="D783" s="634"/>
      <c r="E783" s="634"/>
      <c r="F783" s="635"/>
      <c r="G783" s="625" t="s">
        <v>598</v>
      </c>
      <c r="H783" s="626"/>
      <c r="I783" s="626"/>
      <c r="J783" s="626"/>
      <c r="K783" s="627"/>
      <c r="L783" s="597" t="s">
        <v>604</v>
      </c>
      <c r="M783" s="636"/>
      <c r="N783" s="636"/>
      <c r="O783" s="636"/>
      <c r="P783" s="636"/>
      <c r="Q783" s="636"/>
      <c r="R783" s="636"/>
      <c r="S783" s="636"/>
      <c r="T783" s="636"/>
      <c r="U783" s="636"/>
      <c r="V783" s="636"/>
      <c r="W783" s="636"/>
      <c r="X783" s="637"/>
      <c r="Y783" s="600">
        <v>3</v>
      </c>
      <c r="Z783" s="601"/>
      <c r="AA783" s="601"/>
      <c r="AB783" s="611"/>
      <c r="AC783" s="625" t="s">
        <v>598</v>
      </c>
      <c r="AD783" s="626"/>
      <c r="AE783" s="626"/>
      <c r="AF783" s="626"/>
      <c r="AG783" s="627"/>
      <c r="AH783" s="597" t="s">
        <v>604</v>
      </c>
      <c r="AI783" s="636"/>
      <c r="AJ783" s="636"/>
      <c r="AK783" s="636"/>
      <c r="AL783" s="636"/>
      <c r="AM783" s="636"/>
      <c r="AN783" s="636"/>
      <c r="AO783" s="636"/>
      <c r="AP783" s="636"/>
      <c r="AQ783" s="636"/>
      <c r="AR783" s="636"/>
      <c r="AS783" s="636"/>
      <c r="AT783" s="637"/>
      <c r="AU783" s="600">
        <v>3</v>
      </c>
      <c r="AV783" s="601"/>
      <c r="AW783" s="601"/>
      <c r="AX783" s="602"/>
    </row>
    <row r="784" spans="1:50" ht="24.75" customHeight="1" x14ac:dyDescent="0.15">
      <c r="A784" s="633"/>
      <c r="B784" s="634"/>
      <c r="C784" s="634"/>
      <c r="D784" s="634"/>
      <c r="E784" s="634"/>
      <c r="F784" s="635"/>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13.5" hidden="1" customHeight="1" x14ac:dyDescent="0.15">
      <c r="A785" s="633"/>
      <c r="B785" s="634"/>
      <c r="C785" s="634"/>
      <c r="D785" s="634"/>
      <c r="E785" s="634"/>
      <c r="F785" s="635"/>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13.5" hidden="1" customHeight="1" x14ac:dyDescent="0.15">
      <c r="A786" s="633"/>
      <c r="B786" s="634"/>
      <c r="C786" s="634"/>
      <c r="D786" s="634"/>
      <c r="E786" s="634"/>
      <c r="F786" s="635"/>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13.5" hidden="1" customHeight="1" x14ac:dyDescent="0.15">
      <c r="A787" s="633"/>
      <c r="B787" s="634"/>
      <c r="C787" s="634"/>
      <c r="D787" s="634"/>
      <c r="E787" s="634"/>
      <c r="F787" s="635"/>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13.5" hidden="1" customHeight="1" x14ac:dyDescent="0.15">
      <c r="A788" s="633"/>
      <c r="B788" s="634"/>
      <c r="C788" s="634"/>
      <c r="D788" s="634"/>
      <c r="E788" s="634"/>
      <c r="F788" s="635"/>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13.5" hidden="1" customHeight="1" x14ac:dyDescent="0.15">
      <c r="A789" s="633"/>
      <c r="B789" s="634"/>
      <c r="C789" s="634"/>
      <c r="D789" s="634"/>
      <c r="E789" s="634"/>
      <c r="F789" s="635"/>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13.5" hidden="1" customHeight="1" x14ac:dyDescent="0.15">
      <c r="A790" s="633"/>
      <c r="B790" s="634"/>
      <c r="C790" s="634"/>
      <c r="D790" s="634"/>
      <c r="E790" s="634"/>
      <c r="F790" s="635"/>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3"/>
      <c r="B791" s="634"/>
      <c r="C791" s="634"/>
      <c r="D791" s="634"/>
      <c r="E791" s="634"/>
      <c r="F791" s="635"/>
      <c r="G791" s="831" t="s">
        <v>20</v>
      </c>
      <c r="H791" s="832"/>
      <c r="I791" s="832"/>
      <c r="J791" s="832"/>
      <c r="K791" s="832"/>
      <c r="L791" s="833"/>
      <c r="M791" s="834"/>
      <c r="N791" s="834"/>
      <c r="O791" s="834"/>
      <c r="P791" s="834"/>
      <c r="Q791" s="834"/>
      <c r="R791" s="834"/>
      <c r="S791" s="834"/>
      <c r="T791" s="834"/>
      <c r="U791" s="834"/>
      <c r="V791" s="834"/>
      <c r="W791" s="834"/>
      <c r="X791" s="835"/>
      <c r="Y791" s="836">
        <f>SUM(Y781:AB790)</f>
        <v>28</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28</v>
      </c>
      <c r="AV791" s="837"/>
      <c r="AW791" s="837"/>
      <c r="AX791" s="839"/>
    </row>
    <row r="792" spans="1:50" ht="24.75" hidden="1" customHeight="1" x14ac:dyDescent="0.15">
      <c r="A792" s="633"/>
      <c r="B792" s="634"/>
      <c r="C792" s="634"/>
      <c r="D792" s="634"/>
      <c r="E792" s="634"/>
      <c r="F792" s="635"/>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8"/>
    </row>
    <row r="793" spans="1:50" ht="24.75" hidden="1" customHeight="1" x14ac:dyDescent="0.15">
      <c r="A793" s="633"/>
      <c r="B793" s="634"/>
      <c r="C793" s="634"/>
      <c r="D793" s="634"/>
      <c r="E793" s="634"/>
      <c r="F793" s="635"/>
      <c r="G793" s="820"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3"/>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3"/>
      <c r="B794" s="634"/>
      <c r="C794" s="634"/>
      <c r="D794" s="634"/>
      <c r="E794" s="634"/>
      <c r="F794" s="635"/>
      <c r="G794" s="840"/>
      <c r="H794" s="841"/>
      <c r="I794" s="841"/>
      <c r="J794" s="841"/>
      <c r="K794" s="842"/>
      <c r="L794" s="668"/>
      <c r="M794" s="669"/>
      <c r="N794" s="669"/>
      <c r="O794" s="669"/>
      <c r="P794" s="669"/>
      <c r="Q794" s="669"/>
      <c r="R794" s="669"/>
      <c r="S794" s="669"/>
      <c r="T794" s="669"/>
      <c r="U794" s="669"/>
      <c r="V794" s="669"/>
      <c r="W794" s="669"/>
      <c r="X794" s="670"/>
      <c r="Y794" s="384"/>
      <c r="Z794" s="385"/>
      <c r="AA794" s="385"/>
      <c r="AB794" s="810"/>
      <c r="AC794" s="840"/>
      <c r="AD794" s="841"/>
      <c r="AE794" s="841"/>
      <c r="AF794" s="841"/>
      <c r="AG794" s="842"/>
      <c r="AH794" s="668"/>
      <c r="AI794" s="669"/>
      <c r="AJ794" s="669"/>
      <c r="AK794" s="669"/>
      <c r="AL794" s="669"/>
      <c r="AM794" s="669"/>
      <c r="AN794" s="669"/>
      <c r="AO794" s="669"/>
      <c r="AP794" s="669"/>
      <c r="AQ794" s="669"/>
      <c r="AR794" s="669"/>
      <c r="AS794" s="669"/>
      <c r="AT794" s="670"/>
      <c r="AU794" s="384"/>
      <c r="AV794" s="385"/>
      <c r="AW794" s="385"/>
      <c r="AX794" s="386"/>
    </row>
    <row r="795" spans="1:50" ht="24.75" hidden="1" customHeight="1" x14ac:dyDescent="0.15">
      <c r="A795" s="633"/>
      <c r="B795" s="634"/>
      <c r="C795" s="634"/>
      <c r="D795" s="634"/>
      <c r="E795" s="634"/>
      <c r="F795" s="635"/>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3"/>
      <c r="B796" s="634"/>
      <c r="C796" s="634"/>
      <c r="D796" s="634"/>
      <c r="E796" s="634"/>
      <c r="F796" s="63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3"/>
      <c r="B797" s="634"/>
      <c r="C797" s="634"/>
      <c r="D797" s="634"/>
      <c r="E797" s="634"/>
      <c r="F797" s="63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3"/>
      <c r="B798" s="634"/>
      <c r="C798" s="634"/>
      <c r="D798" s="634"/>
      <c r="E798" s="634"/>
      <c r="F798" s="63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3"/>
      <c r="B799" s="634"/>
      <c r="C799" s="634"/>
      <c r="D799" s="634"/>
      <c r="E799" s="634"/>
      <c r="F799" s="635"/>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3"/>
      <c r="B800" s="634"/>
      <c r="C800" s="634"/>
      <c r="D800" s="634"/>
      <c r="E800" s="634"/>
      <c r="F800" s="635"/>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3"/>
      <c r="B801" s="634"/>
      <c r="C801" s="634"/>
      <c r="D801" s="634"/>
      <c r="E801" s="634"/>
      <c r="F801" s="635"/>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3"/>
      <c r="B802" s="634"/>
      <c r="C802" s="634"/>
      <c r="D802" s="634"/>
      <c r="E802" s="634"/>
      <c r="F802" s="635"/>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3"/>
      <c r="B804" s="634"/>
      <c r="C804" s="634"/>
      <c r="D804" s="634"/>
      <c r="E804" s="634"/>
      <c r="F804" s="635"/>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3"/>
      <c r="B805" s="634"/>
      <c r="C805" s="634"/>
      <c r="D805" s="634"/>
      <c r="E805" s="634"/>
      <c r="F805" s="635"/>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8"/>
    </row>
    <row r="806" spans="1:50" ht="24.75" hidden="1" customHeight="1" x14ac:dyDescent="0.15">
      <c r="A806" s="633"/>
      <c r="B806" s="634"/>
      <c r="C806" s="634"/>
      <c r="D806" s="634"/>
      <c r="E806" s="634"/>
      <c r="F806" s="635"/>
      <c r="G806" s="820"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3"/>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3"/>
      <c r="B807" s="634"/>
      <c r="C807" s="634"/>
      <c r="D807" s="634"/>
      <c r="E807" s="634"/>
      <c r="F807" s="635"/>
      <c r="G807" s="840"/>
      <c r="H807" s="841"/>
      <c r="I807" s="841"/>
      <c r="J807" s="841"/>
      <c r="K807" s="842"/>
      <c r="L807" s="668"/>
      <c r="M807" s="669"/>
      <c r="N807" s="669"/>
      <c r="O807" s="669"/>
      <c r="P807" s="669"/>
      <c r="Q807" s="669"/>
      <c r="R807" s="669"/>
      <c r="S807" s="669"/>
      <c r="T807" s="669"/>
      <c r="U807" s="669"/>
      <c r="V807" s="669"/>
      <c r="W807" s="669"/>
      <c r="X807" s="670"/>
      <c r="Y807" s="384"/>
      <c r="Z807" s="385"/>
      <c r="AA807" s="385"/>
      <c r="AB807" s="810"/>
      <c r="AC807" s="840"/>
      <c r="AD807" s="841"/>
      <c r="AE807" s="841"/>
      <c r="AF807" s="841"/>
      <c r="AG807" s="842"/>
      <c r="AH807" s="668"/>
      <c r="AI807" s="669"/>
      <c r="AJ807" s="669"/>
      <c r="AK807" s="669"/>
      <c r="AL807" s="669"/>
      <c r="AM807" s="669"/>
      <c r="AN807" s="669"/>
      <c r="AO807" s="669"/>
      <c r="AP807" s="669"/>
      <c r="AQ807" s="669"/>
      <c r="AR807" s="669"/>
      <c r="AS807" s="669"/>
      <c r="AT807" s="670"/>
      <c r="AU807" s="384"/>
      <c r="AV807" s="385"/>
      <c r="AW807" s="385"/>
      <c r="AX807" s="386"/>
    </row>
    <row r="808" spans="1:50"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3"/>
      <c r="B812" s="634"/>
      <c r="C812" s="634"/>
      <c r="D812" s="634"/>
      <c r="E812" s="634"/>
      <c r="F812" s="635"/>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3"/>
      <c r="B813" s="634"/>
      <c r="C813" s="634"/>
      <c r="D813" s="634"/>
      <c r="E813" s="634"/>
      <c r="F813" s="635"/>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3"/>
      <c r="B814" s="634"/>
      <c r="C814" s="634"/>
      <c r="D814" s="634"/>
      <c r="E814" s="634"/>
      <c r="F814" s="635"/>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3"/>
      <c r="B815" s="634"/>
      <c r="C815" s="634"/>
      <c r="D815" s="634"/>
      <c r="E815" s="634"/>
      <c r="F815" s="635"/>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3"/>
      <c r="B817" s="634"/>
      <c r="C817" s="634"/>
      <c r="D817" s="634"/>
      <c r="E817" s="634"/>
      <c r="F817" s="635"/>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3"/>
      <c r="B818" s="634"/>
      <c r="C818" s="634"/>
      <c r="D818" s="634"/>
      <c r="E818" s="634"/>
      <c r="F818" s="635"/>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8"/>
    </row>
    <row r="819" spans="1:50" ht="24.75" hidden="1" customHeight="1" x14ac:dyDescent="0.15">
      <c r="A819" s="633"/>
      <c r="B819" s="634"/>
      <c r="C819" s="634"/>
      <c r="D819" s="634"/>
      <c r="E819" s="634"/>
      <c r="F819" s="635"/>
      <c r="G819" s="820"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3"/>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3"/>
      <c r="B820" s="634"/>
      <c r="C820" s="634"/>
      <c r="D820" s="634"/>
      <c r="E820" s="634"/>
      <c r="F820" s="635"/>
      <c r="G820" s="840"/>
      <c r="H820" s="841"/>
      <c r="I820" s="841"/>
      <c r="J820" s="841"/>
      <c r="K820" s="842"/>
      <c r="L820" s="668"/>
      <c r="M820" s="669"/>
      <c r="N820" s="669"/>
      <c r="O820" s="669"/>
      <c r="P820" s="669"/>
      <c r="Q820" s="669"/>
      <c r="R820" s="669"/>
      <c r="S820" s="669"/>
      <c r="T820" s="669"/>
      <c r="U820" s="669"/>
      <c r="V820" s="669"/>
      <c r="W820" s="669"/>
      <c r="X820" s="670"/>
      <c r="Y820" s="384"/>
      <c r="Z820" s="385"/>
      <c r="AA820" s="385"/>
      <c r="AB820" s="810"/>
      <c r="AC820" s="840"/>
      <c r="AD820" s="841"/>
      <c r="AE820" s="841"/>
      <c r="AF820" s="841"/>
      <c r="AG820" s="842"/>
      <c r="AH820" s="668"/>
      <c r="AI820" s="669"/>
      <c r="AJ820" s="669"/>
      <c r="AK820" s="669"/>
      <c r="AL820" s="669"/>
      <c r="AM820" s="669"/>
      <c r="AN820" s="669"/>
      <c r="AO820" s="669"/>
      <c r="AP820" s="669"/>
      <c r="AQ820" s="669"/>
      <c r="AR820" s="669"/>
      <c r="AS820" s="669"/>
      <c r="AT820" s="670"/>
      <c r="AU820" s="384"/>
      <c r="AV820" s="385"/>
      <c r="AW820" s="385"/>
      <c r="AX820" s="386"/>
    </row>
    <row r="821" spans="1:50"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3"/>
      <c r="B825" s="634"/>
      <c r="C825" s="634"/>
      <c r="D825" s="634"/>
      <c r="E825" s="634"/>
      <c r="F825" s="635"/>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3"/>
      <c r="B826" s="634"/>
      <c r="C826" s="634"/>
      <c r="D826" s="634"/>
      <c r="E826" s="634"/>
      <c r="F826" s="635"/>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3"/>
      <c r="B827" s="634"/>
      <c r="C827" s="634"/>
      <c r="D827" s="634"/>
      <c r="E827" s="634"/>
      <c r="F827" s="635"/>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3"/>
      <c r="B828" s="634"/>
      <c r="C828" s="634"/>
      <c r="D828" s="634"/>
      <c r="E828" s="634"/>
      <c r="F828" s="635"/>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3"/>
      <c r="B830" s="634"/>
      <c r="C830" s="634"/>
      <c r="D830" s="634"/>
      <c r="E830" s="634"/>
      <c r="F830" s="635"/>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9.75" customHeight="1" x14ac:dyDescent="0.15">
      <c r="A837" s="372">
        <v>1</v>
      </c>
      <c r="B837" s="372">
        <v>1</v>
      </c>
      <c r="C837" s="354" t="s">
        <v>592</v>
      </c>
      <c r="D837" s="340"/>
      <c r="E837" s="340"/>
      <c r="F837" s="340"/>
      <c r="G837" s="340"/>
      <c r="H837" s="340"/>
      <c r="I837" s="340"/>
      <c r="J837" s="341">
        <v>6010005015961</v>
      </c>
      <c r="K837" s="342"/>
      <c r="L837" s="342"/>
      <c r="M837" s="342"/>
      <c r="N837" s="342"/>
      <c r="O837" s="342"/>
      <c r="P837" s="915" t="s">
        <v>594</v>
      </c>
      <c r="Q837" s="916"/>
      <c r="R837" s="916"/>
      <c r="S837" s="916"/>
      <c r="T837" s="916"/>
      <c r="U837" s="916"/>
      <c r="V837" s="916"/>
      <c r="W837" s="916"/>
      <c r="X837" s="917"/>
      <c r="Y837" s="344">
        <v>28</v>
      </c>
      <c r="Z837" s="345"/>
      <c r="AA837" s="345"/>
      <c r="AB837" s="346"/>
      <c r="AC837" s="356" t="s">
        <v>520</v>
      </c>
      <c r="AD837" s="364"/>
      <c r="AE837" s="364"/>
      <c r="AF837" s="364"/>
      <c r="AG837" s="364"/>
      <c r="AH837" s="365">
        <v>1</v>
      </c>
      <c r="AI837" s="366"/>
      <c r="AJ837" s="366"/>
      <c r="AK837" s="366"/>
      <c r="AL837" s="350">
        <v>87.9</v>
      </c>
      <c r="AM837" s="351"/>
      <c r="AN837" s="351"/>
      <c r="AO837" s="352"/>
      <c r="AP837" s="353" t="s">
        <v>621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2.75" customHeight="1" x14ac:dyDescent="0.15">
      <c r="A870" s="372">
        <v>1</v>
      </c>
      <c r="B870" s="372">
        <v>1</v>
      </c>
      <c r="C870" s="354" t="s">
        <v>593</v>
      </c>
      <c r="D870" s="340"/>
      <c r="E870" s="340"/>
      <c r="F870" s="340"/>
      <c r="G870" s="340"/>
      <c r="H870" s="340"/>
      <c r="I870" s="340"/>
      <c r="J870" s="341">
        <v>6010005015961</v>
      </c>
      <c r="K870" s="342"/>
      <c r="L870" s="342"/>
      <c r="M870" s="342"/>
      <c r="N870" s="342"/>
      <c r="O870" s="342"/>
      <c r="P870" s="915" t="s">
        <v>595</v>
      </c>
      <c r="Q870" s="916"/>
      <c r="R870" s="916"/>
      <c r="S870" s="916"/>
      <c r="T870" s="916"/>
      <c r="U870" s="916"/>
      <c r="V870" s="916"/>
      <c r="W870" s="916"/>
      <c r="X870" s="917"/>
      <c r="Y870" s="344">
        <v>28</v>
      </c>
      <c r="Z870" s="345"/>
      <c r="AA870" s="345"/>
      <c r="AB870" s="346"/>
      <c r="AC870" s="356" t="s">
        <v>520</v>
      </c>
      <c r="AD870" s="364"/>
      <c r="AE870" s="364"/>
      <c r="AF870" s="364"/>
      <c r="AG870" s="364"/>
      <c r="AH870" s="365">
        <v>1</v>
      </c>
      <c r="AI870" s="366"/>
      <c r="AJ870" s="366"/>
      <c r="AK870" s="366"/>
      <c r="AL870" s="350">
        <v>87.9</v>
      </c>
      <c r="AM870" s="351"/>
      <c r="AN870" s="351"/>
      <c r="AO870" s="352"/>
      <c r="AP870" s="353" t="s">
        <v>615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609</v>
      </c>
      <c r="F1102" s="371"/>
      <c r="G1102" s="371"/>
      <c r="H1102" s="371"/>
      <c r="I1102" s="371"/>
      <c r="J1102" s="341" t="s">
        <v>609</v>
      </c>
      <c r="K1102" s="342"/>
      <c r="L1102" s="342"/>
      <c r="M1102" s="342"/>
      <c r="N1102" s="342"/>
      <c r="O1102" s="342"/>
      <c r="P1102" s="355" t="s">
        <v>609</v>
      </c>
      <c r="Q1102" s="343"/>
      <c r="R1102" s="343"/>
      <c r="S1102" s="343"/>
      <c r="T1102" s="343"/>
      <c r="U1102" s="343"/>
      <c r="V1102" s="343"/>
      <c r="W1102" s="343"/>
      <c r="X1102" s="343"/>
      <c r="Y1102" s="344" t="s">
        <v>609</v>
      </c>
      <c r="Z1102" s="345"/>
      <c r="AA1102" s="345"/>
      <c r="AB1102" s="346"/>
      <c r="AC1102" s="347"/>
      <c r="AD1102" s="347"/>
      <c r="AE1102" s="347"/>
      <c r="AF1102" s="347"/>
      <c r="AG1102" s="347"/>
      <c r="AH1102" s="348" t="s">
        <v>609</v>
      </c>
      <c r="AI1102" s="349"/>
      <c r="AJ1102" s="349"/>
      <c r="AK1102" s="349"/>
      <c r="AL1102" s="350" t="s">
        <v>610</v>
      </c>
      <c r="AM1102" s="351"/>
      <c r="AN1102" s="351"/>
      <c r="AO1102" s="352"/>
      <c r="AP1102" s="353" t="s">
        <v>609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7" priority="14019">
      <formula>IF(RIGHT(TEXT(AE32,"0.#"),1)=".",FALSE,TRUE)</formula>
    </cfRule>
    <cfRule type="expression" dxfId="2816" priority="14020">
      <formula>IF(RIGHT(TEXT(AE32,"0.#"),1)=".",TRUE,FALSE)</formula>
    </cfRule>
  </conditionalFormatting>
  <conditionalFormatting sqref="P18:AX18">
    <cfRule type="expression" dxfId="2815" priority="13905">
      <formula>IF(RIGHT(TEXT(P18,"0.#"),1)=".",FALSE,TRUE)</formula>
    </cfRule>
    <cfRule type="expression" dxfId="2814" priority="13906">
      <formula>IF(RIGHT(TEXT(P18,"0.#"),1)=".",TRUE,FALSE)</formula>
    </cfRule>
  </conditionalFormatting>
  <conditionalFormatting sqref="Y782">
    <cfRule type="expression" dxfId="2813" priority="13901">
      <formula>IF(RIGHT(TEXT(Y782,"0.#"),1)=".",FALSE,TRUE)</formula>
    </cfRule>
    <cfRule type="expression" dxfId="2812" priority="13902">
      <formula>IF(RIGHT(TEXT(Y782,"0.#"),1)=".",TRUE,FALSE)</formula>
    </cfRule>
  </conditionalFormatting>
  <conditionalFormatting sqref="Y791">
    <cfRule type="expression" dxfId="2811" priority="13897">
      <formula>IF(RIGHT(TEXT(Y791,"0.#"),1)=".",FALSE,TRUE)</formula>
    </cfRule>
    <cfRule type="expression" dxfId="2810" priority="13898">
      <formula>IF(RIGHT(TEXT(Y791,"0.#"),1)=".",TRUE,FALSE)</formula>
    </cfRule>
  </conditionalFormatting>
  <conditionalFormatting sqref="Y822:Y829 Y820 Y809:Y816 Y807 Y796:Y803 Y794">
    <cfRule type="expression" dxfId="2809" priority="13679">
      <formula>IF(RIGHT(TEXT(Y794,"0.#"),1)=".",FALSE,TRUE)</formula>
    </cfRule>
    <cfRule type="expression" dxfId="2808" priority="13680">
      <formula>IF(RIGHT(TEXT(Y794,"0.#"),1)=".",TRUE,FALSE)</formula>
    </cfRule>
  </conditionalFormatting>
  <conditionalFormatting sqref="AR15:AX15 P13:AX13">
    <cfRule type="expression" dxfId="2807" priority="13727">
      <formula>IF(RIGHT(TEXT(P13,"0.#"),1)=".",FALSE,TRUE)</formula>
    </cfRule>
    <cfRule type="expression" dxfId="2806" priority="13728">
      <formula>IF(RIGHT(TEXT(P13,"0.#"),1)=".",TRUE,FALSE)</formula>
    </cfRule>
  </conditionalFormatting>
  <conditionalFormatting sqref="P19:AJ19">
    <cfRule type="expression" dxfId="2805" priority="13725">
      <formula>IF(RIGHT(TEXT(P19,"0.#"),1)=".",FALSE,TRUE)</formula>
    </cfRule>
    <cfRule type="expression" dxfId="2804" priority="13726">
      <formula>IF(RIGHT(TEXT(P19,"0.#"),1)=".",TRUE,FALSE)</formula>
    </cfRule>
  </conditionalFormatting>
  <conditionalFormatting sqref="AE101 AQ101">
    <cfRule type="expression" dxfId="2803" priority="13717">
      <formula>IF(RIGHT(TEXT(AE101,"0.#"),1)=".",FALSE,TRUE)</formula>
    </cfRule>
    <cfRule type="expression" dxfId="2802" priority="13718">
      <formula>IF(RIGHT(TEXT(AE101,"0.#"),1)=".",TRUE,FALSE)</formula>
    </cfRule>
  </conditionalFormatting>
  <conditionalFormatting sqref="Y783:Y790 Y781">
    <cfRule type="expression" dxfId="2801" priority="13703">
      <formula>IF(RIGHT(TEXT(Y781,"0.#"),1)=".",FALSE,TRUE)</formula>
    </cfRule>
    <cfRule type="expression" dxfId="2800" priority="13704">
      <formula>IF(RIGHT(TEXT(Y781,"0.#"),1)=".",TRUE,FALSE)</formula>
    </cfRule>
  </conditionalFormatting>
  <conditionalFormatting sqref="AU782">
    <cfRule type="expression" dxfId="2799" priority="13701">
      <formula>IF(RIGHT(TEXT(AU782,"0.#"),1)=".",FALSE,TRUE)</formula>
    </cfRule>
    <cfRule type="expression" dxfId="2798" priority="13702">
      <formula>IF(RIGHT(TEXT(AU782,"0.#"),1)=".",TRUE,FALSE)</formula>
    </cfRule>
  </conditionalFormatting>
  <conditionalFormatting sqref="AU791">
    <cfRule type="expression" dxfId="2797" priority="13699">
      <formula>IF(RIGHT(TEXT(AU791,"0.#"),1)=".",FALSE,TRUE)</formula>
    </cfRule>
    <cfRule type="expression" dxfId="2796" priority="13700">
      <formula>IF(RIGHT(TEXT(AU791,"0.#"),1)=".",TRUE,FALSE)</formula>
    </cfRule>
  </conditionalFormatting>
  <conditionalFormatting sqref="AU783:AU790 AU781">
    <cfRule type="expression" dxfId="2795" priority="13697">
      <formula>IF(RIGHT(TEXT(AU781,"0.#"),1)=".",FALSE,TRUE)</formula>
    </cfRule>
    <cfRule type="expression" dxfId="2794" priority="13698">
      <formula>IF(RIGHT(TEXT(AU781,"0.#"),1)=".",TRUE,FALSE)</formula>
    </cfRule>
  </conditionalFormatting>
  <conditionalFormatting sqref="Y821 Y808 Y795">
    <cfRule type="expression" dxfId="2793" priority="13683">
      <formula>IF(RIGHT(TEXT(Y795,"0.#"),1)=".",FALSE,TRUE)</formula>
    </cfRule>
    <cfRule type="expression" dxfId="2792" priority="13684">
      <formula>IF(RIGHT(TEXT(Y795,"0.#"),1)=".",TRUE,FALSE)</formula>
    </cfRule>
  </conditionalFormatting>
  <conditionalFormatting sqref="Y830 Y817 Y804">
    <cfRule type="expression" dxfId="2791" priority="13681">
      <formula>IF(RIGHT(TEXT(Y804,"0.#"),1)=".",FALSE,TRUE)</formula>
    </cfRule>
    <cfRule type="expression" dxfId="2790" priority="13682">
      <formula>IF(RIGHT(TEXT(Y804,"0.#"),1)=".",TRUE,FALSE)</formula>
    </cfRule>
  </conditionalFormatting>
  <conditionalFormatting sqref="AU821 AU808 AU795">
    <cfRule type="expression" dxfId="2789" priority="13677">
      <formula>IF(RIGHT(TEXT(AU795,"0.#"),1)=".",FALSE,TRUE)</formula>
    </cfRule>
    <cfRule type="expression" dxfId="2788" priority="13678">
      <formula>IF(RIGHT(TEXT(AU795,"0.#"),1)=".",TRUE,FALSE)</formula>
    </cfRule>
  </conditionalFormatting>
  <conditionalFormatting sqref="AU830 AU817 AU804">
    <cfRule type="expression" dxfId="2787" priority="13675">
      <formula>IF(RIGHT(TEXT(AU804,"0.#"),1)=".",FALSE,TRUE)</formula>
    </cfRule>
    <cfRule type="expression" dxfId="2786" priority="13676">
      <formula>IF(RIGHT(TEXT(AU804,"0.#"),1)=".",TRUE,FALSE)</formula>
    </cfRule>
  </conditionalFormatting>
  <conditionalFormatting sqref="AU822:AU829 AU820 AU809:AU816 AU807 AU796:AU803 AU794">
    <cfRule type="expression" dxfId="2785" priority="13673">
      <formula>IF(RIGHT(TEXT(AU794,"0.#"),1)=".",FALSE,TRUE)</formula>
    </cfRule>
    <cfRule type="expression" dxfId="2784" priority="13674">
      <formula>IF(RIGHT(TEXT(AU794,"0.#"),1)=".",TRUE,FALSE)</formula>
    </cfRule>
  </conditionalFormatting>
  <conditionalFormatting sqref="AM87">
    <cfRule type="expression" dxfId="2783" priority="13327">
      <formula>IF(RIGHT(TEXT(AM87,"0.#"),1)=".",FALSE,TRUE)</formula>
    </cfRule>
    <cfRule type="expression" dxfId="2782" priority="13328">
      <formula>IF(RIGHT(TEXT(AM87,"0.#"),1)=".",TRUE,FALSE)</formula>
    </cfRule>
  </conditionalFormatting>
  <conditionalFormatting sqref="AE55">
    <cfRule type="expression" dxfId="2781" priority="13395">
      <formula>IF(RIGHT(TEXT(AE55,"0.#"),1)=".",FALSE,TRUE)</formula>
    </cfRule>
    <cfRule type="expression" dxfId="2780" priority="13396">
      <formula>IF(RIGHT(TEXT(AE55,"0.#"),1)=".",TRUE,FALSE)</formula>
    </cfRule>
  </conditionalFormatting>
  <conditionalFormatting sqref="AI55">
    <cfRule type="expression" dxfId="2779" priority="13393">
      <formula>IF(RIGHT(TEXT(AI55,"0.#"),1)=".",FALSE,TRUE)</formula>
    </cfRule>
    <cfRule type="expression" dxfId="2778" priority="13394">
      <formula>IF(RIGHT(TEXT(AI55,"0.#"),1)=".",TRUE,FALSE)</formula>
    </cfRule>
  </conditionalFormatting>
  <conditionalFormatting sqref="AM34">
    <cfRule type="expression" dxfId="2777" priority="13473">
      <formula>IF(RIGHT(TEXT(AM34,"0.#"),1)=".",FALSE,TRUE)</formula>
    </cfRule>
    <cfRule type="expression" dxfId="2776" priority="13474">
      <formula>IF(RIGHT(TEXT(AM34,"0.#"),1)=".",TRUE,FALSE)</formula>
    </cfRule>
  </conditionalFormatting>
  <conditionalFormatting sqref="AE33">
    <cfRule type="expression" dxfId="2775" priority="13487">
      <formula>IF(RIGHT(TEXT(AE33,"0.#"),1)=".",FALSE,TRUE)</formula>
    </cfRule>
    <cfRule type="expression" dxfId="2774" priority="13488">
      <formula>IF(RIGHT(TEXT(AE33,"0.#"),1)=".",TRUE,FALSE)</formula>
    </cfRule>
  </conditionalFormatting>
  <conditionalFormatting sqref="AE34">
    <cfRule type="expression" dxfId="2773" priority="13485">
      <formula>IF(RIGHT(TEXT(AE34,"0.#"),1)=".",FALSE,TRUE)</formula>
    </cfRule>
    <cfRule type="expression" dxfId="2772" priority="13486">
      <formula>IF(RIGHT(TEXT(AE34,"0.#"),1)=".",TRUE,FALSE)</formula>
    </cfRule>
  </conditionalFormatting>
  <conditionalFormatting sqref="AI34">
    <cfRule type="expression" dxfId="2771" priority="13483">
      <formula>IF(RIGHT(TEXT(AI34,"0.#"),1)=".",FALSE,TRUE)</formula>
    </cfRule>
    <cfRule type="expression" dxfId="2770" priority="13484">
      <formula>IF(RIGHT(TEXT(AI34,"0.#"),1)=".",TRUE,FALSE)</formula>
    </cfRule>
  </conditionalFormatting>
  <conditionalFormatting sqref="AI33">
    <cfRule type="expression" dxfId="2769" priority="13481">
      <formula>IF(RIGHT(TEXT(AI33,"0.#"),1)=".",FALSE,TRUE)</formula>
    </cfRule>
    <cfRule type="expression" dxfId="2768" priority="13482">
      <formula>IF(RIGHT(TEXT(AI33,"0.#"),1)=".",TRUE,FALSE)</formula>
    </cfRule>
  </conditionalFormatting>
  <conditionalFormatting sqref="AI32">
    <cfRule type="expression" dxfId="2767" priority="13479">
      <formula>IF(RIGHT(TEXT(AI32,"0.#"),1)=".",FALSE,TRUE)</formula>
    </cfRule>
    <cfRule type="expression" dxfId="2766" priority="13480">
      <formula>IF(RIGHT(TEXT(AI32,"0.#"),1)=".",TRUE,FALSE)</formula>
    </cfRule>
  </conditionalFormatting>
  <conditionalFormatting sqref="AM32">
    <cfRule type="expression" dxfId="2765" priority="13477">
      <formula>IF(RIGHT(TEXT(AM32,"0.#"),1)=".",FALSE,TRUE)</formula>
    </cfRule>
    <cfRule type="expression" dxfId="2764" priority="13478">
      <formula>IF(RIGHT(TEXT(AM32,"0.#"),1)=".",TRUE,FALSE)</formula>
    </cfRule>
  </conditionalFormatting>
  <conditionalFormatting sqref="AM33">
    <cfRule type="expression" dxfId="2763" priority="13475">
      <formula>IF(RIGHT(TEXT(AM33,"0.#"),1)=".",FALSE,TRUE)</formula>
    </cfRule>
    <cfRule type="expression" dxfId="2762" priority="13476">
      <formula>IF(RIGHT(TEXT(AM33,"0.#"),1)=".",TRUE,FALSE)</formula>
    </cfRule>
  </conditionalFormatting>
  <conditionalFormatting sqref="AQ32:AQ34">
    <cfRule type="expression" dxfId="2761" priority="13467">
      <formula>IF(RIGHT(TEXT(AQ32,"0.#"),1)=".",FALSE,TRUE)</formula>
    </cfRule>
    <cfRule type="expression" dxfId="2760" priority="13468">
      <formula>IF(RIGHT(TEXT(AQ32,"0.#"),1)=".",TRUE,FALSE)</formula>
    </cfRule>
  </conditionalFormatting>
  <conditionalFormatting sqref="AU32:AU34">
    <cfRule type="expression" dxfId="2759" priority="13465">
      <formula>IF(RIGHT(TEXT(AU32,"0.#"),1)=".",FALSE,TRUE)</formula>
    </cfRule>
    <cfRule type="expression" dxfId="2758" priority="13466">
      <formula>IF(RIGHT(TEXT(AU32,"0.#"),1)=".",TRUE,FALSE)</formula>
    </cfRule>
  </conditionalFormatting>
  <conditionalFormatting sqref="AE53">
    <cfRule type="expression" dxfId="2757" priority="13399">
      <formula>IF(RIGHT(TEXT(AE53,"0.#"),1)=".",FALSE,TRUE)</formula>
    </cfRule>
    <cfRule type="expression" dxfId="2756" priority="13400">
      <formula>IF(RIGHT(TEXT(AE53,"0.#"),1)=".",TRUE,FALSE)</formula>
    </cfRule>
  </conditionalFormatting>
  <conditionalFormatting sqref="AE54">
    <cfRule type="expression" dxfId="2755" priority="13397">
      <formula>IF(RIGHT(TEXT(AE54,"0.#"),1)=".",FALSE,TRUE)</formula>
    </cfRule>
    <cfRule type="expression" dxfId="2754" priority="13398">
      <formula>IF(RIGHT(TEXT(AE54,"0.#"),1)=".",TRUE,FALSE)</formula>
    </cfRule>
  </conditionalFormatting>
  <conditionalFormatting sqref="AI54">
    <cfRule type="expression" dxfId="2753" priority="13391">
      <formula>IF(RIGHT(TEXT(AI54,"0.#"),1)=".",FALSE,TRUE)</formula>
    </cfRule>
    <cfRule type="expression" dxfId="2752" priority="13392">
      <formula>IF(RIGHT(TEXT(AI54,"0.#"),1)=".",TRUE,FALSE)</formula>
    </cfRule>
  </conditionalFormatting>
  <conditionalFormatting sqref="AI53">
    <cfRule type="expression" dxfId="2751" priority="13389">
      <formula>IF(RIGHT(TEXT(AI53,"0.#"),1)=".",FALSE,TRUE)</formula>
    </cfRule>
    <cfRule type="expression" dxfId="2750" priority="13390">
      <formula>IF(RIGHT(TEXT(AI53,"0.#"),1)=".",TRUE,FALSE)</formula>
    </cfRule>
  </conditionalFormatting>
  <conditionalFormatting sqref="AM53">
    <cfRule type="expression" dxfId="2749" priority="13387">
      <formula>IF(RIGHT(TEXT(AM53,"0.#"),1)=".",FALSE,TRUE)</formula>
    </cfRule>
    <cfRule type="expression" dxfId="2748" priority="13388">
      <formula>IF(RIGHT(TEXT(AM53,"0.#"),1)=".",TRUE,FALSE)</formula>
    </cfRule>
  </conditionalFormatting>
  <conditionalFormatting sqref="AM54">
    <cfRule type="expression" dxfId="2747" priority="13385">
      <formula>IF(RIGHT(TEXT(AM54,"0.#"),1)=".",FALSE,TRUE)</formula>
    </cfRule>
    <cfRule type="expression" dxfId="2746" priority="13386">
      <formula>IF(RIGHT(TEXT(AM54,"0.#"),1)=".",TRUE,FALSE)</formula>
    </cfRule>
  </conditionalFormatting>
  <conditionalFormatting sqref="AM55">
    <cfRule type="expression" dxfId="2745" priority="13383">
      <formula>IF(RIGHT(TEXT(AM55,"0.#"),1)=".",FALSE,TRUE)</formula>
    </cfRule>
    <cfRule type="expression" dxfId="2744" priority="13384">
      <formula>IF(RIGHT(TEXT(AM55,"0.#"),1)=".",TRUE,FALSE)</formula>
    </cfRule>
  </conditionalFormatting>
  <conditionalFormatting sqref="AE60">
    <cfRule type="expression" dxfId="2743" priority="13369">
      <formula>IF(RIGHT(TEXT(AE60,"0.#"),1)=".",FALSE,TRUE)</formula>
    </cfRule>
    <cfRule type="expression" dxfId="2742" priority="13370">
      <formula>IF(RIGHT(TEXT(AE60,"0.#"),1)=".",TRUE,FALSE)</formula>
    </cfRule>
  </conditionalFormatting>
  <conditionalFormatting sqref="AE61">
    <cfRule type="expression" dxfId="2741" priority="13367">
      <formula>IF(RIGHT(TEXT(AE61,"0.#"),1)=".",FALSE,TRUE)</formula>
    </cfRule>
    <cfRule type="expression" dxfId="2740" priority="13368">
      <formula>IF(RIGHT(TEXT(AE61,"0.#"),1)=".",TRUE,FALSE)</formula>
    </cfRule>
  </conditionalFormatting>
  <conditionalFormatting sqref="AE62">
    <cfRule type="expression" dxfId="2739" priority="13365">
      <formula>IF(RIGHT(TEXT(AE62,"0.#"),1)=".",FALSE,TRUE)</formula>
    </cfRule>
    <cfRule type="expression" dxfId="2738" priority="13366">
      <formula>IF(RIGHT(TEXT(AE62,"0.#"),1)=".",TRUE,FALSE)</formula>
    </cfRule>
  </conditionalFormatting>
  <conditionalFormatting sqref="AI62">
    <cfRule type="expression" dxfId="2737" priority="13363">
      <formula>IF(RIGHT(TEXT(AI62,"0.#"),1)=".",FALSE,TRUE)</formula>
    </cfRule>
    <cfRule type="expression" dxfId="2736" priority="13364">
      <formula>IF(RIGHT(TEXT(AI62,"0.#"),1)=".",TRUE,FALSE)</formula>
    </cfRule>
  </conditionalFormatting>
  <conditionalFormatting sqref="AI61">
    <cfRule type="expression" dxfId="2735" priority="13361">
      <formula>IF(RIGHT(TEXT(AI61,"0.#"),1)=".",FALSE,TRUE)</formula>
    </cfRule>
    <cfRule type="expression" dxfId="2734" priority="13362">
      <formula>IF(RIGHT(TEXT(AI61,"0.#"),1)=".",TRUE,FALSE)</formula>
    </cfRule>
  </conditionalFormatting>
  <conditionalFormatting sqref="AI60">
    <cfRule type="expression" dxfId="2733" priority="13359">
      <formula>IF(RIGHT(TEXT(AI60,"0.#"),1)=".",FALSE,TRUE)</formula>
    </cfRule>
    <cfRule type="expression" dxfId="2732" priority="13360">
      <formula>IF(RIGHT(TEXT(AI60,"0.#"),1)=".",TRUE,FALSE)</formula>
    </cfRule>
  </conditionalFormatting>
  <conditionalFormatting sqref="AM60">
    <cfRule type="expression" dxfId="2731" priority="13357">
      <formula>IF(RIGHT(TEXT(AM60,"0.#"),1)=".",FALSE,TRUE)</formula>
    </cfRule>
    <cfRule type="expression" dxfId="2730" priority="13358">
      <formula>IF(RIGHT(TEXT(AM60,"0.#"),1)=".",TRUE,FALSE)</formula>
    </cfRule>
  </conditionalFormatting>
  <conditionalFormatting sqref="AM61">
    <cfRule type="expression" dxfId="2729" priority="13355">
      <formula>IF(RIGHT(TEXT(AM61,"0.#"),1)=".",FALSE,TRUE)</formula>
    </cfRule>
    <cfRule type="expression" dxfId="2728" priority="13356">
      <formula>IF(RIGHT(TEXT(AM61,"0.#"),1)=".",TRUE,FALSE)</formula>
    </cfRule>
  </conditionalFormatting>
  <conditionalFormatting sqref="AM62">
    <cfRule type="expression" dxfId="2727" priority="13353">
      <formula>IF(RIGHT(TEXT(AM62,"0.#"),1)=".",FALSE,TRUE)</formula>
    </cfRule>
    <cfRule type="expression" dxfId="2726" priority="13354">
      <formula>IF(RIGHT(TEXT(AM62,"0.#"),1)=".",TRUE,FALSE)</formula>
    </cfRule>
  </conditionalFormatting>
  <conditionalFormatting sqref="AE87">
    <cfRule type="expression" dxfId="2725" priority="13339">
      <formula>IF(RIGHT(TEXT(AE87,"0.#"),1)=".",FALSE,TRUE)</formula>
    </cfRule>
    <cfRule type="expression" dxfId="2724" priority="13340">
      <formula>IF(RIGHT(TEXT(AE87,"0.#"),1)=".",TRUE,FALSE)</formula>
    </cfRule>
  </conditionalFormatting>
  <conditionalFormatting sqref="AE88">
    <cfRule type="expression" dxfId="2723" priority="13337">
      <formula>IF(RIGHT(TEXT(AE88,"0.#"),1)=".",FALSE,TRUE)</formula>
    </cfRule>
    <cfRule type="expression" dxfId="2722" priority="13338">
      <formula>IF(RIGHT(TEXT(AE88,"0.#"),1)=".",TRUE,FALSE)</formula>
    </cfRule>
  </conditionalFormatting>
  <conditionalFormatting sqref="AE89">
    <cfRule type="expression" dxfId="2721" priority="13335">
      <formula>IF(RIGHT(TEXT(AE89,"0.#"),1)=".",FALSE,TRUE)</formula>
    </cfRule>
    <cfRule type="expression" dxfId="2720" priority="13336">
      <formula>IF(RIGHT(TEXT(AE89,"0.#"),1)=".",TRUE,FALSE)</formula>
    </cfRule>
  </conditionalFormatting>
  <conditionalFormatting sqref="AI89">
    <cfRule type="expression" dxfId="2719" priority="13333">
      <formula>IF(RIGHT(TEXT(AI89,"0.#"),1)=".",FALSE,TRUE)</formula>
    </cfRule>
    <cfRule type="expression" dxfId="2718" priority="13334">
      <formula>IF(RIGHT(TEXT(AI89,"0.#"),1)=".",TRUE,FALSE)</formula>
    </cfRule>
  </conditionalFormatting>
  <conditionalFormatting sqref="AI88">
    <cfRule type="expression" dxfId="2717" priority="13331">
      <formula>IF(RIGHT(TEXT(AI88,"0.#"),1)=".",FALSE,TRUE)</formula>
    </cfRule>
    <cfRule type="expression" dxfId="2716" priority="13332">
      <formula>IF(RIGHT(TEXT(AI88,"0.#"),1)=".",TRUE,FALSE)</formula>
    </cfRule>
  </conditionalFormatting>
  <conditionalFormatting sqref="AI87">
    <cfRule type="expression" dxfId="2715" priority="13329">
      <formula>IF(RIGHT(TEXT(AI87,"0.#"),1)=".",FALSE,TRUE)</formula>
    </cfRule>
    <cfRule type="expression" dxfId="2714" priority="13330">
      <formula>IF(RIGHT(TEXT(AI87,"0.#"),1)=".",TRUE,FALSE)</formula>
    </cfRule>
  </conditionalFormatting>
  <conditionalFormatting sqref="AM88">
    <cfRule type="expression" dxfId="2713" priority="13325">
      <formula>IF(RIGHT(TEXT(AM88,"0.#"),1)=".",FALSE,TRUE)</formula>
    </cfRule>
    <cfRule type="expression" dxfId="2712" priority="13326">
      <formula>IF(RIGHT(TEXT(AM88,"0.#"),1)=".",TRUE,FALSE)</formula>
    </cfRule>
  </conditionalFormatting>
  <conditionalFormatting sqref="AM89">
    <cfRule type="expression" dxfId="2711" priority="13323">
      <formula>IF(RIGHT(TEXT(AM89,"0.#"),1)=".",FALSE,TRUE)</formula>
    </cfRule>
    <cfRule type="expression" dxfId="2710" priority="13324">
      <formula>IF(RIGHT(TEXT(AM89,"0.#"),1)=".",TRUE,FALSE)</formula>
    </cfRule>
  </conditionalFormatting>
  <conditionalFormatting sqref="AE92">
    <cfRule type="expression" dxfId="2709" priority="13309">
      <formula>IF(RIGHT(TEXT(AE92,"0.#"),1)=".",FALSE,TRUE)</formula>
    </cfRule>
    <cfRule type="expression" dxfId="2708" priority="13310">
      <formula>IF(RIGHT(TEXT(AE92,"0.#"),1)=".",TRUE,FALSE)</formula>
    </cfRule>
  </conditionalFormatting>
  <conditionalFormatting sqref="AE93">
    <cfRule type="expression" dxfId="2707" priority="13307">
      <formula>IF(RIGHT(TEXT(AE93,"0.#"),1)=".",FALSE,TRUE)</formula>
    </cfRule>
    <cfRule type="expression" dxfId="2706" priority="13308">
      <formula>IF(RIGHT(TEXT(AE93,"0.#"),1)=".",TRUE,FALSE)</formula>
    </cfRule>
  </conditionalFormatting>
  <conditionalFormatting sqref="AE94">
    <cfRule type="expression" dxfId="2705" priority="13305">
      <formula>IF(RIGHT(TEXT(AE94,"0.#"),1)=".",FALSE,TRUE)</formula>
    </cfRule>
    <cfRule type="expression" dxfId="2704" priority="13306">
      <formula>IF(RIGHT(TEXT(AE94,"0.#"),1)=".",TRUE,FALSE)</formula>
    </cfRule>
  </conditionalFormatting>
  <conditionalFormatting sqref="AI94">
    <cfRule type="expression" dxfId="2703" priority="13303">
      <formula>IF(RIGHT(TEXT(AI94,"0.#"),1)=".",FALSE,TRUE)</formula>
    </cfRule>
    <cfRule type="expression" dxfId="2702" priority="13304">
      <formula>IF(RIGHT(TEXT(AI94,"0.#"),1)=".",TRUE,FALSE)</formula>
    </cfRule>
  </conditionalFormatting>
  <conditionalFormatting sqref="AI93">
    <cfRule type="expression" dxfId="2701" priority="13301">
      <formula>IF(RIGHT(TEXT(AI93,"0.#"),1)=".",FALSE,TRUE)</formula>
    </cfRule>
    <cfRule type="expression" dxfId="2700" priority="13302">
      <formula>IF(RIGHT(TEXT(AI93,"0.#"),1)=".",TRUE,FALSE)</formula>
    </cfRule>
  </conditionalFormatting>
  <conditionalFormatting sqref="AI92">
    <cfRule type="expression" dxfId="2699" priority="13299">
      <formula>IF(RIGHT(TEXT(AI92,"0.#"),1)=".",FALSE,TRUE)</formula>
    </cfRule>
    <cfRule type="expression" dxfId="2698" priority="13300">
      <formula>IF(RIGHT(TEXT(AI92,"0.#"),1)=".",TRUE,FALSE)</formula>
    </cfRule>
  </conditionalFormatting>
  <conditionalFormatting sqref="AM92">
    <cfRule type="expression" dxfId="2697" priority="13297">
      <formula>IF(RIGHT(TEXT(AM92,"0.#"),1)=".",FALSE,TRUE)</formula>
    </cfRule>
    <cfRule type="expression" dxfId="2696" priority="13298">
      <formula>IF(RIGHT(TEXT(AM92,"0.#"),1)=".",TRUE,FALSE)</formula>
    </cfRule>
  </conditionalFormatting>
  <conditionalFormatting sqref="AM93">
    <cfRule type="expression" dxfId="2695" priority="13295">
      <formula>IF(RIGHT(TEXT(AM93,"0.#"),1)=".",FALSE,TRUE)</formula>
    </cfRule>
    <cfRule type="expression" dxfId="2694" priority="13296">
      <formula>IF(RIGHT(TEXT(AM93,"0.#"),1)=".",TRUE,FALSE)</formula>
    </cfRule>
  </conditionalFormatting>
  <conditionalFormatting sqref="AM94">
    <cfRule type="expression" dxfId="2693" priority="13293">
      <formula>IF(RIGHT(TEXT(AM94,"0.#"),1)=".",FALSE,TRUE)</formula>
    </cfRule>
    <cfRule type="expression" dxfId="2692" priority="13294">
      <formula>IF(RIGHT(TEXT(AM94,"0.#"),1)=".",TRUE,FALSE)</formula>
    </cfRule>
  </conditionalFormatting>
  <conditionalFormatting sqref="AE97">
    <cfRule type="expression" dxfId="2691" priority="13279">
      <formula>IF(RIGHT(TEXT(AE97,"0.#"),1)=".",FALSE,TRUE)</formula>
    </cfRule>
    <cfRule type="expression" dxfId="2690" priority="13280">
      <formula>IF(RIGHT(TEXT(AE97,"0.#"),1)=".",TRUE,FALSE)</formula>
    </cfRule>
  </conditionalFormatting>
  <conditionalFormatting sqref="AE98">
    <cfRule type="expression" dxfId="2689" priority="13277">
      <formula>IF(RIGHT(TEXT(AE98,"0.#"),1)=".",FALSE,TRUE)</formula>
    </cfRule>
    <cfRule type="expression" dxfId="2688" priority="13278">
      <formula>IF(RIGHT(TEXT(AE98,"0.#"),1)=".",TRUE,FALSE)</formula>
    </cfRule>
  </conditionalFormatting>
  <conditionalFormatting sqref="AE99">
    <cfRule type="expression" dxfId="2687" priority="13275">
      <formula>IF(RIGHT(TEXT(AE99,"0.#"),1)=".",FALSE,TRUE)</formula>
    </cfRule>
    <cfRule type="expression" dxfId="2686" priority="13276">
      <formula>IF(RIGHT(TEXT(AE99,"0.#"),1)=".",TRUE,FALSE)</formula>
    </cfRule>
  </conditionalFormatting>
  <conditionalFormatting sqref="AI99">
    <cfRule type="expression" dxfId="2685" priority="13273">
      <formula>IF(RIGHT(TEXT(AI99,"0.#"),1)=".",FALSE,TRUE)</formula>
    </cfRule>
    <cfRule type="expression" dxfId="2684" priority="13274">
      <formula>IF(RIGHT(TEXT(AI99,"0.#"),1)=".",TRUE,FALSE)</formula>
    </cfRule>
  </conditionalFormatting>
  <conditionalFormatting sqref="AI98">
    <cfRule type="expression" dxfId="2683" priority="13271">
      <formula>IF(RIGHT(TEXT(AI98,"0.#"),1)=".",FALSE,TRUE)</formula>
    </cfRule>
    <cfRule type="expression" dxfId="2682" priority="13272">
      <formula>IF(RIGHT(TEXT(AI98,"0.#"),1)=".",TRUE,FALSE)</formula>
    </cfRule>
  </conditionalFormatting>
  <conditionalFormatting sqref="AI97">
    <cfRule type="expression" dxfId="2681" priority="13269">
      <formula>IF(RIGHT(TEXT(AI97,"0.#"),1)=".",FALSE,TRUE)</formula>
    </cfRule>
    <cfRule type="expression" dxfId="2680" priority="13270">
      <formula>IF(RIGHT(TEXT(AI97,"0.#"),1)=".",TRUE,FALSE)</formula>
    </cfRule>
  </conditionalFormatting>
  <conditionalFormatting sqref="AM97">
    <cfRule type="expression" dxfId="2679" priority="13267">
      <formula>IF(RIGHT(TEXT(AM97,"0.#"),1)=".",FALSE,TRUE)</formula>
    </cfRule>
    <cfRule type="expression" dxfId="2678" priority="13268">
      <formula>IF(RIGHT(TEXT(AM97,"0.#"),1)=".",TRUE,FALSE)</formula>
    </cfRule>
  </conditionalFormatting>
  <conditionalFormatting sqref="AM98">
    <cfRule type="expression" dxfId="2677" priority="13265">
      <formula>IF(RIGHT(TEXT(AM98,"0.#"),1)=".",FALSE,TRUE)</formula>
    </cfRule>
    <cfRule type="expression" dxfId="2676" priority="13266">
      <formula>IF(RIGHT(TEXT(AM98,"0.#"),1)=".",TRUE,FALSE)</formula>
    </cfRule>
  </conditionalFormatting>
  <conditionalFormatting sqref="AM99">
    <cfRule type="expression" dxfId="2675" priority="13263">
      <formula>IF(RIGHT(TEXT(AM99,"0.#"),1)=".",FALSE,TRUE)</formula>
    </cfRule>
    <cfRule type="expression" dxfId="2674" priority="13264">
      <formula>IF(RIGHT(TEXT(AM99,"0.#"),1)=".",TRUE,FALSE)</formula>
    </cfRule>
  </conditionalFormatting>
  <conditionalFormatting sqref="AI101">
    <cfRule type="expression" dxfId="2673" priority="13249">
      <formula>IF(RIGHT(TEXT(AI101,"0.#"),1)=".",FALSE,TRUE)</formula>
    </cfRule>
    <cfRule type="expression" dxfId="2672" priority="13250">
      <formula>IF(RIGHT(TEXT(AI101,"0.#"),1)=".",TRUE,FALSE)</formula>
    </cfRule>
  </conditionalFormatting>
  <conditionalFormatting sqref="AM101">
    <cfRule type="expression" dxfId="2671" priority="13247">
      <formula>IF(RIGHT(TEXT(AM101,"0.#"),1)=".",FALSE,TRUE)</formula>
    </cfRule>
    <cfRule type="expression" dxfId="2670" priority="13248">
      <formula>IF(RIGHT(TEXT(AM101,"0.#"),1)=".",TRUE,FALSE)</formula>
    </cfRule>
  </conditionalFormatting>
  <conditionalFormatting sqref="AE102">
    <cfRule type="expression" dxfId="2669" priority="13245">
      <formula>IF(RIGHT(TEXT(AE102,"0.#"),1)=".",FALSE,TRUE)</formula>
    </cfRule>
    <cfRule type="expression" dxfId="2668" priority="13246">
      <formula>IF(RIGHT(TEXT(AE102,"0.#"),1)=".",TRUE,FALSE)</formula>
    </cfRule>
  </conditionalFormatting>
  <conditionalFormatting sqref="AI102">
    <cfRule type="expression" dxfId="2667" priority="13243">
      <formula>IF(RIGHT(TEXT(AI102,"0.#"),1)=".",FALSE,TRUE)</formula>
    </cfRule>
    <cfRule type="expression" dxfId="2666" priority="13244">
      <formula>IF(RIGHT(TEXT(AI102,"0.#"),1)=".",TRUE,FALSE)</formula>
    </cfRule>
  </conditionalFormatting>
  <conditionalFormatting sqref="AM102">
    <cfRule type="expression" dxfId="2665" priority="13241">
      <formula>IF(RIGHT(TEXT(AM102,"0.#"),1)=".",FALSE,TRUE)</formula>
    </cfRule>
    <cfRule type="expression" dxfId="2664" priority="13242">
      <formula>IF(RIGHT(TEXT(AM102,"0.#"),1)=".",TRUE,FALSE)</formula>
    </cfRule>
  </conditionalFormatting>
  <conditionalFormatting sqref="AQ102">
    <cfRule type="expression" dxfId="2663" priority="13239">
      <formula>IF(RIGHT(TEXT(AQ102,"0.#"),1)=".",FALSE,TRUE)</formula>
    </cfRule>
    <cfRule type="expression" dxfId="2662" priority="13240">
      <formula>IF(RIGHT(TEXT(AQ102,"0.#"),1)=".",TRUE,FALSE)</formula>
    </cfRule>
  </conditionalFormatting>
  <conditionalFormatting sqref="AE104">
    <cfRule type="expression" dxfId="2661" priority="13237">
      <formula>IF(RIGHT(TEXT(AE104,"0.#"),1)=".",FALSE,TRUE)</formula>
    </cfRule>
    <cfRule type="expression" dxfId="2660" priority="13238">
      <formula>IF(RIGHT(TEXT(AE104,"0.#"),1)=".",TRUE,FALSE)</formula>
    </cfRule>
  </conditionalFormatting>
  <conditionalFormatting sqref="AI104">
    <cfRule type="expression" dxfId="2659" priority="13235">
      <formula>IF(RIGHT(TEXT(AI104,"0.#"),1)=".",FALSE,TRUE)</formula>
    </cfRule>
    <cfRule type="expression" dxfId="2658" priority="13236">
      <formula>IF(RIGHT(TEXT(AI104,"0.#"),1)=".",TRUE,FALSE)</formula>
    </cfRule>
  </conditionalFormatting>
  <conditionalFormatting sqref="AM104">
    <cfRule type="expression" dxfId="2657" priority="13233">
      <formula>IF(RIGHT(TEXT(AM104,"0.#"),1)=".",FALSE,TRUE)</formula>
    </cfRule>
    <cfRule type="expression" dxfId="2656" priority="13234">
      <formula>IF(RIGHT(TEXT(AM104,"0.#"),1)=".",TRUE,FALSE)</formula>
    </cfRule>
  </conditionalFormatting>
  <conditionalFormatting sqref="AE105">
    <cfRule type="expression" dxfId="2655" priority="13231">
      <formula>IF(RIGHT(TEXT(AE105,"0.#"),1)=".",FALSE,TRUE)</formula>
    </cfRule>
    <cfRule type="expression" dxfId="2654" priority="13232">
      <formula>IF(RIGHT(TEXT(AE105,"0.#"),1)=".",TRUE,FALSE)</formula>
    </cfRule>
  </conditionalFormatting>
  <conditionalFormatting sqref="AI105">
    <cfRule type="expression" dxfId="2653" priority="13229">
      <formula>IF(RIGHT(TEXT(AI105,"0.#"),1)=".",FALSE,TRUE)</formula>
    </cfRule>
    <cfRule type="expression" dxfId="2652" priority="13230">
      <formula>IF(RIGHT(TEXT(AI105,"0.#"),1)=".",TRUE,FALSE)</formula>
    </cfRule>
  </conditionalFormatting>
  <conditionalFormatting sqref="AM105">
    <cfRule type="expression" dxfId="2651" priority="13227">
      <formula>IF(RIGHT(TEXT(AM105,"0.#"),1)=".",FALSE,TRUE)</formula>
    </cfRule>
    <cfRule type="expression" dxfId="2650" priority="13228">
      <formula>IF(RIGHT(TEXT(AM105,"0.#"),1)=".",TRUE,FALSE)</formula>
    </cfRule>
  </conditionalFormatting>
  <conditionalFormatting sqref="AE107">
    <cfRule type="expression" dxfId="2649" priority="13223">
      <formula>IF(RIGHT(TEXT(AE107,"0.#"),1)=".",FALSE,TRUE)</formula>
    </cfRule>
    <cfRule type="expression" dxfId="2648" priority="13224">
      <formula>IF(RIGHT(TEXT(AE107,"0.#"),1)=".",TRUE,FALSE)</formula>
    </cfRule>
  </conditionalFormatting>
  <conditionalFormatting sqref="AI107">
    <cfRule type="expression" dxfId="2647" priority="13221">
      <formula>IF(RIGHT(TEXT(AI107,"0.#"),1)=".",FALSE,TRUE)</formula>
    </cfRule>
    <cfRule type="expression" dxfId="2646" priority="13222">
      <formula>IF(RIGHT(TEXT(AI107,"0.#"),1)=".",TRUE,FALSE)</formula>
    </cfRule>
  </conditionalFormatting>
  <conditionalFormatting sqref="AM107">
    <cfRule type="expression" dxfId="2645" priority="13219">
      <formula>IF(RIGHT(TEXT(AM107,"0.#"),1)=".",FALSE,TRUE)</formula>
    </cfRule>
    <cfRule type="expression" dxfId="2644" priority="13220">
      <formula>IF(RIGHT(TEXT(AM107,"0.#"),1)=".",TRUE,FALSE)</formula>
    </cfRule>
  </conditionalFormatting>
  <conditionalFormatting sqref="AE108">
    <cfRule type="expression" dxfId="2643" priority="13217">
      <formula>IF(RIGHT(TEXT(AE108,"0.#"),1)=".",FALSE,TRUE)</formula>
    </cfRule>
    <cfRule type="expression" dxfId="2642" priority="13218">
      <formula>IF(RIGHT(TEXT(AE108,"0.#"),1)=".",TRUE,FALSE)</formula>
    </cfRule>
  </conditionalFormatting>
  <conditionalFormatting sqref="AI108">
    <cfRule type="expression" dxfId="2641" priority="13215">
      <formula>IF(RIGHT(TEXT(AI108,"0.#"),1)=".",FALSE,TRUE)</formula>
    </cfRule>
    <cfRule type="expression" dxfId="2640" priority="13216">
      <formula>IF(RIGHT(TEXT(AI108,"0.#"),1)=".",TRUE,FALSE)</formula>
    </cfRule>
  </conditionalFormatting>
  <conditionalFormatting sqref="AM108">
    <cfRule type="expression" dxfId="2639" priority="13213">
      <formula>IF(RIGHT(TEXT(AM108,"0.#"),1)=".",FALSE,TRUE)</formula>
    </cfRule>
    <cfRule type="expression" dxfId="2638" priority="13214">
      <formula>IF(RIGHT(TEXT(AM108,"0.#"),1)=".",TRUE,FALSE)</formula>
    </cfRule>
  </conditionalFormatting>
  <conditionalFormatting sqref="AE110">
    <cfRule type="expression" dxfId="2637" priority="13209">
      <formula>IF(RIGHT(TEXT(AE110,"0.#"),1)=".",FALSE,TRUE)</formula>
    </cfRule>
    <cfRule type="expression" dxfId="2636" priority="13210">
      <formula>IF(RIGHT(TEXT(AE110,"0.#"),1)=".",TRUE,FALSE)</formula>
    </cfRule>
  </conditionalFormatting>
  <conditionalFormatting sqref="AI110">
    <cfRule type="expression" dxfId="2635" priority="13207">
      <formula>IF(RIGHT(TEXT(AI110,"0.#"),1)=".",FALSE,TRUE)</formula>
    </cfRule>
    <cfRule type="expression" dxfId="2634" priority="13208">
      <formula>IF(RIGHT(TEXT(AI110,"0.#"),1)=".",TRUE,FALSE)</formula>
    </cfRule>
  </conditionalFormatting>
  <conditionalFormatting sqref="AM110">
    <cfRule type="expression" dxfId="2633" priority="13205">
      <formula>IF(RIGHT(TEXT(AM110,"0.#"),1)=".",FALSE,TRUE)</formula>
    </cfRule>
    <cfRule type="expression" dxfId="2632" priority="13206">
      <formula>IF(RIGHT(TEXT(AM110,"0.#"),1)=".",TRUE,FALSE)</formula>
    </cfRule>
  </conditionalFormatting>
  <conditionalFormatting sqref="AE111">
    <cfRule type="expression" dxfId="2631" priority="13203">
      <formula>IF(RIGHT(TEXT(AE111,"0.#"),1)=".",FALSE,TRUE)</formula>
    </cfRule>
    <cfRule type="expression" dxfId="2630" priority="13204">
      <formula>IF(RIGHT(TEXT(AE111,"0.#"),1)=".",TRUE,FALSE)</formula>
    </cfRule>
  </conditionalFormatting>
  <conditionalFormatting sqref="AI111">
    <cfRule type="expression" dxfId="2629" priority="13201">
      <formula>IF(RIGHT(TEXT(AI111,"0.#"),1)=".",FALSE,TRUE)</formula>
    </cfRule>
    <cfRule type="expression" dxfId="2628" priority="13202">
      <formula>IF(RIGHT(TEXT(AI111,"0.#"),1)=".",TRUE,FALSE)</formula>
    </cfRule>
  </conditionalFormatting>
  <conditionalFormatting sqref="AM111">
    <cfRule type="expression" dxfId="2627" priority="13199">
      <formula>IF(RIGHT(TEXT(AM111,"0.#"),1)=".",FALSE,TRUE)</formula>
    </cfRule>
    <cfRule type="expression" dxfId="2626" priority="13200">
      <formula>IF(RIGHT(TEXT(AM111,"0.#"),1)=".",TRUE,FALSE)</formula>
    </cfRule>
  </conditionalFormatting>
  <conditionalFormatting sqref="AE113">
    <cfRule type="expression" dxfId="2625" priority="13195">
      <formula>IF(RIGHT(TEXT(AE113,"0.#"),1)=".",FALSE,TRUE)</formula>
    </cfRule>
    <cfRule type="expression" dxfId="2624" priority="13196">
      <formula>IF(RIGHT(TEXT(AE113,"0.#"),1)=".",TRUE,FALSE)</formula>
    </cfRule>
  </conditionalFormatting>
  <conditionalFormatting sqref="AI113">
    <cfRule type="expression" dxfId="2623" priority="13193">
      <formula>IF(RIGHT(TEXT(AI113,"0.#"),1)=".",FALSE,TRUE)</formula>
    </cfRule>
    <cfRule type="expression" dxfId="2622" priority="13194">
      <formula>IF(RIGHT(TEXT(AI113,"0.#"),1)=".",TRUE,FALSE)</formula>
    </cfRule>
  </conditionalFormatting>
  <conditionalFormatting sqref="AM113">
    <cfRule type="expression" dxfId="2621" priority="13191">
      <formula>IF(RIGHT(TEXT(AM113,"0.#"),1)=".",FALSE,TRUE)</formula>
    </cfRule>
    <cfRule type="expression" dxfId="2620" priority="13192">
      <formula>IF(RIGHT(TEXT(AM113,"0.#"),1)=".",TRUE,FALSE)</formula>
    </cfRule>
  </conditionalFormatting>
  <conditionalFormatting sqref="AE114">
    <cfRule type="expression" dxfId="2619" priority="13189">
      <formula>IF(RIGHT(TEXT(AE114,"0.#"),1)=".",FALSE,TRUE)</formula>
    </cfRule>
    <cfRule type="expression" dxfId="2618" priority="13190">
      <formula>IF(RIGHT(TEXT(AE114,"0.#"),1)=".",TRUE,FALSE)</formula>
    </cfRule>
  </conditionalFormatting>
  <conditionalFormatting sqref="AI114">
    <cfRule type="expression" dxfId="2617" priority="13187">
      <formula>IF(RIGHT(TEXT(AI114,"0.#"),1)=".",FALSE,TRUE)</formula>
    </cfRule>
    <cfRule type="expression" dxfId="2616" priority="13188">
      <formula>IF(RIGHT(TEXT(AI114,"0.#"),1)=".",TRUE,FALSE)</formula>
    </cfRule>
  </conditionalFormatting>
  <conditionalFormatting sqref="AM114">
    <cfRule type="expression" dxfId="2615" priority="13185">
      <formula>IF(RIGHT(TEXT(AM114,"0.#"),1)=".",FALSE,TRUE)</formula>
    </cfRule>
    <cfRule type="expression" dxfId="2614" priority="13186">
      <formula>IF(RIGHT(TEXT(AM114,"0.#"),1)=".",TRUE,FALSE)</formula>
    </cfRule>
  </conditionalFormatting>
  <conditionalFormatting sqref="AQ116">
    <cfRule type="expression" dxfId="2613" priority="13181">
      <formula>IF(RIGHT(TEXT(AQ116,"0.#"),1)=".",FALSE,TRUE)</formula>
    </cfRule>
    <cfRule type="expression" dxfId="2612" priority="13182">
      <formula>IF(RIGHT(TEXT(AQ116,"0.#"),1)=".",TRUE,FALSE)</formula>
    </cfRule>
  </conditionalFormatting>
  <conditionalFormatting sqref="AM116">
    <cfRule type="expression" dxfId="2611" priority="13177">
      <formula>IF(RIGHT(TEXT(AM116,"0.#"),1)=".",FALSE,TRUE)</formula>
    </cfRule>
    <cfRule type="expression" dxfId="2610" priority="13178">
      <formula>IF(RIGHT(TEXT(AM116,"0.#"),1)=".",TRUE,FALSE)</formula>
    </cfRule>
  </conditionalFormatting>
  <conditionalFormatting sqref="AM117">
    <cfRule type="expression" dxfId="2609" priority="13175">
      <formula>IF(RIGHT(TEXT(AM117,"0.#"),1)=".",FALSE,TRUE)</formula>
    </cfRule>
    <cfRule type="expression" dxfId="2608" priority="13176">
      <formula>IF(RIGHT(TEXT(AM117,"0.#"),1)=".",TRUE,FALSE)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8:AO838">
    <cfRule type="expression" dxfId="2405" priority="2837">
      <formula>IF(AND(AL838&gt;=0, RIGHT(TEXT(AL838,"0.#"),1)&lt;&gt;"."),TRUE,FALSE)</formula>
    </cfRule>
    <cfRule type="expression" dxfId="2404" priority="2838">
      <formula>IF(AND(AL838&gt;=0, RIGHT(TEXT(AL838,"0.#"),1)="."),TRUE,FALSE)</formula>
    </cfRule>
    <cfRule type="expression" dxfId="2403" priority="2839">
      <formula>IF(AND(AL838&lt;0, RIGHT(TEXT(AL838,"0.#"),1)&lt;&gt;"."),TRUE,FALSE)</formula>
    </cfRule>
    <cfRule type="expression" dxfId="2402" priority="2840">
      <formula>IF(AND(AL838&lt;0, RIGHT(TEXT(AL838,"0.#"),1)="."),TRUE,FALSE)</formula>
    </cfRule>
  </conditionalFormatting>
  <conditionalFormatting sqref="Y838">
    <cfRule type="expression" dxfId="2401" priority="2835">
      <formula>IF(RIGHT(TEXT(Y838,"0.#"),1)=".",FALSE,TRUE)</formula>
    </cfRule>
    <cfRule type="expression" dxfId="2400" priority="2836">
      <formula>IF(RIGHT(TEXT(Y838,"0.#"),1)=".",TRUE,FALSE)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1">
    <cfRule type="expression" dxfId="2081" priority="2089">
      <formula>IF(RIGHT(TEXT(Y871,"0.#"),1)=".",FALSE,TRUE)</formula>
    </cfRule>
    <cfRule type="expression" dxfId="2080" priority="2090">
      <formula>IF(RIGHT(TEXT(Y871,"0.#"),1)=".",TRUE,FALSE)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1:AO871">
    <cfRule type="expression" dxfId="1981" priority="2091">
      <formula>IF(AND(AL871&gt;=0, RIGHT(TEXT(AL871,"0.#"),1)&lt;&gt;"."),TRUE,FALSE)</formula>
    </cfRule>
    <cfRule type="expression" dxfId="1980" priority="2092">
      <formula>IF(AND(AL871&gt;=0, RIGHT(TEXT(AL871,"0.#"),1)="."),TRUE,FALSE)</formula>
    </cfRule>
    <cfRule type="expression" dxfId="1979" priority="2093">
      <formula>IF(AND(AL871&lt;0, RIGHT(TEXT(AL871,"0.#"),1)&lt;&gt;"."),TRUE,FALSE)</formula>
    </cfRule>
    <cfRule type="expression" dxfId="1978" priority="2094">
      <formula>IF(AND(AL871&lt;0, RIGHT(TEXT(AL871,"0.#"),1)="."),TRUE,FALSE)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3:AO904">
    <cfRule type="expression" dxfId="1973" priority="2079">
      <formula>IF(AND(AL903&gt;=0, RIGHT(TEXT(AL903,"0.#"),1)&lt;&gt;"."),TRUE,FALSE)</formula>
    </cfRule>
    <cfRule type="expression" dxfId="1972" priority="2080">
      <formula>IF(AND(AL903&gt;=0, RIGHT(TEXT(AL903,"0.#"),1)="."),TRUE,FALSE)</formula>
    </cfRule>
    <cfRule type="expression" dxfId="1971" priority="2081">
      <formula>IF(AND(AL903&lt;0, RIGHT(TEXT(AL903,"0.#"),1)&lt;&gt;"."),TRUE,FALSE)</formula>
    </cfRule>
    <cfRule type="expression" dxfId="1970" priority="2082">
      <formula>IF(AND(AL903&lt;0, RIGHT(TEXT(AL903,"0.#"),1)="."),TRUE,FALSE)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6:AO937">
    <cfRule type="expression" dxfId="1965" priority="2067">
      <formula>IF(AND(AL936&gt;=0, RIGHT(TEXT(AL936,"0.#"),1)&lt;&gt;"."),TRUE,FALSE)</formula>
    </cfRule>
    <cfRule type="expression" dxfId="1964" priority="2068">
      <formula>IF(AND(AL936&gt;=0, RIGHT(TEXT(AL936,"0.#"),1)="."),TRUE,FALSE)</formula>
    </cfRule>
    <cfRule type="expression" dxfId="1963" priority="2069">
      <formula>IF(AND(AL936&lt;0, RIGHT(TEXT(AL936,"0.#"),1)&lt;&gt;"."),TRUE,FALSE)</formula>
    </cfRule>
    <cfRule type="expression" dxfId="1962" priority="2070">
      <formula>IF(AND(AL936&lt;0, RIGHT(TEXT(AL936,"0.#"),1)="."),TRUE,FALSE)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2:AO1003">
    <cfRule type="expression" dxfId="1949" priority="2043">
      <formula>IF(AND(AL1002&gt;=0, RIGHT(TEXT(AL1002,"0.#"),1)&lt;&gt;"."),TRUE,FALSE)</formula>
    </cfRule>
    <cfRule type="expression" dxfId="1948" priority="2044">
      <formula>IF(AND(AL1002&gt;=0, RIGHT(TEXT(AL1002,"0.#"),1)="."),TRUE,FALSE)</formula>
    </cfRule>
    <cfRule type="expression" dxfId="1947" priority="2045">
      <formula>IF(AND(AL1002&lt;0, RIGHT(TEXT(AL1002,"0.#"),1)&lt;&gt;"."),TRUE,FALSE)</formula>
    </cfRule>
    <cfRule type="expression" dxfId="1946" priority="2046">
      <formula>IF(AND(AL1002&lt;0, RIGHT(TEXT(AL1002,"0.#"),1)="."),TRUE,FALSE)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14:V17">
    <cfRule type="expression" dxfId="727" priority="27">
      <formula>IF(RIGHT(TEXT(P14,"0.#"),1)=".",FALSE,TRUE)</formula>
    </cfRule>
    <cfRule type="expression" dxfId="726" priority="28">
      <formula>IF(RIGHT(TEXT(P14,"0.#"),1)=".",TRUE,FALSE)</formula>
    </cfRule>
  </conditionalFormatting>
  <conditionalFormatting sqref="W14:AC17">
    <cfRule type="expression" dxfId="725" priority="25">
      <formula>IF(RIGHT(TEXT(W14,"0.#"),1)=".",FALSE,TRUE)</formula>
    </cfRule>
    <cfRule type="expression" dxfId="724" priority="26">
      <formula>IF(RIGHT(TEXT(W14,"0.#"),1)=".",TRUE,FALSE)</formula>
    </cfRule>
  </conditionalFormatting>
  <conditionalFormatting sqref="AD14:AJ17">
    <cfRule type="expression" dxfId="723" priority="23">
      <formula>IF(RIGHT(TEXT(AD14,"0.#"),1)=".",FALSE,TRUE)</formula>
    </cfRule>
    <cfRule type="expression" dxfId="722" priority="24">
      <formula>IF(RIGHT(TEXT(AD14,"0.#"),1)=".",TRUE,FALSE)</formula>
    </cfRule>
  </conditionalFormatting>
  <conditionalFormatting sqref="AK14:AQ17">
    <cfRule type="expression" dxfId="721" priority="21">
      <formula>IF(RIGHT(TEXT(AK14,"0.#"),1)=".",FALSE,TRUE)</formula>
    </cfRule>
    <cfRule type="expression" dxfId="720" priority="22">
      <formula>IF(RIGHT(TEXT(AK14,"0.#"),1)=".",TRUE,FALSE)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Y837">
    <cfRule type="expression" dxfId="711" priority="7">
      <formula>IF(RIGHT(TEXT(Y837,"0.#"),1)=".",FALSE,TRUE)</formula>
    </cfRule>
    <cfRule type="expression" dxfId="710" priority="8">
      <formula>IF(RIGHT(TEXT(Y837,"0.#"),1)=".",TRUE,FALSE)</formula>
    </cfRule>
  </conditionalFormatting>
  <conditionalFormatting sqref="AL837:AO837">
    <cfRule type="expression" dxfId="709" priority="9">
      <formula>IF(AND(AL837&gt;=0, RIGHT(TEXT(AL837,"0.#"),1)&lt;&gt;"."),TRUE,FALSE)</formula>
    </cfRule>
    <cfRule type="expression" dxfId="708" priority="10">
      <formula>IF(AND(AL837&gt;=0, RIGHT(TEXT(AL837,"0.#"),1)="."),TRUE,FALSE)</formula>
    </cfRule>
    <cfRule type="expression" dxfId="707" priority="11">
      <formula>IF(AND(AL837&lt;0, RIGHT(TEXT(AL837,"0.#"),1)&lt;&gt;"."),TRUE,FALSE)</formula>
    </cfRule>
    <cfRule type="expression" dxfId="706" priority="12">
      <formula>IF(AND(AL837&lt;0, RIGHT(TEXT(AL837,"0.#"),1)="."),TRUE,FALSE)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7"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30" sqref="A3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554</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5"/>
      <c r="Z2" s="834"/>
      <c r="AA2" s="835"/>
      <c r="AB2" s="1039" t="s">
        <v>11</v>
      </c>
      <c r="AC2" s="1040"/>
      <c r="AD2" s="1041"/>
      <c r="AE2" s="1045" t="s">
        <v>357</v>
      </c>
      <c r="AF2" s="1045"/>
      <c r="AG2" s="1045"/>
      <c r="AH2" s="1045"/>
      <c r="AI2" s="1045" t="s">
        <v>363</v>
      </c>
      <c r="AJ2" s="1045"/>
      <c r="AK2" s="1045"/>
      <c r="AL2" s="1045"/>
      <c r="AM2" s="1045" t="s">
        <v>472</v>
      </c>
      <c r="AN2" s="1045"/>
      <c r="AO2" s="104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2"/>
      <c r="I4" s="1012"/>
      <c r="J4" s="1012"/>
      <c r="K4" s="1012"/>
      <c r="L4" s="1012"/>
      <c r="M4" s="1012"/>
      <c r="N4" s="1012"/>
      <c r="O4" s="1013"/>
      <c r="P4" s="98"/>
      <c r="Q4" s="1020"/>
      <c r="R4" s="1020"/>
      <c r="S4" s="1020"/>
      <c r="T4" s="1020"/>
      <c r="U4" s="1020"/>
      <c r="V4" s="1020"/>
      <c r="W4" s="1020"/>
      <c r="X4" s="1021"/>
      <c r="Y4" s="1030" t="s">
        <v>12</v>
      </c>
      <c r="Z4" s="1031"/>
      <c r="AA4" s="1032"/>
      <c r="AB4" s="457"/>
      <c r="AC4" s="1034"/>
      <c r="AD4" s="103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4"/>
      <c r="H5" s="1015"/>
      <c r="I5" s="1015"/>
      <c r="J5" s="1015"/>
      <c r="K5" s="1015"/>
      <c r="L5" s="1015"/>
      <c r="M5" s="1015"/>
      <c r="N5" s="1015"/>
      <c r="O5" s="1016"/>
      <c r="P5" s="1022"/>
      <c r="Q5" s="1022"/>
      <c r="R5" s="1022"/>
      <c r="S5" s="1022"/>
      <c r="T5" s="1022"/>
      <c r="U5" s="1022"/>
      <c r="V5" s="1022"/>
      <c r="W5" s="1022"/>
      <c r="X5" s="1023"/>
      <c r="Y5" s="411" t="s">
        <v>54</v>
      </c>
      <c r="Z5" s="1027"/>
      <c r="AA5" s="1028"/>
      <c r="AB5" s="519"/>
      <c r="AC5" s="1033"/>
      <c r="AD5" s="103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7"/>
      <c r="H6" s="1018"/>
      <c r="I6" s="1018"/>
      <c r="J6" s="1018"/>
      <c r="K6" s="1018"/>
      <c r="L6" s="1018"/>
      <c r="M6" s="1018"/>
      <c r="N6" s="1018"/>
      <c r="O6" s="1019"/>
      <c r="P6" s="1024"/>
      <c r="Q6" s="1024"/>
      <c r="R6" s="1024"/>
      <c r="S6" s="1024"/>
      <c r="T6" s="1024"/>
      <c r="U6" s="1024"/>
      <c r="V6" s="1024"/>
      <c r="W6" s="1024"/>
      <c r="X6" s="1025"/>
      <c r="Y6" s="1026" t="s">
        <v>13</v>
      </c>
      <c r="Z6" s="1027"/>
      <c r="AA6" s="1028"/>
      <c r="AB6" s="593"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5"/>
      <c r="Z9" s="834"/>
      <c r="AA9" s="835"/>
      <c r="AB9" s="1039" t="s">
        <v>11</v>
      </c>
      <c r="AC9" s="1040"/>
      <c r="AD9" s="1041"/>
      <c r="AE9" s="1045" t="s">
        <v>357</v>
      </c>
      <c r="AF9" s="1045"/>
      <c r="AG9" s="1045"/>
      <c r="AH9" s="1045"/>
      <c r="AI9" s="1045" t="s">
        <v>363</v>
      </c>
      <c r="AJ9" s="1045"/>
      <c r="AK9" s="1045"/>
      <c r="AL9" s="1045"/>
      <c r="AM9" s="1045" t="s">
        <v>472</v>
      </c>
      <c r="AN9" s="1045"/>
      <c r="AO9" s="104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57"/>
      <c r="AC11" s="1034"/>
      <c r="AD11" s="103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4"/>
      <c r="H12" s="1015"/>
      <c r="I12" s="1015"/>
      <c r="J12" s="1015"/>
      <c r="K12" s="1015"/>
      <c r="L12" s="1015"/>
      <c r="M12" s="1015"/>
      <c r="N12" s="1015"/>
      <c r="O12" s="1016"/>
      <c r="P12" s="1022"/>
      <c r="Q12" s="1022"/>
      <c r="R12" s="1022"/>
      <c r="S12" s="1022"/>
      <c r="T12" s="1022"/>
      <c r="U12" s="1022"/>
      <c r="V12" s="1022"/>
      <c r="W12" s="1022"/>
      <c r="X12" s="1023"/>
      <c r="Y12" s="411" t="s">
        <v>54</v>
      </c>
      <c r="Z12" s="1027"/>
      <c r="AA12" s="1028"/>
      <c r="AB12" s="519"/>
      <c r="AC12" s="1033"/>
      <c r="AD12" s="103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3"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5"/>
      <c r="Z16" s="834"/>
      <c r="AA16" s="835"/>
      <c r="AB16" s="1039" t="s">
        <v>11</v>
      </c>
      <c r="AC16" s="1040"/>
      <c r="AD16" s="1041"/>
      <c r="AE16" s="1045" t="s">
        <v>357</v>
      </c>
      <c r="AF16" s="1045"/>
      <c r="AG16" s="1045"/>
      <c r="AH16" s="1045"/>
      <c r="AI16" s="1045" t="s">
        <v>363</v>
      </c>
      <c r="AJ16" s="1045"/>
      <c r="AK16" s="1045"/>
      <c r="AL16" s="1045"/>
      <c r="AM16" s="1045" t="s">
        <v>472</v>
      </c>
      <c r="AN16" s="1045"/>
      <c r="AO16" s="104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57"/>
      <c r="AC18" s="1034"/>
      <c r="AD18" s="103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4"/>
      <c r="H19" s="1015"/>
      <c r="I19" s="1015"/>
      <c r="J19" s="1015"/>
      <c r="K19" s="1015"/>
      <c r="L19" s="1015"/>
      <c r="M19" s="1015"/>
      <c r="N19" s="1015"/>
      <c r="O19" s="1016"/>
      <c r="P19" s="1022"/>
      <c r="Q19" s="1022"/>
      <c r="R19" s="1022"/>
      <c r="S19" s="1022"/>
      <c r="T19" s="1022"/>
      <c r="U19" s="1022"/>
      <c r="V19" s="1022"/>
      <c r="W19" s="1022"/>
      <c r="X19" s="1023"/>
      <c r="Y19" s="411" t="s">
        <v>54</v>
      </c>
      <c r="Z19" s="1027"/>
      <c r="AA19" s="1028"/>
      <c r="AB19" s="519"/>
      <c r="AC19" s="1033"/>
      <c r="AD19" s="103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3"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5"/>
      <c r="Z23" s="834"/>
      <c r="AA23" s="835"/>
      <c r="AB23" s="1039" t="s">
        <v>11</v>
      </c>
      <c r="AC23" s="1040"/>
      <c r="AD23" s="1041"/>
      <c r="AE23" s="1045" t="s">
        <v>357</v>
      </c>
      <c r="AF23" s="1045"/>
      <c r="AG23" s="1045"/>
      <c r="AH23" s="1045"/>
      <c r="AI23" s="1045" t="s">
        <v>363</v>
      </c>
      <c r="AJ23" s="1045"/>
      <c r="AK23" s="1045"/>
      <c r="AL23" s="1045"/>
      <c r="AM23" s="1045" t="s">
        <v>472</v>
      </c>
      <c r="AN23" s="1045"/>
      <c r="AO23" s="104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57"/>
      <c r="AC25" s="1034"/>
      <c r="AD25" s="103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4"/>
      <c r="H26" s="1015"/>
      <c r="I26" s="1015"/>
      <c r="J26" s="1015"/>
      <c r="K26" s="1015"/>
      <c r="L26" s="1015"/>
      <c r="M26" s="1015"/>
      <c r="N26" s="1015"/>
      <c r="O26" s="1016"/>
      <c r="P26" s="1022"/>
      <c r="Q26" s="1022"/>
      <c r="R26" s="1022"/>
      <c r="S26" s="1022"/>
      <c r="T26" s="1022"/>
      <c r="U26" s="1022"/>
      <c r="V26" s="1022"/>
      <c r="W26" s="1022"/>
      <c r="X26" s="1023"/>
      <c r="Y26" s="411" t="s">
        <v>54</v>
      </c>
      <c r="Z26" s="1027"/>
      <c r="AA26" s="1028"/>
      <c r="AB26" s="519"/>
      <c r="AC26" s="1033"/>
      <c r="AD26" s="103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3"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5"/>
      <c r="Z30" s="834"/>
      <c r="AA30" s="835"/>
      <c r="AB30" s="1039" t="s">
        <v>11</v>
      </c>
      <c r="AC30" s="1040"/>
      <c r="AD30" s="1041"/>
      <c r="AE30" s="1045" t="s">
        <v>357</v>
      </c>
      <c r="AF30" s="1045"/>
      <c r="AG30" s="1045"/>
      <c r="AH30" s="1045"/>
      <c r="AI30" s="1045" t="s">
        <v>363</v>
      </c>
      <c r="AJ30" s="1045"/>
      <c r="AK30" s="1045"/>
      <c r="AL30" s="1045"/>
      <c r="AM30" s="1045" t="s">
        <v>472</v>
      </c>
      <c r="AN30" s="1045"/>
      <c r="AO30" s="104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57"/>
      <c r="AC32" s="1034"/>
      <c r="AD32" s="103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4"/>
      <c r="H33" s="1015"/>
      <c r="I33" s="1015"/>
      <c r="J33" s="1015"/>
      <c r="K33" s="1015"/>
      <c r="L33" s="1015"/>
      <c r="M33" s="1015"/>
      <c r="N33" s="1015"/>
      <c r="O33" s="1016"/>
      <c r="P33" s="1022"/>
      <c r="Q33" s="1022"/>
      <c r="R33" s="1022"/>
      <c r="S33" s="1022"/>
      <c r="T33" s="1022"/>
      <c r="U33" s="1022"/>
      <c r="V33" s="1022"/>
      <c r="W33" s="1022"/>
      <c r="X33" s="1023"/>
      <c r="Y33" s="411" t="s">
        <v>54</v>
      </c>
      <c r="Z33" s="1027"/>
      <c r="AA33" s="1028"/>
      <c r="AB33" s="519"/>
      <c r="AC33" s="1033"/>
      <c r="AD33" s="103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3"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5"/>
      <c r="Z37" s="834"/>
      <c r="AA37" s="835"/>
      <c r="AB37" s="1039" t="s">
        <v>11</v>
      </c>
      <c r="AC37" s="1040"/>
      <c r="AD37" s="1041"/>
      <c r="AE37" s="1045" t="s">
        <v>357</v>
      </c>
      <c r="AF37" s="1045"/>
      <c r="AG37" s="1045"/>
      <c r="AH37" s="1045"/>
      <c r="AI37" s="1045" t="s">
        <v>363</v>
      </c>
      <c r="AJ37" s="1045"/>
      <c r="AK37" s="1045"/>
      <c r="AL37" s="1045"/>
      <c r="AM37" s="1045" t="s">
        <v>472</v>
      </c>
      <c r="AN37" s="1045"/>
      <c r="AO37" s="104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57"/>
      <c r="AC39" s="1034"/>
      <c r="AD39" s="103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4"/>
      <c r="H40" s="1015"/>
      <c r="I40" s="1015"/>
      <c r="J40" s="1015"/>
      <c r="K40" s="1015"/>
      <c r="L40" s="1015"/>
      <c r="M40" s="1015"/>
      <c r="N40" s="1015"/>
      <c r="O40" s="1016"/>
      <c r="P40" s="1022"/>
      <c r="Q40" s="1022"/>
      <c r="R40" s="1022"/>
      <c r="S40" s="1022"/>
      <c r="T40" s="1022"/>
      <c r="U40" s="1022"/>
      <c r="V40" s="1022"/>
      <c r="W40" s="1022"/>
      <c r="X40" s="1023"/>
      <c r="Y40" s="411" t="s">
        <v>54</v>
      </c>
      <c r="Z40" s="1027"/>
      <c r="AA40" s="1028"/>
      <c r="AB40" s="519"/>
      <c r="AC40" s="1033"/>
      <c r="AD40" s="10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3"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5"/>
      <c r="Z44" s="834"/>
      <c r="AA44" s="835"/>
      <c r="AB44" s="1039" t="s">
        <v>11</v>
      </c>
      <c r="AC44" s="1040"/>
      <c r="AD44" s="1041"/>
      <c r="AE44" s="1045" t="s">
        <v>357</v>
      </c>
      <c r="AF44" s="1045"/>
      <c r="AG44" s="1045"/>
      <c r="AH44" s="1045"/>
      <c r="AI44" s="1045" t="s">
        <v>363</v>
      </c>
      <c r="AJ44" s="1045"/>
      <c r="AK44" s="1045"/>
      <c r="AL44" s="1045"/>
      <c r="AM44" s="1045" t="s">
        <v>472</v>
      </c>
      <c r="AN44" s="1045"/>
      <c r="AO44" s="104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57"/>
      <c r="AC46" s="1034"/>
      <c r="AD46" s="103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4"/>
      <c r="H47" s="1015"/>
      <c r="I47" s="1015"/>
      <c r="J47" s="1015"/>
      <c r="K47" s="1015"/>
      <c r="L47" s="1015"/>
      <c r="M47" s="1015"/>
      <c r="N47" s="1015"/>
      <c r="O47" s="1016"/>
      <c r="P47" s="1022"/>
      <c r="Q47" s="1022"/>
      <c r="R47" s="1022"/>
      <c r="S47" s="1022"/>
      <c r="T47" s="1022"/>
      <c r="U47" s="1022"/>
      <c r="V47" s="1022"/>
      <c r="W47" s="1022"/>
      <c r="X47" s="1023"/>
      <c r="Y47" s="411" t="s">
        <v>54</v>
      </c>
      <c r="Z47" s="1027"/>
      <c r="AA47" s="1028"/>
      <c r="AB47" s="519"/>
      <c r="AC47" s="1033"/>
      <c r="AD47" s="10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3"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5"/>
      <c r="Z51" s="834"/>
      <c r="AA51" s="835"/>
      <c r="AB51" s="553" t="s">
        <v>11</v>
      </c>
      <c r="AC51" s="1040"/>
      <c r="AD51" s="1041"/>
      <c r="AE51" s="1045" t="s">
        <v>357</v>
      </c>
      <c r="AF51" s="1045"/>
      <c r="AG51" s="1045"/>
      <c r="AH51" s="1045"/>
      <c r="AI51" s="1045" t="s">
        <v>363</v>
      </c>
      <c r="AJ51" s="1045"/>
      <c r="AK51" s="1045"/>
      <c r="AL51" s="1045"/>
      <c r="AM51" s="1045" t="s">
        <v>472</v>
      </c>
      <c r="AN51" s="1045"/>
      <c r="AO51" s="104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57"/>
      <c r="AC53" s="1034"/>
      <c r="AD53" s="103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4"/>
      <c r="H54" s="1015"/>
      <c r="I54" s="1015"/>
      <c r="J54" s="1015"/>
      <c r="K54" s="1015"/>
      <c r="L54" s="1015"/>
      <c r="M54" s="1015"/>
      <c r="N54" s="1015"/>
      <c r="O54" s="1016"/>
      <c r="P54" s="1022"/>
      <c r="Q54" s="1022"/>
      <c r="R54" s="1022"/>
      <c r="S54" s="1022"/>
      <c r="T54" s="1022"/>
      <c r="U54" s="1022"/>
      <c r="V54" s="1022"/>
      <c r="W54" s="1022"/>
      <c r="X54" s="1023"/>
      <c r="Y54" s="411" t="s">
        <v>54</v>
      </c>
      <c r="Z54" s="1027"/>
      <c r="AA54" s="1028"/>
      <c r="AB54" s="519"/>
      <c r="AC54" s="1033"/>
      <c r="AD54" s="10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3"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5"/>
      <c r="Z58" s="834"/>
      <c r="AA58" s="835"/>
      <c r="AB58" s="1039" t="s">
        <v>11</v>
      </c>
      <c r="AC58" s="1040"/>
      <c r="AD58" s="1041"/>
      <c r="AE58" s="1045" t="s">
        <v>357</v>
      </c>
      <c r="AF58" s="1045"/>
      <c r="AG58" s="1045"/>
      <c r="AH58" s="1045"/>
      <c r="AI58" s="1045" t="s">
        <v>363</v>
      </c>
      <c r="AJ58" s="1045"/>
      <c r="AK58" s="1045"/>
      <c r="AL58" s="1045"/>
      <c r="AM58" s="1045" t="s">
        <v>472</v>
      </c>
      <c r="AN58" s="1045"/>
      <c r="AO58" s="104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57"/>
      <c r="AC60" s="1034"/>
      <c r="AD60" s="103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4"/>
      <c r="H61" s="1015"/>
      <c r="I61" s="1015"/>
      <c r="J61" s="1015"/>
      <c r="K61" s="1015"/>
      <c r="L61" s="1015"/>
      <c r="M61" s="1015"/>
      <c r="N61" s="1015"/>
      <c r="O61" s="1016"/>
      <c r="P61" s="1022"/>
      <c r="Q61" s="1022"/>
      <c r="R61" s="1022"/>
      <c r="S61" s="1022"/>
      <c r="T61" s="1022"/>
      <c r="U61" s="1022"/>
      <c r="V61" s="1022"/>
      <c r="W61" s="1022"/>
      <c r="X61" s="1023"/>
      <c r="Y61" s="411" t="s">
        <v>54</v>
      </c>
      <c r="Z61" s="1027"/>
      <c r="AA61" s="1028"/>
      <c r="AB61" s="519"/>
      <c r="AC61" s="1033"/>
      <c r="AD61" s="10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3"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5"/>
      <c r="Z65" s="834"/>
      <c r="AA65" s="835"/>
      <c r="AB65" s="1039" t="s">
        <v>11</v>
      </c>
      <c r="AC65" s="1040"/>
      <c r="AD65" s="1041"/>
      <c r="AE65" s="1045" t="s">
        <v>357</v>
      </c>
      <c r="AF65" s="1045"/>
      <c r="AG65" s="1045"/>
      <c r="AH65" s="1045"/>
      <c r="AI65" s="1045" t="s">
        <v>363</v>
      </c>
      <c r="AJ65" s="1045"/>
      <c r="AK65" s="1045"/>
      <c r="AL65" s="1045"/>
      <c r="AM65" s="1045" t="s">
        <v>472</v>
      </c>
      <c r="AN65" s="1045"/>
      <c r="AO65" s="104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57"/>
      <c r="AC67" s="1034"/>
      <c r="AD67" s="103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4"/>
      <c r="H68" s="1015"/>
      <c r="I68" s="1015"/>
      <c r="J68" s="1015"/>
      <c r="K68" s="1015"/>
      <c r="L68" s="1015"/>
      <c r="M68" s="1015"/>
      <c r="N68" s="1015"/>
      <c r="O68" s="1016"/>
      <c r="P68" s="1022"/>
      <c r="Q68" s="1022"/>
      <c r="R68" s="1022"/>
      <c r="S68" s="1022"/>
      <c r="T68" s="1022"/>
      <c r="U68" s="1022"/>
      <c r="V68" s="1022"/>
      <c r="W68" s="1022"/>
      <c r="X68" s="1023"/>
      <c r="Y68" s="411" t="s">
        <v>54</v>
      </c>
      <c r="Z68" s="1027"/>
      <c r="AA68" s="1028"/>
      <c r="AB68" s="519"/>
      <c r="AC68" s="1033"/>
      <c r="AD68" s="103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7"/>
      <c r="H69" s="1018"/>
      <c r="I69" s="1018"/>
      <c r="J69" s="1018"/>
      <c r="K69" s="1018"/>
      <c r="L69" s="1018"/>
      <c r="M69" s="1018"/>
      <c r="N69" s="1018"/>
      <c r="O69" s="1019"/>
      <c r="P69" s="1024"/>
      <c r="Q69" s="1024"/>
      <c r="R69" s="1024"/>
      <c r="S69" s="1024"/>
      <c r="T69" s="1024"/>
      <c r="U69" s="1024"/>
      <c r="V69" s="1024"/>
      <c r="W69" s="1024"/>
      <c r="X69" s="1025"/>
      <c r="Y69" s="411" t="s">
        <v>13</v>
      </c>
      <c r="Z69" s="1027"/>
      <c r="AA69" s="102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0" t="s">
        <v>17</v>
      </c>
      <c r="H3" s="672"/>
      <c r="I3" s="672"/>
      <c r="J3" s="672"/>
      <c r="K3" s="672"/>
      <c r="L3" s="671" t="s">
        <v>18</v>
      </c>
      <c r="M3" s="672"/>
      <c r="N3" s="672"/>
      <c r="O3" s="672"/>
      <c r="P3" s="672"/>
      <c r="Q3" s="672"/>
      <c r="R3" s="672"/>
      <c r="S3" s="672"/>
      <c r="T3" s="672"/>
      <c r="U3" s="672"/>
      <c r="V3" s="672"/>
      <c r="W3" s="672"/>
      <c r="X3" s="673"/>
      <c r="Y3" s="657" t="s">
        <v>19</v>
      </c>
      <c r="Z3" s="658"/>
      <c r="AA3" s="658"/>
      <c r="AB3" s="803"/>
      <c r="AC3" s="82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8"/>
      <c r="B4" s="1059"/>
      <c r="C4" s="1059"/>
      <c r="D4" s="1059"/>
      <c r="E4" s="1059"/>
      <c r="F4" s="1060"/>
      <c r="G4" s="840"/>
      <c r="H4" s="841"/>
      <c r="I4" s="841"/>
      <c r="J4" s="841"/>
      <c r="K4" s="842"/>
      <c r="L4" s="668"/>
      <c r="M4" s="669"/>
      <c r="N4" s="669"/>
      <c r="O4" s="669"/>
      <c r="P4" s="669"/>
      <c r="Q4" s="669"/>
      <c r="R4" s="669"/>
      <c r="S4" s="669"/>
      <c r="T4" s="669"/>
      <c r="U4" s="669"/>
      <c r="V4" s="669"/>
      <c r="W4" s="669"/>
      <c r="X4" s="670"/>
      <c r="Y4" s="384"/>
      <c r="Z4" s="385"/>
      <c r="AA4" s="385"/>
      <c r="AB4" s="810"/>
      <c r="AC4" s="840"/>
      <c r="AD4" s="841"/>
      <c r="AE4" s="841"/>
      <c r="AF4" s="841"/>
      <c r="AG4" s="842"/>
      <c r="AH4" s="668"/>
      <c r="AI4" s="669"/>
      <c r="AJ4" s="669"/>
      <c r="AK4" s="669"/>
      <c r="AL4" s="669"/>
      <c r="AM4" s="669"/>
      <c r="AN4" s="669"/>
      <c r="AO4" s="669"/>
      <c r="AP4" s="669"/>
      <c r="AQ4" s="669"/>
      <c r="AR4" s="669"/>
      <c r="AS4" s="669"/>
      <c r="AT4" s="670"/>
      <c r="AU4" s="384"/>
      <c r="AV4" s="385"/>
      <c r="AW4" s="385"/>
      <c r="AX4" s="386"/>
    </row>
    <row r="5" spans="1:50" ht="24.75" customHeight="1" x14ac:dyDescent="0.15">
      <c r="A5" s="1058"/>
      <c r="B5" s="1059"/>
      <c r="C5" s="1059"/>
      <c r="D5" s="1059"/>
      <c r="E5" s="1059"/>
      <c r="F5" s="106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8"/>
      <c r="B6" s="1059"/>
      <c r="C6" s="1059"/>
      <c r="D6" s="1059"/>
      <c r="E6" s="1059"/>
      <c r="F6" s="106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8"/>
      <c r="B7" s="1059"/>
      <c r="C7" s="1059"/>
      <c r="D7" s="1059"/>
      <c r="E7" s="1059"/>
      <c r="F7" s="106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8"/>
      <c r="B8" s="1059"/>
      <c r="C8" s="1059"/>
      <c r="D8" s="1059"/>
      <c r="E8" s="1059"/>
      <c r="F8" s="106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8"/>
      <c r="B9" s="1059"/>
      <c r="C9" s="1059"/>
      <c r="D9" s="1059"/>
      <c r="E9" s="1059"/>
      <c r="F9" s="106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8"/>
      <c r="B10" s="1059"/>
      <c r="C10" s="1059"/>
      <c r="D10" s="1059"/>
      <c r="E10" s="1059"/>
      <c r="F10" s="106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8"/>
      <c r="B11" s="1059"/>
      <c r="C11" s="1059"/>
      <c r="D11" s="1059"/>
      <c r="E11" s="1059"/>
      <c r="F11" s="106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8"/>
      <c r="B12" s="1059"/>
      <c r="C12" s="1059"/>
      <c r="D12" s="1059"/>
      <c r="E12" s="1059"/>
      <c r="F12" s="106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8"/>
      <c r="B13" s="1059"/>
      <c r="C13" s="1059"/>
      <c r="D13" s="1059"/>
      <c r="E13" s="1059"/>
      <c r="F13" s="106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8"/>
      <c r="B14" s="1059"/>
      <c r="C14" s="1059"/>
      <c r="D14" s="1059"/>
      <c r="E14" s="1059"/>
      <c r="F14" s="1060"/>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8"/>
      <c r="B15" s="1059"/>
      <c r="C15" s="1059"/>
      <c r="D15" s="1059"/>
      <c r="E15" s="1059"/>
      <c r="F15" s="106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8"/>
    </row>
    <row r="16" spans="1:50" ht="25.5" customHeight="1" x14ac:dyDescent="0.15">
      <c r="A16" s="1058"/>
      <c r="B16" s="1059"/>
      <c r="C16" s="1059"/>
      <c r="D16" s="1059"/>
      <c r="E16" s="1059"/>
      <c r="F16" s="1060"/>
      <c r="G16" s="82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2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8"/>
      <c r="B17" s="1059"/>
      <c r="C17" s="1059"/>
      <c r="D17" s="1059"/>
      <c r="E17" s="1059"/>
      <c r="F17" s="1060"/>
      <c r="G17" s="840"/>
      <c r="H17" s="841"/>
      <c r="I17" s="841"/>
      <c r="J17" s="841"/>
      <c r="K17" s="842"/>
      <c r="L17" s="668"/>
      <c r="M17" s="669"/>
      <c r="N17" s="669"/>
      <c r="O17" s="669"/>
      <c r="P17" s="669"/>
      <c r="Q17" s="669"/>
      <c r="R17" s="669"/>
      <c r="S17" s="669"/>
      <c r="T17" s="669"/>
      <c r="U17" s="669"/>
      <c r="V17" s="669"/>
      <c r="W17" s="669"/>
      <c r="X17" s="670"/>
      <c r="Y17" s="384"/>
      <c r="Z17" s="385"/>
      <c r="AA17" s="385"/>
      <c r="AB17" s="810"/>
      <c r="AC17" s="840"/>
      <c r="AD17" s="841"/>
      <c r="AE17" s="841"/>
      <c r="AF17" s="841"/>
      <c r="AG17" s="842"/>
      <c r="AH17" s="668"/>
      <c r="AI17" s="669"/>
      <c r="AJ17" s="669"/>
      <c r="AK17" s="669"/>
      <c r="AL17" s="669"/>
      <c r="AM17" s="669"/>
      <c r="AN17" s="669"/>
      <c r="AO17" s="669"/>
      <c r="AP17" s="669"/>
      <c r="AQ17" s="669"/>
      <c r="AR17" s="669"/>
      <c r="AS17" s="669"/>
      <c r="AT17" s="670"/>
      <c r="AU17" s="384"/>
      <c r="AV17" s="385"/>
      <c r="AW17" s="385"/>
      <c r="AX17" s="386"/>
    </row>
    <row r="18" spans="1:50" ht="24.75" customHeight="1" x14ac:dyDescent="0.15">
      <c r="A18" s="1058"/>
      <c r="B18" s="1059"/>
      <c r="C18" s="1059"/>
      <c r="D18" s="1059"/>
      <c r="E18" s="1059"/>
      <c r="F18" s="106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8"/>
      <c r="B19" s="1059"/>
      <c r="C19" s="1059"/>
      <c r="D19" s="1059"/>
      <c r="E19" s="1059"/>
      <c r="F19" s="106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8"/>
      <c r="B20" s="1059"/>
      <c r="C20" s="1059"/>
      <c r="D20" s="1059"/>
      <c r="E20" s="1059"/>
      <c r="F20" s="106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8"/>
      <c r="B21" s="1059"/>
      <c r="C21" s="1059"/>
      <c r="D21" s="1059"/>
      <c r="E21" s="1059"/>
      <c r="F21" s="106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8"/>
      <c r="B22" s="1059"/>
      <c r="C22" s="1059"/>
      <c r="D22" s="1059"/>
      <c r="E22" s="1059"/>
      <c r="F22" s="106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8"/>
      <c r="B23" s="1059"/>
      <c r="C23" s="1059"/>
      <c r="D23" s="1059"/>
      <c r="E23" s="1059"/>
      <c r="F23" s="106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8"/>
      <c r="B24" s="1059"/>
      <c r="C24" s="1059"/>
      <c r="D24" s="1059"/>
      <c r="E24" s="1059"/>
      <c r="F24" s="106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8"/>
      <c r="B25" s="1059"/>
      <c r="C25" s="1059"/>
      <c r="D25" s="1059"/>
      <c r="E25" s="1059"/>
      <c r="F25" s="106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8"/>
      <c r="B26" s="1059"/>
      <c r="C26" s="1059"/>
      <c r="D26" s="1059"/>
      <c r="E26" s="1059"/>
      <c r="F26" s="106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8"/>
      <c r="B27" s="1059"/>
      <c r="C27" s="1059"/>
      <c r="D27" s="1059"/>
      <c r="E27" s="1059"/>
      <c r="F27" s="1060"/>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8"/>
      <c r="B28" s="1059"/>
      <c r="C28" s="1059"/>
      <c r="D28" s="1059"/>
      <c r="E28" s="1059"/>
      <c r="F28" s="106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8"/>
    </row>
    <row r="29" spans="1:50" ht="24.75" customHeight="1" x14ac:dyDescent="0.15">
      <c r="A29" s="1058"/>
      <c r="B29" s="1059"/>
      <c r="C29" s="1059"/>
      <c r="D29" s="1059"/>
      <c r="E29" s="1059"/>
      <c r="F29" s="1060"/>
      <c r="G29" s="82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2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8"/>
      <c r="B30" s="1059"/>
      <c r="C30" s="1059"/>
      <c r="D30" s="1059"/>
      <c r="E30" s="1059"/>
      <c r="F30" s="1060"/>
      <c r="G30" s="840"/>
      <c r="H30" s="841"/>
      <c r="I30" s="841"/>
      <c r="J30" s="841"/>
      <c r="K30" s="842"/>
      <c r="L30" s="668"/>
      <c r="M30" s="669"/>
      <c r="N30" s="669"/>
      <c r="O30" s="669"/>
      <c r="P30" s="669"/>
      <c r="Q30" s="669"/>
      <c r="R30" s="669"/>
      <c r="S30" s="669"/>
      <c r="T30" s="669"/>
      <c r="U30" s="669"/>
      <c r="V30" s="669"/>
      <c r="W30" s="669"/>
      <c r="X30" s="670"/>
      <c r="Y30" s="384"/>
      <c r="Z30" s="385"/>
      <c r="AA30" s="385"/>
      <c r="AB30" s="810"/>
      <c r="AC30" s="840"/>
      <c r="AD30" s="841"/>
      <c r="AE30" s="841"/>
      <c r="AF30" s="841"/>
      <c r="AG30" s="842"/>
      <c r="AH30" s="668"/>
      <c r="AI30" s="669"/>
      <c r="AJ30" s="669"/>
      <c r="AK30" s="669"/>
      <c r="AL30" s="669"/>
      <c r="AM30" s="669"/>
      <c r="AN30" s="669"/>
      <c r="AO30" s="669"/>
      <c r="AP30" s="669"/>
      <c r="AQ30" s="669"/>
      <c r="AR30" s="669"/>
      <c r="AS30" s="669"/>
      <c r="AT30" s="670"/>
      <c r="AU30" s="384"/>
      <c r="AV30" s="385"/>
      <c r="AW30" s="385"/>
      <c r="AX30" s="386"/>
    </row>
    <row r="31" spans="1:50" ht="24.75" customHeight="1" x14ac:dyDescent="0.15">
      <c r="A31" s="1058"/>
      <c r="B31" s="1059"/>
      <c r="C31" s="1059"/>
      <c r="D31" s="1059"/>
      <c r="E31" s="1059"/>
      <c r="F31" s="106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8"/>
      <c r="B32" s="1059"/>
      <c r="C32" s="1059"/>
      <c r="D32" s="1059"/>
      <c r="E32" s="1059"/>
      <c r="F32" s="106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8"/>
      <c r="B33" s="1059"/>
      <c r="C33" s="1059"/>
      <c r="D33" s="1059"/>
      <c r="E33" s="1059"/>
      <c r="F33" s="106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8"/>
      <c r="B34" s="1059"/>
      <c r="C34" s="1059"/>
      <c r="D34" s="1059"/>
      <c r="E34" s="1059"/>
      <c r="F34" s="106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8"/>
      <c r="B35" s="1059"/>
      <c r="C35" s="1059"/>
      <c r="D35" s="1059"/>
      <c r="E35" s="1059"/>
      <c r="F35" s="106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8"/>
      <c r="B36" s="1059"/>
      <c r="C36" s="1059"/>
      <c r="D36" s="1059"/>
      <c r="E36" s="1059"/>
      <c r="F36" s="106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8"/>
      <c r="B37" s="1059"/>
      <c r="C37" s="1059"/>
      <c r="D37" s="1059"/>
      <c r="E37" s="1059"/>
      <c r="F37" s="106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8"/>
      <c r="B38" s="1059"/>
      <c r="C38" s="1059"/>
      <c r="D38" s="1059"/>
      <c r="E38" s="1059"/>
      <c r="F38" s="106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8"/>
      <c r="B39" s="1059"/>
      <c r="C39" s="1059"/>
      <c r="D39" s="1059"/>
      <c r="E39" s="1059"/>
      <c r="F39" s="106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8"/>
      <c r="B40" s="1059"/>
      <c r="C40" s="1059"/>
      <c r="D40" s="1059"/>
      <c r="E40" s="1059"/>
      <c r="F40" s="1060"/>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8"/>
      <c r="B41" s="1059"/>
      <c r="C41" s="1059"/>
      <c r="D41" s="1059"/>
      <c r="E41" s="1059"/>
      <c r="F41" s="106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8"/>
    </row>
    <row r="42" spans="1:50" ht="24.75" customHeight="1" x14ac:dyDescent="0.15">
      <c r="A42" s="1058"/>
      <c r="B42" s="1059"/>
      <c r="C42" s="1059"/>
      <c r="D42" s="1059"/>
      <c r="E42" s="1059"/>
      <c r="F42" s="1060"/>
      <c r="G42" s="82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2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8"/>
      <c r="B43" s="1059"/>
      <c r="C43" s="1059"/>
      <c r="D43" s="1059"/>
      <c r="E43" s="1059"/>
      <c r="F43" s="1060"/>
      <c r="G43" s="840"/>
      <c r="H43" s="841"/>
      <c r="I43" s="841"/>
      <c r="J43" s="841"/>
      <c r="K43" s="842"/>
      <c r="L43" s="668"/>
      <c r="M43" s="669"/>
      <c r="N43" s="669"/>
      <c r="O43" s="669"/>
      <c r="P43" s="669"/>
      <c r="Q43" s="669"/>
      <c r="R43" s="669"/>
      <c r="S43" s="669"/>
      <c r="T43" s="669"/>
      <c r="U43" s="669"/>
      <c r="V43" s="669"/>
      <c r="W43" s="669"/>
      <c r="X43" s="670"/>
      <c r="Y43" s="384"/>
      <c r="Z43" s="385"/>
      <c r="AA43" s="385"/>
      <c r="AB43" s="810"/>
      <c r="AC43" s="840"/>
      <c r="AD43" s="841"/>
      <c r="AE43" s="841"/>
      <c r="AF43" s="841"/>
      <c r="AG43" s="842"/>
      <c r="AH43" s="668"/>
      <c r="AI43" s="669"/>
      <c r="AJ43" s="669"/>
      <c r="AK43" s="669"/>
      <c r="AL43" s="669"/>
      <c r="AM43" s="669"/>
      <c r="AN43" s="669"/>
      <c r="AO43" s="669"/>
      <c r="AP43" s="669"/>
      <c r="AQ43" s="669"/>
      <c r="AR43" s="669"/>
      <c r="AS43" s="669"/>
      <c r="AT43" s="670"/>
      <c r="AU43" s="384"/>
      <c r="AV43" s="385"/>
      <c r="AW43" s="385"/>
      <c r="AX43" s="386"/>
    </row>
    <row r="44" spans="1:50" ht="24.75" customHeight="1" x14ac:dyDescent="0.15">
      <c r="A44" s="1058"/>
      <c r="B44" s="1059"/>
      <c r="C44" s="1059"/>
      <c r="D44" s="1059"/>
      <c r="E44" s="1059"/>
      <c r="F44" s="106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8"/>
      <c r="B45" s="1059"/>
      <c r="C45" s="1059"/>
      <c r="D45" s="1059"/>
      <c r="E45" s="1059"/>
      <c r="F45" s="106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8"/>
      <c r="B46" s="1059"/>
      <c r="C46" s="1059"/>
      <c r="D46" s="1059"/>
      <c r="E46" s="1059"/>
      <c r="F46" s="106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8"/>
      <c r="B47" s="1059"/>
      <c r="C47" s="1059"/>
      <c r="D47" s="1059"/>
      <c r="E47" s="1059"/>
      <c r="F47" s="106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8"/>
      <c r="B48" s="1059"/>
      <c r="C48" s="1059"/>
      <c r="D48" s="1059"/>
      <c r="E48" s="1059"/>
      <c r="F48" s="106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8"/>
      <c r="B49" s="1059"/>
      <c r="C49" s="1059"/>
      <c r="D49" s="1059"/>
      <c r="E49" s="1059"/>
      <c r="F49" s="106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8"/>
      <c r="B50" s="1059"/>
      <c r="C50" s="1059"/>
      <c r="D50" s="1059"/>
      <c r="E50" s="1059"/>
      <c r="F50" s="106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8"/>
      <c r="B51" s="1059"/>
      <c r="C51" s="1059"/>
      <c r="D51" s="1059"/>
      <c r="E51" s="1059"/>
      <c r="F51" s="106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8"/>
      <c r="B52" s="1059"/>
      <c r="C52" s="1059"/>
      <c r="D52" s="1059"/>
      <c r="E52" s="1059"/>
      <c r="F52" s="106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8"/>
    </row>
    <row r="56" spans="1:50" ht="24.75" customHeight="1" x14ac:dyDescent="0.15">
      <c r="A56" s="1058"/>
      <c r="B56" s="1059"/>
      <c r="C56" s="1059"/>
      <c r="D56" s="1059"/>
      <c r="E56" s="1059"/>
      <c r="F56" s="1060"/>
      <c r="G56" s="82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2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8"/>
      <c r="B57" s="1059"/>
      <c r="C57" s="1059"/>
      <c r="D57" s="1059"/>
      <c r="E57" s="1059"/>
      <c r="F57" s="1060"/>
      <c r="G57" s="840"/>
      <c r="H57" s="841"/>
      <c r="I57" s="841"/>
      <c r="J57" s="841"/>
      <c r="K57" s="842"/>
      <c r="L57" s="668"/>
      <c r="M57" s="669"/>
      <c r="N57" s="669"/>
      <c r="O57" s="669"/>
      <c r="P57" s="669"/>
      <c r="Q57" s="669"/>
      <c r="R57" s="669"/>
      <c r="S57" s="669"/>
      <c r="T57" s="669"/>
      <c r="U57" s="669"/>
      <c r="V57" s="669"/>
      <c r="W57" s="669"/>
      <c r="X57" s="670"/>
      <c r="Y57" s="384"/>
      <c r="Z57" s="385"/>
      <c r="AA57" s="385"/>
      <c r="AB57" s="810"/>
      <c r="AC57" s="840"/>
      <c r="AD57" s="841"/>
      <c r="AE57" s="841"/>
      <c r="AF57" s="841"/>
      <c r="AG57" s="842"/>
      <c r="AH57" s="668"/>
      <c r="AI57" s="669"/>
      <c r="AJ57" s="669"/>
      <c r="AK57" s="669"/>
      <c r="AL57" s="669"/>
      <c r="AM57" s="669"/>
      <c r="AN57" s="669"/>
      <c r="AO57" s="669"/>
      <c r="AP57" s="669"/>
      <c r="AQ57" s="669"/>
      <c r="AR57" s="669"/>
      <c r="AS57" s="669"/>
      <c r="AT57" s="670"/>
      <c r="AU57" s="384"/>
      <c r="AV57" s="385"/>
      <c r="AW57" s="385"/>
      <c r="AX57" s="386"/>
    </row>
    <row r="58" spans="1:50" ht="24.75" customHeight="1" x14ac:dyDescent="0.15">
      <c r="A58" s="1058"/>
      <c r="B58" s="1059"/>
      <c r="C58" s="1059"/>
      <c r="D58" s="1059"/>
      <c r="E58" s="1059"/>
      <c r="F58" s="106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8"/>
      <c r="B59" s="1059"/>
      <c r="C59" s="1059"/>
      <c r="D59" s="1059"/>
      <c r="E59" s="1059"/>
      <c r="F59" s="106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8"/>
      <c r="B60" s="1059"/>
      <c r="C60" s="1059"/>
      <c r="D60" s="1059"/>
      <c r="E60" s="1059"/>
      <c r="F60" s="106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8"/>
      <c r="B61" s="1059"/>
      <c r="C61" s="1059"/>
      <c r="D61" s="1059"/>
      <c r="E61" s="1059"/>
      <c r="F61" s="106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8"/>
      <c r="B62" s="1059"/>
      <c r="C62" s="1059"/>
      <c r="D62" s="1059"/>
      <c r="E62" s="1059"/>
      <c r="F62" s="106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8"/>
      <c r="B63" s="1059"/>
      <c r="C63" s="1059"/>
      <c r="D63" s="1059"/>
      <c r="E63" s="1059"/>
      <c r="F63" s="106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8"/>
      <c r="B64" s="1059"/>
      <c r="C64" s="1059"/>
      <c r="D64" s="1059"/>
      <c r="E64" s="1059"/>
      <c r="F64" s="106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8"/>
      <c r="B65" s="1059"/>
      <c r="C65" s="1059"/>
      <c r="D65" s="1059"/>
      <c r="E65" s="1059"/>
      <c r="F65" s="106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8"/>
      <c r="B66" s="1059"/>
      <c r="C66" s="1059"/>
      <c r="D66" s="1059"/>
      <c r="E66" s="1059"/>
      <c r="F66" s="106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8"/>
      <c r="B67" s="1059"/>
      <c r="C67" s="1059"/>
      <c r="D67" s="1059"/>
      <c r="E67" s="1059"/>
      <c r="F67" s="1060"/>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8"/>
      <c r="B68" s="1059"/>
      <c r="C68" s="1059"/>
      <c r="D68" s="1059"/>
      <c r="E68" s="1059"/>
      <c r="F68" s="106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8"/>
    </row>
    <row r="69" spans="1:50" ht="25.5" customHeight="1" x14ac:dyDescent="0.15">
      <c r="A69" s="1058"/>
      <c r="B69" s="1059"/>
      <c r="C69" s="1059"/>
      <c r="D69" s="1059"/>
      <c r="E69" s="1059"/>
      <c r="F69" s="1060"/>
      <c r="G69" s="82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2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8"/>
      <c r="B70" s="1059"/>
      <c r="C70" s="1059"/>
      <c r="D70" s="1059"/>
      <c r="E70" s="1059"/>
      <c r="F70" s="1060"/>
      <c r="G70" s="840"/>
      <c r="H70" s="841"/>
      <c r="I70" s="841"/>
      <c r="J70" s="841"/>
      <c r="K70" s="842"/>
      <c r="L70" s="668"/>
      <c r="M70" s="669"/>
      <c r="N70" s="669"/>
      <c r="O70" s="669"/>
      <c r="P70" s="669"/>
      <c r="Q70" s="669"/>
      <c r="R70" s="669"/>
      <c r="S70" s="669"/>
      <c r="T70" s="669"/>
      <c r="U70" s="669"/>
      <c r="V70" s="669"/>
      <c r="W70" s="669"/>
      <c r="X70" s="670"/>
      <c r="Y70" s="384"/>
      <c r="Z70" s="385"/>
      <c r="AA70" s="385"/>
      <c r="AB70" s="810"/>
      <c r="AC70" s="840"/>
      <c r="AD70" s="841"/>
      <c r="AE70" s="841"/>
      <c r="AF70" s="841"/>
      <c r="AG70" s="842"/>
      <c r="AH70" s="668"/>
      <c r="AI70" s="669"/>
      <c r="AJ70" s="669"/>
      <c r="AK70" s="669"/>
      <c r="AL70" s="669"/>
      <c r="AM70" s="669"/>
      <c r="AN70" s="669"/>
      <c r="AO70" s="669"/>
      <c r="AP70" s="669"/>
      <c r="AQ70" s="669"/>
      <c r="AR70" s="669"/>
      <c r="AS70" s="669"/>
      <c r="AT70" s="670"/>
      <c r="AU70" s="384"/>
      <c r="AV70" s="385"/>
      <c r="AW70" s="385"/>
      <c r="AX70" s="386"/>
    </row>
    <row r="71" spans="1:50" ht="24.75" customHeight="1" x14ac:dyDescent="0.15">
      <c r="A71" s="1058"/>
      <c r="B71" s="1059"/>
      <c r="C71" s="1059"/>
      <c r="D71" s="1059"/>
      <c r="E71" s="1059"/>
      <c r="F71" s="106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8"/>
      <c r="B72" s="1059"/>
      <c r="C72" s="1059"/>
      <c r="D72" s="1059"/>
      <c r="E72" s="1059"/>
      <c r="F72" s="106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8"/>
      <c r="B73" s="1059"/>
      <c r="C73" s="1059"/>
      <c r="D73" s="1059"/>
      <c r="E73" s="1059"/>
      <c r="F73" s="106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8"/>
      <c r="B74" s="1059"/>
      <c r="C74" s="1059"/>
      <c r="D74" s="1059"/>
      <c r="E74" s="1059"/>
      <c r="F74" s="106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8"/>
      <c r="B75" s="1059"/>
      <c r="C75" s="1059"/>
      <c r="D75" s="1059"/>
      <c r="E75" s="1059"/>
      <c r="F75" s="106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8"/>
      <c r="B76" s="1059"/>
      <c r="C76" s="1059"/>
      <c r="D76" s="1059"/>
      <c r="E76" s="1059"/>
      <c r="F76" s="106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8"/>
      <c r="B77" s="1059"/>
      <c r="C77" s="1059"/>
      <c r="D77" s="1059"/>
      <c r="E77" s="1059"/>
      <c r="F77" s="106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8"/>
      <c r="B78" s="1059"/>
      <c r="C78" s="1059"/>
      <c r="D78" s="1059"/>
      <c r="E78" s="1059"/>
      <c r="F78" s="106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8"/>
      <c r="B79" s="1059"/>
      <c r="C79" s="1059"/>
      <c r="D79" s="1059"/>
      <c r="E79" s="1059"/>
      <c r="F79" s="106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8"/>
      <c r="B80" s="1059"/>
      <c r="C80" s="1059"/>
      <c r="D80" s="1059"/>
      <c r="E80" s="1059"/>
      <c r="F80" s="1060"/>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8"/>
      <c r="B81" s="1059"/>
      <c r="C81" s="1059"/>
      <c r="D81" s="1059"/>
      <c r="E81" s="1059"/>
      <c r="F81" s="106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8"/>
    </row>
    <row r="82" spans="1:50" ht="24.75" customHeight="1" x14ac:dyDescent="0.15">
      <c r="A82" s="1058"/>
      <c r="B82" s="1059"/>
      <c r="C82" s="1059"/>
      <c r="D82" s="1059"/>
      <c r="E82" s="1059"/>
      <c r="F82" s="1060"/>
      <c r="G82" s="82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2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8"/>
      <c r="B83" s="1059"/>
      <c r="C83" s="1059"/>
      <c r="D83" s="1059"/>
      <c r="E83" s="1059"/>
      <c r="F83" s="1060"/>
      <c r="G83" s="840"/>
      <c r="H83" s="841"/>
      <c r="I83" s="841"/>
      <c r="J83" s="841"/>
      <c r="K83" s="842"/>
      <c r="L83" s="668"/>
      <c r="M83" s="669"/>
      <c r="N83" s="669"/>
      <c r="O83" s="669"/>
      <c r="P83" s="669"/>
      <c r="Q83" s="669"/>
      <c r="R83" s="669"/>
      <c r="S83" s="669"/>
      <c r="T83" s="669"/>
      <c r="U83" s="669"/>
      <c r="V83" s="669"/>
      <c r="W83" s="669"/>
      <c r="X83" s="670"/>
      <c r="Y83" s="384"/>
      <c r="Z83" s="385"/>
      <c r="AA83" s="385"/>
      <c r="AB83" s="810"/>
      <c r="AC83" s="840"/>
      <c r="AD83" s="841"/>
      <c r="AE83" s="841"/>
      <c r="AF83" s="841"/>
      <c r="AG83" s="842"/>
      <c r="AH83" s="668"/>
      <c r="AI83" s="669"/>
      <c r="AJ83" s="669"/>
      <c r="AK83" s="669"/>
      <c r="AL83" s="669"/>
      <c r="AM83" s="669"/>
      <c r="AN83" s="669"/>
      <c r="AO83" s="669"/>
      <c r="AP83" s="669"/>
      <c r="AQ83" s="669"/>
      <c r="AR83" s="669"/>
      <c r="AS83" s="669"/>
      <c r="AT83" s="670"/>
      <c r="AU83" s="384"/>
      <c r="AV83" s="385"/>
      <c r="AW83" s="385"/>
      <c r="AX83" s="386"/>
    </row>
    <row r="84" spans="1:50" ht="24.75" customHeight="1" x14ac:dyDescent="0.15">
      <c r="A84" s="1058"/>
      <c r="B84" s="1059"/>
      <c r="C84" s="1059"/>
      <c r="D84" s="1059"/>
      <c r="E84" s="1059"/>
      <c r="F84" s="106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8"/>
      <c r="B85" s="1059"/>
      <c r="C85" s="1059"/>
      <c r="D85" s="1059"/>
      <c r="E85" s="1059"/>
      <c r="F85" s="106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8"/>
      <c r="B86" s="1059"/>
      <c r="C86" s="1059"/>
      <c r="D86" s="1059"/>
      <c r="E86" s="1059"/>
      <c r="F86" s="106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8"/>
      <c r="B87" s="1059"/>
      <c r="C87" s="1059"/>
      <c r="D87" s="1059"/>
      <c r="E87" s="1059"/>
      <c r="F87" s="106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8"/>
      <c r="B88" s="1059"/>
      <c r="C88" s="1059"/>
      <c r="D88" s="1059"/>
      <c r="E88" s="1059"/>
      <c r="F88" s="106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8"/>
      <c r="B89" s="1059"/>
      <c r="C89" s="1059"/>
      <c r="D89" s="1059"/>
      <c r="E89" s="1059"/>
      <c r="F89" s="106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8"/>
      <c r="B90" s="1059"/>
      <c r="C90" s="1059"/>
      <c r="D90" s="1059"/>
      <c r="E90" s="1059"/>
      <c r="F90" s="106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8"/>
      <c r="B91" s="1059"/>
      <c r="C91" s="1059"/>
      <c r="D91" s="1059"/>
      <c r="E91" s="1059"/>
      <c r="F91" s="106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8"/>
      <c r="B92" s="1059"/>
      <c r="C92" s="1059"/>
      <c r="D92" s="1059"/>
      <c r="E92" s="1059"/>
      <c r="F92" s="106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8"/>
      <c r="B93" s="1059"/>
      <c r="C93" s="1059"/>
      <c r="D93" s="1059"/>
      <c r="E93" s="1059"/>
      <c r="F93" s="1060"/>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8"/>
      <c r="B94" s="1059"/>
      <c r="C94" s="1059"/>
      <c r="D94" s="1059"/>
      <c r="E94" s="1059"/>
      <c r="F94" s="106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8"/>
    </row>
    <row r="95" spans="1:50" ht="24.75" customHeight="1" x14ac:dyDescent="0.15">
      <c r="A95" s="1058"/>
      <c r="B95" s="1059"/>
      <c r="C95" s="1059"/>
      <c r="D95" s="1059"/>
      <c r="E95" s="1059"/>
      <c r="F95" s="1060"/>
      <c r="G95" s="82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2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8"/>
      <c r="B96" s="1059"/>
      <c r="C96" s="1059"/>
      <c r="D96" s="1059"/>
      <c r="E96" s="1059"/>
      <c r="F96" s="1060"/>
      <c r="G96" s="840"/>
      <c r="H96" s="841"/>
      <c r="I96" s="841"/>
      <c r="J96" s="841"/>
      <c r="K96" s="842"/>
      <c r="L96" s="668"/>
      <c r="M96" s="669"/>
      <c r="N96" s="669"/>
      <c r="O96" s="669"/>
      <c r="P96" s="669"/>
      <c r="Q96" s="669"/>
      <c r="R96" s="669"/>
      <c r="S96" s="669"/>
      <c r="T96" s="669"/>
      <c r="U96" s="669"/>
      <c r="V96" s="669"/>
      <c r="W96" s="669"/>
      <c r="X96" s="670"/>
      <c r="Y96" s="384"/>
      <c r="Z96" s="385"/>
      <c r="AA96" s="385"/>
      <c r="AB96" s="810"/>
      <c r="AC96" s="840"/>
      <c r="AD96" s="841"/>
      <c r="AE96" s="841"/>
      <c r="AF96" s="841"/>
      <c r="AG96" s="842"/>
      <c r="AH96" s="668"/>
      <c r="AI96" s="669"/>
      <c r="AJ96" s="669"/>
      <c r="AK96" s="669"/>
      <c r="AL96" s="669"/>
      <c r="AM96" s="669"/>
      <c r="AN96" s="669"/>
      <c r="AO96" s="669"/>
      <c r="AP96" s="669"/>
      <c r="AQ96" s="669"/>
      <c r="AR96" s="669"/>
      <c r="AS96" s="669"/>
      <c r="AT96" s="670"/>
      <c r="AU96" s="384"/>
      <c r="AV96" s="385"/>
      <c r="AW96" s="385"/>
      <c r="AX96" s="386"/>
    </row>
    <row r="97" spans="1:50" ht="24.75" customHeight="1" x14ac:dyDescent="0.15">
      <c r="A97" s="1058"/>
      <c r="B97" s="1059"/>
      <c r="C97" s="1059"/>
      <c r="D97" s="1059"/>
      <c r="E97" s="1059"/>
      <c r="F97" s="106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8"/>
      <c r="B98" s="1059"/>
      <c r="C98" s="1059"/>
      <c r="D98" s="1059"/>
      <c r="E98" s="1059"/>
      <c r="F98" s="106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8"/>
      <c r="B99" s="1059"/>
      <c r="C99" s="1059"/>
      <c r="D99" s="1059"/>
      <c r="E99" s="1059"/>
      <c r="F99" s="106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8"/>
      <c r="B100" s="1059"/>
      <c r="C100" s="1059"/>
      <c r="D100" s="1059"/>
      <c r="E100" s="1059"/>
      <c r="F100" s="106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8"/>
      <c r="B101" s="1059"/>
      <c r="C101" s="1059"/>
      <c r="D101" s="1059"/>
      <c r="E101" s="1059"/>
      <c r="F101" s="106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8"/>
      <c r="B102" s="1059"/>
      <c r="C102" s="1059"/>
      <c r="D102" s="1059"/>
      <c r="E102" s="1059"/>
      <c r="F102" s="106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8"/>
      <c r="B103" s="1059"/>
      <c r="C103" s="1059"/>
      <c r="D103" s="1059"/>
      <c r="E103" s="1059"/>
      <c r="F103" s="106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8"/>
      <c r="B104" s="1059"/>
      <c r="C104" s="1059"/>
      <c r="D104" s="1059"/>
      <c r="E104" s="1059"/>
      <c r="F104" s="106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8"/>
      <c r="B105" s="1059"/>
      <c r="C105" s="1059"/>
      <c r="D105" s="1059"/>
      <c r="E105" s="1059"/>
      <c r="F105" s="106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8"/>
    </row>
    <row r="109" spans="1:50" ht="24.75" customHeight="1" x14ac:dyDescent="0.15">
      <c r="A109" s="1058"/>
      <c r="B109" s="1059"/>
      <c r="C109" s="1059"/>
      <c r="D109" s="1059"/>
      <c r="E109" s="1059"/>
      <c r="F109" s="1060"/>
      <c r="G109" s="82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8"/>
      <c r="B110" s="1059"/>
      <c r="C110" s="1059"/>
      <c r="D110" s="1059"/>
      <c r="E110" s="1059"/>
      <c r="F110" s="1060"/>
      <c r="G110" s="840"/>
      <c r="H110" s="841"/>
      <c r="I110" s="841"/>
      <c r="J110" s="841"/>
      <c r="K110" s="842"/>
      <c r="L110" s="668"/>
      <c r="M110" s="669"/>
      <c r="N110" s="669"/>
      <c r="O110" s="669"/>
      <c r="P110" s="669"/>
      <c r="Q110" s="669"/>
      <c r="R110" s="669"/>
      <c r="S110" s="669"/>
      <c r="T110" s="669"/>
      <c r="U110" s="669"/>
      <c r="V110" s="669"/>
      <c r="W110" s="669"/>
      <c r="X110" s="670"/>
      <c r="Y110" s="384"/>
      <c r="Z110" s="385"/>
      <c r="AA110" s="385"/>
      <c r="AB110" s="810"/>
      <c r="AC110" s="840"/>
      <c r="AD110" s="841"/>
      <c r="AE110" s="841"/>
      <c r="AF110" s="841"/>
      <c r="AG110" s="842"/>
      <c r="AH110" s="668"/>
      <c r="AI110" s="669"/>
      <c r="AJ110" s="669"/>
      <c r="AK110" s="669"/>
      <c r="AL110" s="669"/>
      <c r="AM110" s="669"/>
      <c r="AN110" s="669"/>
      <c r="AO110" s="669"/>
      <c r="AP110" s="669"/>
      <c r="AQ110" s="669"/>
      <c r="AR110" s="669"/>
      <c r="AS110" s="669"/>
      <c r="AT110" s="670"/>
      <c r="AU110" s="384"/>
      <c r="AV110" s="385"/>
      <c r="AW110" s="385"/>
      <c r="AX110" s="386"/>
    </row>
    <row r="111" spans="1:50" ht="24.75" customHeight="1" x14ac:dyDescent="0.15">
      <c r="A111" s="1058"/>
      <c r="B111" s="1059"/>
      <c r="C111" s="1059"/>
      <c r="D111" s="1059"/>
      <c r="E111" s="1059"/>
      <c r="F111" s="106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8"/>
      <c r="B112" s="1059"/>
      <c r="C112" s="1059"/>
      <c r="D112" s="1059"/>
      <c r="E112" s="1059"/>
      <c r="F112" s="106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8"/>
      <c r="B113" s="1059"/>
      <c r="C113" s="1059"/>
      <c r="D113" s="1059"/>
      <c r="E113" s="1059"/>
      <c r="F113" s="106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8"/>
      <c r="B114" s="1059"/>
      <c r="C114" s="1059"/>
      <c r="D114" s="1059"/>
      <c r="E114" s="1059"/>
      <c r="F114" s="106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8"/>
      <c r="B115" s="1059"/>
      <c r="C115" s="1059"/>
      <c r="D115" s="1059"/>
      <c r="E115" s="1059"/>
      <c r="F115" s="106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8"/>
      <c r="B116" s="1059"/>
      <c r="C116" s="1059"/>
      <c r="D116" s="1059"/>
      <c r="E116" s="1059"/>
      <c r="F116" s="106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8"/>
      <c r="B117" s="1059"/>
      <c r="C117" s="1059"/>
      <c r="D117" s="1059"/>
      <c r="E117" s="1059"/>
      <c r="F117" s="106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8"/>
      <c r="B118" s="1059"/>
      <c r="C118" s="1059"/>
      <c r="D118" s="1059"/>
      <c r="E118" s="1059"/>
      <c r="F118" s="106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8"/>
      <c r="B119" s="1059"/>
      <c r="C119" s="1059"/>
      <c r="D119" s="1059"/>
      <c r="E119" s="1059"/>
      <c r="F119" s="106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8"/>
      <c r="B120" s="1059"/>
      <c r="C120" s="1059"/>
      <c r="D120" s="1059"/>
      <c r="E120" s="1059"/>
      <c r="F120" s="1060"/>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8"/>
      <c r="B121" s="1059"/>
      <c r="C121" s="1059"/>
      <c r="D121" s="1059"/>
      <c r="E121" s="1059"/>
      <c r="F121" s="106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8"/>
    </row>
    <row r="122" spans="1:50" ht="25.5" customHeight="1" x14ac:dyDescent="0.15">
      <c r="A122" s="1058"/>
      <c r="B122" s="1059"/>
      <c r="C122" s="1059"/>
      <c r="D122" s="1059"/>
      <c r="E122" s="1059"/>
      <c r="F122" s="1060"/>
      <c r="G122" s="82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8"/>
      <c r="B123" s="1059"/>
      <c r="C123" s="1059"/>
      <c r="D123" s="1059"/>
      <c r="E123" s="1059"/>
      <c r="F123" s="1060"/>
      <c r="G123" s="840"/>
      <c r="H123" s="841"/>
      <c r="I123" s="841"/>
      <c r="J123" s="841"/>
      <c r="K123" s="842"/>
      <c r="L123" s="668"/>
      <c r="M123" s="669"/>
      <c r="N123" s="669"/>
      <c r="O123" s="669"/>
      <c r="P123" s="669"/>
      <c r="Q123" s="669"/>
      <c r="R123" s="669"/>
      <c r="S123" s="669"/>
      <c r="T123" s="669"/>
      <c r="U123" s="669"/>
      <c r="V123" s="669"/>
      <c r="W123" s="669"/>
      <c r="X123" s="670"/>
      <c r="Y123" s="384"/>
      <c r="Z123" s="385"/>
      <c r="AA123" s="385"/>
      <c r="AB123" s="810"/>
      <c r="AC123" s="840"/>
      <c r="AD123" s="841"/>
      <c r="AE123" s="841"/>
      <c r="AF123" s="841"/>
      <c r="AG123" s="842"/>
      <c r="AH123" s="668"/>
      <c r="AI123" s="669"/>
      <c r="AJ123" s="669"/>
      <c r="AK123" s="669"/>
      <c r="AL123" s="669"/>
      <c r="AM123" s="669"/>
      <c r="AN123" s="669"/>
      <c r="AO123" s="669"/>
      <c r="AP123" s="669"/>
      <c r="AQ123" s="669"/>
      <c r="AR123" s="669"/>
      <c r="AS123" s="669"/>
      <c r="AT123" s="670"/>
      <c r="AU123" s="384"/>
      <c r="AV123" s="385"/>
      <c r="AW123" s="385"/>
      <c r="AX123" s="386"/>
    </row>
    <row r="124" spans="1:50" ht="24.75" customHeight="1" x14ac:dyDescent="0.15">
      <c r="A124" s="1058"/>
      <c r="B124" s="1059"/>
      <c r="C124" s="1059"/>
      <c r="D124" s="1059"/>
      <c r="E124" s="1059"/>
      <c r="F124" s="106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8"/>
      <c r="B125" s="1059"/>
      <c r="C125" s="1059"/>
      <c r="D125" s="1059"/>
      <c r="E125" s="1059"/>
      <c r="F125" s="106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8"/>
      <c r="B126" s="1059"/>
      <c r="C126" s="1059"/>
      <c r="D126" s="1059"/>
      <c r="E126" s="1059"/>
      <c r="F126" s="106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8"/>
      <c r="B127" s="1059"/>
      <c r="C127" s="1059"/>
      <c r="D127" s="1059"/>
      <c r="E127" s="1059"/>
      <c r="F127" s="106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8"/>
      <c r="B128" s="1059"/>
      <c r="C128" s="1059"/>
      <c r="D128" s="1059"/>
      <c r="E128" s="1059"/>
      <c r="F128" s="106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8"/>
      <c r="B129" s="1059"/>
      <c r="C129" s="1059"/>
      <c r="D129" s="1059"/>
      <c r="E129" s="1059"/>
      <c r="F129" s="106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8"/>
      <c r="B130" s="1059"/>
      <c r="C130" s="1059"/>
      <c r="D130" s="1059"/>
      <c r="E130" s="1059"/>
      <c r="F130" s="106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8"/>
      <c r="B131" s="1059"/>
      <c r="C131" s="1059"/>
      <c r="D131" s="1059"/>
      <c r="E131" s="1059"/>
      <c r="F131" s="106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8"/>
      <c r="B132" s="1059"/>
      <c r="C132" s="1059"/>
      <c r="D132" s="1059"/>
      <c r="E132" s="1059"/>
      <c r="F132" s="106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8"/>
      <c r="B133" s="1059"/>
      <c r="C133" s="1059"/>
      <c r="D133" s="1059"/>
      <c r="E133" s="1059"/>
      <c r="F133" s="1060"/>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8"/>
      <c r="B134" s="1059"/>
      <c r="C134" s="1059"/>
      <c r="D134" s="1059"/>
      <c r="E134" s="1059"/>
      <c r="F134" s="106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8"/>
    </row>
    <row r="135" spans="1:50" ht="24.75" customHeight="1" x14ac:dyDescent="0.15">
      <c r="A135" s="1058"/>
      <c r="B135" s="1059"/>
      <c r="C135" s="1059"/>
      <c r="D135" s="1059"/>
      <c r="E135" s="1059"/>
      <c r="F135" s="1060"/>
      <c r="G135" s="82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8"/>
      <c r="B136" s="1059"/>
      <c r="C136" s="1059"/>
      <c r="D136" s="1059"/>
      <c r="E136" s="1059"/>
      <c r="F136" s="1060"/>
      <c r="G136" s="840"/>
      <c r="H136" s="841"/>
      <c r="I136" s="841"/>
      <c r="J136" s="841"/>
      <c r="K136" s="842"/>
      <c r="L136" s="668"/>
      <c r="M136" s="669"/>
      <c r="N136" s="669"/>
      <c r="O136" s="669"/>
      <c r="P136" s="669"/>
      <c r="Q136" s="669"/>
      <c r="R136" s="669"/>
      <c r="S136" s="669"/>
      <c r="T136" s="669"/>
      <c r="U136" s="669"/>
      <c r="V136" s="669"/>
      <c r="W136" s="669"/>
      <c r="X136" s="670"/>
      <c r="Y136" s="384"/>
      <c r="Z136" s="385"/>
      <c r="AA136" s="385"/>
      <c r="AB136" s="810"/>
      <c r="AC136" s="840"/>
      <c r="AD136" s="841"/>
      <c r="AE136" s="841"/>
      <c r="AF136" s="841"/>
      <c r="AG136" s="842"/>
      <c r="AH136" s="668"/>
      <c r="AI136" s="669"/>
      <c r="AJ136" s="669"/>
      <c r="AK136" s="669"/>
      <c r="AL136" s="669"/>
      <c r="AM136" s="669"/>
      <c r="AN136" s="669"/>
      <c r="AO136" s="669"/>
      <c r="AP136" s="669"/>
      <c r="AQ136" s="669"/>
      <c r="AR136" s="669"/>
      <c r="AS136" s="669"/>
      <c r="AT136" s="670"/>
      <c r="AU136" s="384"/>
      <c r="AV136" s="385"/>
      <c r="AW136" s="385"/>
      <c r="AX136" s="386"/>
    </row>
    <row r="137" spans="1:50" ht="24.75" customHeight="1" x14ac:dyDescent="0.15">
      <c r="A137" s="1058"/>
      <c r="B137" s="1059"/>
      <c r="C137" s="1059"/>
      <c r="D137" s="1059"/>
      <c r="E137" s="1059"/>
      <c r="F137" s="106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8"/>
      <c r="B138" s="1059"/>
      <c r="C138" s="1059"/>
      <c r="D138" s="1059"/>
      <c r="E138" s="1059"/>
      <c r="F138" s="106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8"/>
      <c r="B139" s="1059"/>
      <c r="C139" s="1059"/>
      <c r="D139" s="1059"/>
      <c r="E139" s="1059"/>
      <c r="F139" s="106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8"/>
      <c r="B140" s="1059"/>
      <c r="C140" s="1059"/>
      <c r="D140" s="1059"/>
      <c r="E140" s="1059"/>
      <c r="F140" s="106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8"/>
      <c r="B141" s="1059"/>
      <c r="C141" s="1059"/>
      <c r="D141" s="1059"/>
      <c r="E141" s="1059"/>
      <c r="F141" s="106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8"/>
      <c r="B142" s="1059"/>
      <c r="C142" s="1059"/>
      <c r="D142" s="1059"/>
      <c r="E142" s="1059"/>
      <c r="F142" s="106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8"/>
      <c r="B143" s="1059"/>
      <c r="C143" s="1059"/>
      <c r="D143" s="1059"/>
      <c r="E143" s="1059"/>
      <c r="F143" s="106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8"/>
      <c r="B144" s="1059"/>
      <c r="C144" s="1059"/>
      <c r="D144" s="1059"/>
      <c r="E144" s="1059"/>
      <c r="F144" s="106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8"/>
      <c r="B145" s="1059"/>
      <c r="C145" s="1059"/>
      <c r="D145" s="1059"/>
      <c r="E145" s="1059"/>
      <c r="F145" s="106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8"/>
      <c r="B146" s="1059"/>
      <c r="C146" s="1059"/>
      <c r="D146" s="1059"/>
      <c r="E146" s="1059"/>
      <c r="F146" s="1060"/>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8"/>
      <c r="B147" s="1059"/>
      <c r="C147" s="1059"/>
      <c r="D147" s="1059"/>
      <c r="E147" s="1059"/>
      <c r="F147" s="106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8"/>
    </row>
    <row r="148" spans="1:50" ht="24.75" customHeight="1" x14ac:dyDescent="0.15">
      <c r="A148" s="1058"/>
      <c r="B148" s="1059"/>
      <c r="C148" s="1059"/>
      <c r="D148" s="1059"/>
      <c r="E148" s="1059"/>
      <c r="F148" s="1060"/>
      <c r="G148" s="82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8"/>
      <c r="B149" s="1059"/>
      <c r="C149" s="1059"/>
      <c r="D149" s="1059"/>
      <c r="E149" s="1059"/>
      <c r="F149" s="1060"/>
      <c r="G149" s="840"/>
      <c r="H149" s="841"/>
      <c r="I149" s="841"/>
      <c r="J149" s="841"/>
      <c r="K149" s="842"/>
      <c r="L149" s="668"/>
      <c r="M149" s="669"/>
      <c r="N149" s="669"/>
      <c r="O149" s="669"/>
      <c r="P149" s="669"/>
      <c r="Q149" s="669"/>
      <c r="R149" s="669"/>
      <c r="S149" s="669"/>
      <c r="T149" s="669"/>
      <c r="U149" s="669"/>
      <c r="V149" s="669"/>
      <c r="W149" s="669"/>
      <c r="X149" s="670"/>
      <c r="Y149" s="384"/>
      <c r="Z149" s="385"/>
      <c r="AA149" s="385"/>
      <c r="AB149" s="810"/>
      <c r="AC149" s="840"/>
      <c r="AD149" s="841"/>
      <c r="AE149" s="841"/>
      <c r="AF149" s="841"/>
      <c r="AG149" s="842"/>
      <c r="AH149" s="668"/>
      <c r="AI149" s="669"/>
      <c r="AJ149" s="669"/>
      <c r="AK149" s="669"/>
      <c r="AL149" s="669"/>
      <c r="AM149" s="669"/>
      <c r="AN149" s="669"/>
      <c r="AO149" s="669"/>
      <c r="AP149" s="669"/>
      <c r="AQ149" s="669"/>
      <c r="AR149" s="669"/>
      <c r="AS149" s="669"/>
      <c r="AT149" s="670"/>
      <c r="AU149" s="384"/>
      <c r="AV149" s="385"/>
      <c r="AW149" s="385"/>
      <c r="AX149" s="386"/>
    </row>
    <row r="150" spans="1:50" ht="24.75" customHeight="1" x14ac:dyDescent="0.15">
      <c r="A150" s="1058"/>
      <c r="B150" s="1059"/>
      <c r="C150" s="1059"/>
      <c r="D150" s="1059"/>
      <c r="E150" s="1059"/>
      <c r="F150" s="106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8"/>
      <c r="B151" s="1059"/>
      <c r="C151" s="1059"/>
      <c r="D151" s="1059"/>
      <c r="E151" s="1059"/>
      <c r="F151" s="106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8"/>
      <c r="B152" s="1059"/>
      <c r="C152" s="1059"/>
      <c r="D152" s="1059"/>
      <c r="E152" s="1059"/>
      <c r="F152" s="106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8"/>
      <c r="B153" s="1059"/>
      <c r="C153" s="1059"/>
      <c r="D153" s="1059"/>
      <c r="E153" s="1059"/>
      <c r="F153" s="106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8"/>
      <c r="B154" s="1059"/>
      <c r="C154" s="1059"/>
      <c r="D154" s="1059"/>
      <c r="E154" s="1059"/>
      <c r="F154" s="106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8"/>
      <c r="B155" s="1059"/>
      <c r="C155" s="1059"/>
      <c r="D155" s="1059"/>
      <c r="E155" s="1059"/>
      <c r="F155" s="106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8"/>
      <c r="B156" s="1059"/>
      <c r="C156" s="1059"/>
      <c r="D156" s="1059"/>
      <c r="E156" s="1059"/>
      <c r="F156" s="106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8"/>
      <c r="B157" s="1059"/>
      <c r="C157" s="1059"/>
      <c r="D157" s="1059"/>
      <c r="E157" s="1059"/>
      <c r="F157" s="106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8"/>
      <c r="B158" s="1059"/>
      <c r="C158" s="1059"/>
      <c r="D158" s="1059"/>
      <c r="E158" s="1059"/>
      <c r="F158" s="106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8"/>
    </row>
    <row r="162" spans="1:50" ht="24.75" customHeight="1" x14ac:dyDescent="0.15">
      <c r="A162" s="1058"/>
      <c r="B162" s="1059"/>
      <c r="C162" s="1059"/>
      <c r="D162" s="1059"/>
      <c r="E162" s="1059"/>
      <c r="F162" s="1060"/>
      <c r="G162" s="82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8"/>
      <c r="B163" s="1059"/>
      <c r="C163" s="1059"/>
      <c r="D163" s="1059"/>
      <c r="E163" s="1059"/>
      <c r="F163" s="1060"/>
      <c r="G163" s="840"/>
      <c r="H163" s="841"/>
      <c r="I163" s="841"/>
      <c r="J163" s="841"/>
      <c r="K163" s="842"/>
      <c r="L163" s="668"/>
      <c r="M163" s="669"/>
      <c r="N163" s="669"/>
      <c r="O163" s="669"/>
      <c r="P163" s="669"/>
      <c r="Q163" s="669"/>
      <c r="R163" s="669"/>
      <c r="S163" s="669"/>
      <c r="T163" s="669"/>
      <c r="U163" s="669"/>
      <c r="V163" s="669"/>
      <c r="W163" s="669"/>
      <c r="X163" s="670"/>
      <c r="Y163" s="384"/>
      <c r="Z163" s="385"/>
      <c r="AA163" s="385"/>
      <c r="AB163" s="810"/>
      <c r="AC163" s="840"/>
      <c r="AD163" s="841"/>
      <c r="AE163" s="841"/>
      <c r="AF163" s="841"/>
      <c r="AG163" s="842"/>
      <c r="AH163" s="668"/>
      <c r="AI163" s="669"/>
      <c r="AJ163" s="669"/>
      <c r="AK163" s="669"/>
      <c r="AL163" s="669"/>
      <c r="AM163" s="669"/>
      <c r="AN163" s="669"/>
      <c r="AO163" s="669"/>
      <c r="AP163" s="669"/>
      <c r="AQ163" s="669"/>
      <c r="AR163" s="669"/>
      <c r="AS163" s="669"/>
      <c r="AT163" s="670"/>
      <c r="AU163" s="384"/>
      <c r="AV163" s="385"/>
      <c r="AW163" s="385"/>
      <c r="AX163" s="386"/>
    </row>
    <row r="164" spans="1:50" ht="24.75" customHeight="1" x14ac:dyDescent="0.15">
      <c r="A164" s="1058"/>
      <c r="B164" s="1059"/>
      <c r="C164" s="1059"/>
      <c r="D164" s="1059"/>
      <c r="E164" s="1059"/>
      <c r="F164" s="106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8"/>
      <c r="B165" s="1059"/>
      <c r="C165" s="1059"/>
      <c r="D165" s="1059"/>
      <c r="E165" s="1059"/>
      <c r="F165" s="106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8"/>
      <c r="B166" s="1059"/>
      <c r="C166" s="1059"/>
      <c r="D166" s="1059"/>
      <c r="E166" s="1059"/>
      <c r="F166" s="106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8"/>
      <c r="B167" s="1059"/>
      <c r="C167" s="1059"/>
      <c r="D167" s="1059"/>
      <c r="E167" s="1059"/>
      <c r="F167" s="106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8"/>
      <c r="B168" s="1059"/>
      <c r="C168" s="1059"/>
      <c r="D168" s="1059"/>
      <c r="E168" s="1059"/>
      <c r="F168" s="106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8"/>
      <c r="B169" s="1059"/>
      <c r="C169" s="1059"/>
      <c r="D169" s="1059"/>
      <c r="E169" s="1059"/>
      <c r="F169" s="106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8"/>
      <c r="B170" s="1059"/>
      <c r="C170" s="1059"/>
      <c r="D170" s="1059"/>
      <c r="E170" s="1059"/>
      <c r="F170" s="106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8"/>
      <c r="B171" s="1059"/>
      <c r="C171" s="1059"/>
      <c r="D171" s="1059"/>
      <c r="E171" s="1059"/>
      <c r="F171" s="106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8"/>
      <c r="B172" s="1059"/>
      <c r="C172" s="1059"/>
      <c r="D172" s="1059"/>
      <c r="E172" s="1059"/>
      <c r="F172" s="106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8"/>
      <c r="B173" s="1059"/>
      <c r="C173" s="1059"/>
      <c r="D173" s="1059"/>
      <c r="E173" s="1059"/>
      <c r="F173" s="1060"/>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8"/>
      <c r="B174" s="1059"/>
      <c r="C174" s="1059"/>
      <c r="D174" s="1059"/>
      <c r="E174" s="1059"/>
      <c r="F174" s="106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8"/>
    </row>
    <row r="175" spans="1:50" ht="25.5" customHeight="1" x14ac:dyDescent="0.15">
      <c r="A175" s="1058"/>
      <c r="B175" s="1059"/>
      <c r="C175" s="1059"/>
      <c r="D175" s="1059"/>
      <c r="E175" s="1059"/>
      <c r="F175" s="1060"/>
      <c r="G175" s="82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8"/>
      <c r="B176" s="1059"/>
      <c r="C176" s="1059"/>
      <c r="D176" s="1059"/>
      <c r="E176" s="1059"/>
      <c r="F176" s="1060"/>
      <c r="G176" s="840"/>
      <c r="H176" s="841"/>
      <c r="I176" s="841"/>
      <c r="J176" s="841"/>
      <c r="K176" s="842"/>
      <c r="L176" s="668"/>
      <c r="M176" s="669"/>
      <c r="N176" s="669"/>
      <c r="O176" s="669"/>
      <c r="P176" s="669"/>
      <c r="Q176" s="669"/>
      <c r="R176" s="669"/>
      <c r="S176" s="669"/>
      <c r="T176" s="669"/>
      <c r="U176" s="669"/>
      <c r="V176" s="669"/>
      <c r="W176" s="669"/>
      <c r="X176" s="670"/>
      <c r="Y176" s="384"/>
      <c r="Z176" s="385"/>
      <c r="AA176" s="385"/>
      <c r="AB176" s="810"/>
      <c r="AC176" s="840"/>
      <c r="AD176" s="841"/>
      <c r="AE176" s="841"/>
      <c r="AF176" s="841"/>
      <c r="AG176" s="842"/>
      <c r="AH176" s="668"/>
      <c r="AI176" s="669"/>
      <c r="AJ176" s="669"/>
      <c r="AK176" s="669"/>
      <c r="AL176" s="669"/>
      <c r="AM176" s="669"/>
      <c r="AN176" s="669"/>
      <c r="AO176" s="669"/>
      <c r="AP176" s="669"/>
      <c r="AQ176" s="669"/>
      <c r="AR176" s="669"/>
      <c r="AS176" s="669"/>
      <c r="AT176" s="670"/>
      <c r="AU176" s="384"/>
      <c r="AV176" s="385"/>
      <c r="AW176" s="385"/>
      <c r="AX176" s="386"/>
    </row>
    <row r="177" spans="1:50" ht="24.75" customHeight="1" x14ac:dyDescent="0.15">
      <c r="A177" s="1058"/>
      <c r="B177" s="1059"/>
      <c r="C177" s="1059"/>
      <c r="D177" s="1059"/>
      <c r="E177" s="1059"/>
      <c r="F177" s="106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8"/>
      <c r="B178" s="1059"/>
      <c r="C178" s="1059"/>
      <c r="D178" s="1059"/>
      <c r="E178" s="1059"/>
      <c r="F178" s="106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8"/>
      <c r="B179" s="1059"/>
      <c r="C179" s="1059"/>
      <c r="D179" s="1059"/>
      <c r="E179" s="1059"/>
      <c r="F179" s="106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8"/>
      <c r="B180" s="1059"/>
      <c r="C180" s="1059"/>
      <c r="D180" s="1059"/>
      <c r="E180" s="1059"/>
      <c r="F180" s="106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8"/>
      <c r="B181" s="1059"/>
      <c r="C181" s="1059"/>
      <c r="D181" s="1059"/>
      <c r="E181" s="1059"/>
      <c r="F181" s="106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8"/>
      <c r="B182" s="1059"/>
      <c r="C182" s="1059"/>
      <c r="D182" s="1059"/>
      <c r="E182" s="1059"/>
      <c r="F182" s="106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8"/>
      <c r="B183" s="1059"/>
      <c r="C183" s="1059"/>
      <c r="D183" s="1059"/>
      <c r="E183" s="1059"/>
      <c r="F183" s="106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8"/>
      <c r="B184" s="1059"/>
      <c r="C184" s="1059"/>
      <c r="D184" s="1059"/>
      <c r="E184" s="1059"/>
      <c r="F184" s="106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8"/>
      <c r="B185" s="1059"/>
      <c r="C185" s="1059"/>
      <c r="D185" s="1059"/>
      <c r="E185" s="1059"/>
      <c r="F185" s="106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8"/>
      <c r="B186" s="1059"/>
      <c r="C186" s="1059"/>
      <c r="D186" s="1059"/>
      <c r="E186" s="1059"/>
      <c r="F186" s="1060"/>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8"/>
      <c r="B187" s="1059"/>
      <c r="C187" s="1059"/>
      <c r="D187" s="1059"/>
      <c r="E187" s="1059"/>
      <c r="F187" s="106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8"/>
    </row>
    <row r="188" spans="1:50" ht="24.75" customHeight="1" x14ac:dyDescent="0.15">
      <c r="A188" s="1058"/>
      <c r="B188" s="1059"/>
      <c r="C188" s="1059"/>
      <c r="D188" s="1059"/>
      <c r="E188" s="1059"/>
      <c r="F188" s="1060"/>
      <c r="G188" s="82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8"/>
      <c r="B189" s="1059"/>
      <c r="C189" s="1059"/>
      <c r="D189" s="1059"/>
      <c r="E189" s="1059"/>
      <c r="F189" s="1060"/>
      <c r="G189" s="840"/>
      <c r="H189" s="841"/>
      <c r="I189" s="841"/>
      <c r="J189" s="841"/>
      <c r="K189" s="842"/>
      <c r="L189" s="668"/>
      <c r="M189" s="669"/>
      <c r="N189" s="669"/>
      <c r="O189" s="669"/>
      <c r="P189" s="669"/>
      <c r="Q189" s="669"/>
      <c r="R189" s="669"/>
      <c r="S189" s="669"/>
      <c r="T189" s="669"/>
      <c r="U189" s="669"/>
      <c r="V189" s="669"/>
      <c r="W189" s="669"/>
      <c r="X189" s="670"/>
      <c r="Y189" s="384"/>
      <c r="Z189" s="385"/>
      <c r="AA189" s="385"/>
      <c r="AB189" s="810"/>
      <c r="AC189" s="840"/>
      <c r="AD189" s="841"/>
      <c r="AE189" s="841"/>
      <c r="AF189" s="841"/>
      <c r="AG189" s="842"/>
      <c r="AH189" s="668"/>
      <c r="AI189" s="669"/>
      <c r="AJ189" s="669"/>
      <c r="AK189" s="669"/>
      <c r="AL189" s="669"/>
      <c r="AM189" s="669"/>
      <c r="AN189" s="669"/>
      <c r="AO189" s="669"/>
      <c r="AP189" s="669"/>
      <c r="AQ189" s="669"/>
      <c r="AR189" s="669"/>
      <c r="AS189" s="669"/>
      <c r="AT189" s="670"/>
      <c r="AU189" s="384"/>
      <c r="AV189" s="385"/>
      <c r="AW189" s="385"/>
      <c r="AX189" s="386"/>
    </row>
    <row r="190" spans="1:50" ht="24.75" customHeight="1" x14ac:dyDescent="0.15">
      <c r="A190" s="1058"/>
      <c r="B190" s="1059"/>
      <c r="C190" s="1059"/>
      <c r="D190" s="1059"/>
      <c r="E190" s="1059"/>
      <c r="F190" s="106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8"/>
      <c r="B191" s="1059"/>
      <c r="C191" s="1059"/>
      <c r="D191" s="1059"/>
      <c r="E191" s="1059"/>
      <c r="F191" s="106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8"/>
      <c r="B192" s="1059"/>
      <c r="C192" s="1059"/>
      <c r="D192" s="1059"/>
      <c r="E192" s="1059"/>
      <c r="F192" s="106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8"/>
      <c r="B193" s="1059"/>
      <c r="C193" s="1059"/>
      <c r="D193" s="1059"/>
      <c r="E193" s="1059"/>
      <c r="F193" s="106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8"/>
      <c r="B194" s="1059"/>
      <c r="C194" s="1059"/>
      <c r="D194" s="1059"/>
      <c r="E194" s="1059"/>
      <c r="F194" s="106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8"/>
      <c r="B195" s="1059"/>
      <c r="C195" s="1059"/>
      <c r="D195" s="1059"/>
      <c r="E195" s="1059"/>
      <c r="F195" s="106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8"/>
      <c r="B196" s="1059"/>
      <c r="C196" s="1059"/>
      <c r="D196" s="1059"/>
      <c r="E196" s="1059"/>
      <c r="F196" s="106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8"/>
      <c r="B197" s="1059"/>
      <c r="C197" s="1059"/>
      <c r="D197" s="1059"/>
      <c r="E197" s="1059"/>
      <c r="F197" s="106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8"/>
      <c r="B198" s="1059"/>
      <c r="C198" s="1059"/>
      <c r="D198" s="1059"/>
      <c r="E198" s="1059"/>
      <c r="F198" s="106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8"/>
      <c r="B199" s="1059"/>
      <c r="C199" s="1059"/>
      <c r="D199" s="1059"/>
      <c r="E199" s="1059"/>
      <c r="F199" s="1060"/>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8"/>
      <c r="B200" s="1059"/>
      <c r="C200" s="1059"/>
      <c r="D200" s="1059"/>
      <c r="E200" s="1059"/>
      <c r="F200" s="106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8"/>
    </row>
    <row r="201" spans="1:50" ht="24.75" customHeight="1" x14ac:dyDescent="0.15">
      <c r="A201" s="1058"/>
      <c r="B201" s="1059"/>
      <c r="C201" s="1059"/>
      <c r="D201" s="1059"/>
      <c r="E201" s="1059"/>
      <c r="F201" s="1060"/>
      <c r="G201" s="82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8"/>
      <c r="B202" s="1059"/>
      <c r="C202" s="1059"/>
      <c r="D202" s="1059"/>
      <c r="E202" s="1059"/>
      <c r="F202" s="1060"/>
      <c r="G202" s="840"/>
      <c r="H202" s="841"/>
      <c r="I202" s="841"/>
      <c r="J202" s="841"/>
      <c r="K202" s="842"/>
      <c r="L202" s="668"/>
      <c r="M202" s="669"/>
      <c r="N202" s="669"/>
      <c r="O202" s="669"/>
      <c r="P202" s="669"/>
      <c r="Q202" s="669"/>
      <c r="R202" s="669"/>
      <c r="S202" s="669"/>
      <c r="T202" s="669"/>
      <c r="U202" s="669"/>
      <c r="V202" s="669"/>
      <c r="W202" s="669"/>
      <c r="X202" s="670"/>
      <c r="Y202" s="384"/>
      <c r="Z202" s="385"/>
      <c r="AA202" s="385"/>
      <c r="AB202" s="810"/>
      <c r="AC202" s="840"/>
      <c r="AD202" s="841"/>
      <c r="AE202" s="841"/>
      <c r="AF202" s="841"/>
      <c r="AG202" s="842"/>
      <c r="AH202" s="668"/>
      <c r="AI202" s="669"/>
      <c r="AJ202" s="669"/>
      <c r="AK202" s="669"/>
      <c r="AL202" s="669"/>
      <c r="AM202" s="669"/>
      <c r="AN202" s="669"/>
      <c r="AO202" s="669"/>
      <c r="AP202" s="669"/>
      <c r="AQ202" s="669"/>
      <c r="AR202" s="669"/>
      <c r="AS202" s="669"/>
      <c r="AT202" s="670"/>
      <c r="AU202" s="384"/>
      <c r="AV202" s="385"/>
      <c r="AW202" s="385"/>
      <c r="AX202" s="386"/>
    </row>
    <row r="203" spans="1:50" ht="24.75" customHeight="1" x14ac:dyDescent="0.15">
      <c r="A203" s="1058"/>
      <c r="B203" s="1059"/>
      <c r="C203" s="1059"/>
      <c r="D203" s="1059"/>
      <c r="E203" s="1059"/>
      <c r="F203" s="106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8"/>
      <c r="B204" s="1059"/>
      <c r="C204" s="1059"/>
      <c r="D204" s="1059"/>
      <c r="E204" s="1059"/>
      <c r="F204" s="106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8"/>
      <c r="B205" s="1059"/>
      <c r="C205" s="1059"/>
      <c r="D205" s="1059"/>
      <c r="E205" s="1059"/>
      <c r="F205" s="106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8"/>
      <c r="B206" s="1059"/>
      <c r="C206" s="1059"/>
      <c r="D206" s="1059"/>
      <c r="E206" s="1059"/>
      <c r="F206" s="106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8"/>
      <c r="B207" s="1059"/>
      <c r="C207" s="1059"/>
      <c r="D207" s="1059"/>
      <c r="E207" s="1059"/>
      <c r="F207" s="106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8"/>
      <c r="B208" s="1059"/>
      <c r="C208" s="1059"/>
      <c r="D208" s="1059"/>
      <c r="E208" s="1059"/>
      <c r="F208" s="106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8"/>
      <c r="B209" s="1059"/>
      <c r="C209" s="1059"/>
      <c r="D209" s="1059"/>
      <c r="E209" s="1059"/>
      <c r="F209" s="106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8"/>
      <c r="B210" s="1059"/>
      <c r="C210" s="1059"/>
      <c r="D210" s="1059"/>
      <c r="E210" s="1059"/>
      <c r="F210" s="106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8"/>
      <c r="B211" s="1059"/>
      <c r="C211" s="1059"/>
      <c r="D211" s="1059"/>
      <c r="E211" s="1059"/>
      <c r="F211" s="106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8"/>
    </row>
    <row r="215" spans="1:50" ht="24.75" customHeight="1" x14ac:dyDescent="0.15">
      <c r="A215" s="1058"/>
      <c r="B215" s="1059"/>
      <c r="C215" s="1059"/>
      <c r="D215" s="1059"/>
      <c r="E215" s="1059"/>
      <c r="F215" s="1060"/>
      <c r="G215" s="82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8"/>
      <c r="B216" s="1059"/>
      <c r="C216" s="1059"/>
      <c r="D216" s="1059"/>
      <c r="E216" s="1059"/>
      <c r="F216" s="1060"/>
      <c r="G216" s="840"/>
      <c r="H216" s="841"/>
      <c r="I216" s="841"/>
      <c r="J216" s="841"/>
      <c r="K216" s="842"/>
      <c r="L216" s="668"/>
      <c r="M216" s="669"/>
      <c r="N216" s="669"/>
      <c r="O216" s="669"/>
      <c r="P216" s="669"/>
      <c r="Q216" s="669"/>
      <c r="R216" s="669"/>
      <c r="S216" s="669"/>
      <c r="T216" s="669"/>
      <c r="U216" s="669"/>
      <c r="V216" s="669"/>
      <c r="W216" s="669"/>
      <c r="X216" s="670"/>
      <c r="Y216" s="384"/>
      <c r="Z216" s="385"/>
      <c r="AA216" s="385"/>
      <c r="AB216" s="810"/>
      <c r="AC216" s="840"/>
      <c r="AD216" s="841"/>
      <c r="AE216" s="841"/>
      <c r="AF216" s="841"/>
      <c r="AG216" s="842"/>
      <c r="AH216" s="668"/>
      <c r="AI216" s="669"/>
      <c r="AJ216" s="669"/>
      <c r="AK216" s="669"/>
      <c r="AL216" s="669"/>
      <c r="AM216" s="669"/>
      <c r="AN216" s="669"/>
      <c r="AO216" s="669"/>
      <c r="AP216" s="669"/>
      <c r="AQ216" s="669"/>
      <c r="AR216" s="669"/>
      <c r="AS216" s="669"/>
      <c r="AT216" s="670"/>
      <c r="AU216" s="384"/>
      <c r="AV216" s="385"/>
      <c r="AW216" s="385"/>
      <c r="AX216" s="386"/>
    </row>
    <row r="217" spans="1:50" ht="24.75" customHeight="1" x14ac:dyDescent="0.15">
      <c r="A217" s="1058"/>
      <c r="B217" s="1059"/>
      <c r="C217" s="1059"/>
      <c r="D217" s="1059"/>
      <c r="E217" s="1059"/>
      <c r="F217" s="106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8"/>
      <c r="B218" s="1059"/>
      <c r="C218" s="1059"/>
      <c r="D218" s="1059"/>
      <c r="E218" s="1059"/>
      <c r="F218" s="106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8"/>
      <c r="B219" s="1059"/>
      <c r="C219" s="1059"/>
      <c r="D219" s="1059"/>
      <c r="E219" s="1059"/>
      <c r="F219" s="106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8"/>
      <c r="B220" s="1059"/>
      <c r="C220" s="1059"/>
      <c r="D220" s="1059"/>
      <c r="E220" s="1059"/>
      <c r="F220" s="106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8"/>
      <c r="B221" s="1059"/>
      <c r="C221" s="1059"/>
      <c r="D221" s="1059"/>
      <c r="E221" s="1059"/>
      <c r="F221" s="106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8"/>
      <c r="B222" s="1059"/>
      <c r="C222" s="1059"/>
      <c r="D222" s="1059"/>
      <c r="E222" s="1059"/>
      <c r="F222" s="106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8"/>
      <c r="B223" s="1059"/>
      <c r="C223" s="1059"/>
      <c r="D223" s="1059"/>
      <c r="E223" s="1059"/>
      <c r="F223" s="106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8"/>
      <c r="B224" s="1059"/>
      <c r="C224" s="1059"/>
      <c r="D224" s="1059"/>
      <c r="E224" s="1059"/>
      <c r="F224" s="106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8"/>
      <c r="B225" s="1059"/>
      <c r="C225" s="1059"/>
      <c r="D225" s="1059"/>
      <c r="E225" s="1059"/>
      <c r="F225" s="106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8"/>
      <c r="B226" s="1059"/>
      <c r="C226" s="1059"/>
      <c r="D226" s="1059"/>
      <c r="E226" s="1059"/>
      <c r="F226" s="1060"/>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8"/>
      <c r="B227" s="1059"/>
      <c r="C227" s="1059"/>
      <c r="D227" s="1059"/>
      <c r="E227" s="1059"/>
      <c r="F227" s="106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8"/>
    </row>
    <row r="228" spans="1:50" ht="25.5" customHeight="1" x14ac:dyDescent="0.15">
      <c r="A228" s="1058"/>
      <c r="B228" s="1059"/>
      <c r="C228" s="1059"/>
      <c r="D228" s="1059"/>
      <c r="E228" s="1059"/>
      <c r="F228" s="1060"/>
      <c r="G228" s="82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8"/>
      <c r="B229" s="1059"/>
      <c r="C229" s="1059"/>
      <c r="D229" s="1059"/>
      <c r="E229" s="1059"/>
      <c r="F229" s="1060"/>
      <c r="G229" s="840"/>
      <c r="H229" s="841"/>
      <c r="I229" s="841"/>
      <c r="J229" s="841"/>
      <c r="K229" s="842"/>
      <c r="L229" s="668"/>
      <c r="M229" s="669"/>
      <c r="N229" s="669"/>
      <c r="O229" s="669"/>
      <c r="P229" s="669"/>
      <c r="Q229" s="669"/>
      <c r="R229" s="669"/>
      <c r="S229" s="669"/>
      <c r="T229" s="669"/>
      <c r="U229" s="669"/>
      <c r="V229" s="669"/>
      <c r="W229" s="669"/>
      <c r="X229" s="670"/>
      <c r="Y229" s="384"/>
      <c r="Z229" s="385"/>
      <c r="AA229" s="385"/>
      <c r="AB229" s="810"/>
      <c r="AC229" s="840"/>
      <c r="AD229" s="841"/>
      <c r="AE229" s="841"/>
      <c r="AF229" s="841"/>
      <c r="AG229" s="842"/>
      <c r="AH229" s="668"/>
      <c r="AI229" s="669"/>
      <c r="AJ229" s="669"/>
      <c r="AK229" s="669"/>
      <c r="AL229" s="669"/>
      <c r="AM229" s="669"/>
      <c r="AN229" s="669"/>
      <c r="AO229" s="669"/>
      <c r="AP229" s="669"/>
      <c r="AQ229" s="669"/>
      <c r="AR229" s="669"/>
      <c r="AS229" s="669"/>
      <c r="AT229" s="670"/>
      <c r="AU229" s="384"/>
      <c r="AV229" s="385"/>
      <c r="AW229" s="385"/>
      <c r="AX229" s="386"/>
    </row>
    <row r="230" spans="1:50" ht="24.75" customHeight="1" x14ac:dyDescent="0.15">
      <c r="A230" s="1058"/>
      <c r="B230" s="1059"/>
      <c r="C230" s="1059"/>
      <c r="D230" s="1059"/>
      <c r="E230" s="1059"/>
      <c r="F230" s="106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8"/>
      <c r="B231" s="1059"/>
      <c r="C231" s="1059"/>
      <c r="D231" s="1059"/>
      <c r="E231" s="1059"/>
      <c r="F231" s="106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8"/>
      <c r="B232" s="1059"/>
      <c r="C232" s="1059"/>
      <c r="D232" s="1059"/>
      <c r="E232" s="1059"/>
      <c r="F232" s="106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8"/>
      <c r="B233" s="1059"/>
      <c r="C233" s="1059"/>
      <c r="D233" s="1059"/>
      <c r="E233" s="1059"/>
      <c r="F233" s="106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8"/>
      <c r="B234" s="1059"/>
      <c r="C234" s="1059"/>
      <c r="D234" s="1059"/>
      <c r="E234" s="1059"/>
      <c r="F234" s="106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8"/>
      <c r="B235" s="1059"/>
      <c r="C235" s="1059"/>
      <c r="D235" s="1059"/>
      <c r="E235" s="1059"/>
      <c r="F235" s="106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8"/>
      <c r="B236" s="1059"/>
      <c r="C236" s="1059"/>
      <c r="D236" s="1059"/>
      <c r="E236" s="1059"/>
      <c r="F236" s="106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8"/>
      <c r="B237" s="1059"/>
      <c r="C237" s="1059"/>
      <c r="D237" s="1059"/>
      <c r="E237" s="1059"/>
      <c r="F237" s="106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8"/>
      <c r="B238" s="1059"/>
      <c r="C238" s="1059"/>
      <c r="D238" s="1059"/>
      <c r="E238" s="1059"/>
      <c r="F238" s="106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8"/>
      <c r="B239" s="1059"/>
      <c r="C239" s="1059"/>
      <c r="D239" s="1059"/>
      <c r="E239" s="1059"/>
      <c r="F239" s="1060"/>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8"/>
      <c r="B240" s="1059"/>
      <c r="C240" s="1059"/>
      <c r="D240" s="1059"/>
      <c r="E240" s="1059"/>
      <c r="F240" s="106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8"/>
    </row>
    <row r="241" spans="1:50" ht="24.75" customHeight="1" x14ac:dyDescent="0.15">
      <c r="A241" s="1058"/>
      <c r="B241" s="1059"/>
      <c r="C241" s="1059"/>
      <c r="D241" s="1059"/>
      <c r="E241" s="1059"/>
      <c r="F241" s="1060"/>
      <c r="G241" s="82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8"/>
      <c r="B242" s="1059"/>
      <c r="C242" s="1059"/>
      <c r="D242" s="1059"/>
      <c r="E242" s="1059"/>
      <c r="F242" s="1060"/>
      <c r="G242" s="840"/>
      <c r="H242" s="841"/>
      <c r="I242" s="841"/>
      <c r="J242" s="841"/>
      <c r="K242" s="842"/>
      <c r="L242" s="668"/>
      <c r="M242" s="669"/>
      <c r="N242" s="669"/>
      <c r="O242" s="669"/>
      <c r="P242" s="669"/>
      <c r="Q242" s="669"/>
      <c r="R242" s="669"/>
      <c r="S242" s="669"/>
      <c r="T242" s="669"/>
      <c r="U242" s="669"/>
      <c r="V242" s="669"/>
      <c r="W242" s="669"/>
      <c r="X242" s="670"/>
      <c r="Y242" s="384"/>
      <c r="Z242" s="385"/>
      <c r="AA242" s="385"/>
      <c r="AB242" s="810"/>
      <c r="AC242" s="840"/>
      <c r="AD242" s="841"/>
      <c r="AE242" s="841"/>
      <c r="AF242" s="841"/>
      <c r="AG242" s="842"/>
      <c r="AH242" s="668"/>
      <c r="AI242" s="669"/>
      <c r="AJ242" s="669"/>
      <c r="AK242" s="669"/>
      <c r="AL242" s="669"/>
      <c r="AM242" s="669"/>
      <c r="AN242" s="669"/>
      <c r="AO242" s="669"/>
      <c r="AP242" s="669"/>
      <c r="AQ242" s="669"/>
      <c r="AR242" s="669"/>
      <c r="AS242" s="669"/>
      <c r="AT242" s="670"/>
      <c r="AU242" s="384"/>
      <c r="AV242" s="385"/>
      <c r="AW242" s="385"/>
      <c r="AX242" s="386"/>
    </row>
    <row r="243" spans="1:50" ht="24.75" customHeight="1" x14ac:dyDescent="0.15">
      <c r="A243" s="1058"/>
      <c r="B243" s="1059"/>
      <c r="C243" s="1059"/>
      <c r="D243" s="1059"/>
      <c r="E243" s="1059"/>
      <c r="F243" s="106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8"/>
      <c r="B244" s="1059"/>
      <c r="C244" s="1059"/>
      <c r="D244" s="1059"/>
      <c r="E244" s="1059"/>
      <c r="F244" s="106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8"/>
      <c r="B245" s="1059"/>
      <c r="C245" s="1059"/>
      <c r="D245" s="1059"/>
      <c r="E245" s="1059"/>
      <c r="F245" s="106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8"/>
      <c r="B246" s="1059"/>
      <c r="C246" s="1059"/>
      <c r="D246" s="1059"/>
      <c r="E246" s="1059"/>
      <c r="F246" s="106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8"/>
      <c r="B247" s="1059"/>
      <c r="C247" s="1059"/>
      <c r="D247" s="1059"/>
      <c r="E247" s="1059"/>
      <c r="F247" s="106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8"/>
      <c r="B248" s="1059"/>
      <c r="C248" s="1059"/>
      <c r="D248" s="1059"/>
      <c r="E248" s="1059"/>
      <c r="F248" s="106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8"/>
      <c r="B249" s="1059"/>
      <c r="C249" s="1059"/>
      <c r="D249" s="1059"/>
      <c r="E249" s="1059"/>
      <c r="F249" s="106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8"/>
      <c r="B250" s="1059"/>
      <c r="C250" s="1059"/>
      <c r="D250" s="1059"/>
      <c r="E250" s="1059"/>
      <c r="F250" s="106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8"/>
      <c r="B251" s="1059"/>
      <c r="C251" s="1059"/>
      <c r="D251" s="1059"/>
      <c r="E251" s="1059"/>
      <c r="F251" s="106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8"/>
      <c r="B252" s="1059"/>
      <c r="C252" s="1059"/>
      <c r="D252" s="1059"/>
      <c r="E252" s="1059"/>
      <c r="F252" s="1060"/>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8"/>
      <c r="B253" s="1059"/>
      <c r="C253" s="1059"/>
      <c r="D253" s="1059"/>
      <c r="E253" s="1059"/>
      <c r="F253" s="106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8"/>
    </row>
    <row r="254" spans="1:50" ht="24.75" customHeight="1" x14ac:dyDescent="0.15">
      <c r="A254" s="1058"/>
      <c r="B254" s="1059"/>
      <c r="C254" s="1059"/>
      <c r="D254" s="1059"/>
      <c r="E254" s="1059"/>
      <c r="F254" s="1060"/>
      <c r="G254" s="82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8"/>
      <c r="B255" s="1059"/>
      <c r="C255" s="1059"/>
      <c r="D255" s="1059"/>
      <c r="E255" s="1059"/>
      <c r="F255" s="1060"/>
      <c r="G255" s="840"/>
      <c r="H255" s="841"/>
      <c r="I255" s="841"/>
      <c r="J255" s="841"/>
      <c r="K255" s="842"/>
      <c r="L255" s="668"/>
      <c r="M255" s="669"/>
      <c r="N255" s="669"/>
      <c r="O255" s="669"/>
      <c r="P255" s="669"/>
      <c r="Q255" s="669"/>
      <c r="R255" s="669"/>
      <c r="S255" s="669"/>
      <c r="T255" s="669"/>
      <c r="U255" s="669"/>
      <c r="V255" s="669"/>
      <c r="W255" s="669"/>
      <c r="X255" s="670"/>
      <c r="Y255" s="384"/>
      <c r="Z255" s="385"/>
      <c r="AA255" s="385"/>
      <c r="AB255" s="810"/>
      <c r="AC255" s="840"/>
      <c r="AD255" s="841"/>
      <c r="AE255" s="841"/>
      <c r="AF255" s="841"/>
      <c r="AG255" s="842"/>
      <c r="AH255" s="668"/>
      <c r="AI255" s="669"/>
      <c r="AJ255" s="669"/>
      <c r="AK255" s="669"/>
      <c r="AL255" s="669"/>
      <c r="AM255" s="669"/>
      <c r="AN255" s="669"/>
      <c r="AO255" s="669"/>
      <c r="AP255" s="669"/>
      <c r="AQ255" s="669"/>
      <c r="AR255" s="669"/>
      <c r="AS255" s="669"/>
      <c r="AT255" s="670"/>
      <c r="AU255" s="384"/>
      <c r="AV255" s="385"/>
      <c r="AW255" s="385"/>
      <c r="AX255" s="386"/>
    </row>
    <row r="256" spans="1:50" ht="24.75" customHeight="1" x14ac:dyDescent="0.15">
      <c r="A256" s="1058"/>
      <c r="B256" s="1059"/>
      <c r="C256" s="1059"/>
      <c r="D256" s="1059"/>
      <c r="E256" s="1059"/>
      <c r="F256" s="106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8"/>
      <c r="B257" s="1059"/>
      <c r="C257" s="1059"/>
      <c r="D257" s="1059"/>
      <c r="E257" s="1059"/>
      <c r="F257" s="106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8"/>
      <c r="B258" s="1059"/>
      <c r="C258" s="1059"/>
      <c r="D258" s="1059"/>
      <c r="E258" s="1059"/>
      <c r="F258" s="106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8"/>
      <c r="B259" s="1059"/>
      <c r="C259" s="1059"/>
      <c r="D259" s="1059"/>
      <c r="E259" s="1059"/>
      <c r="F259" s="106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8"/>
      <c r="B260" s="1059"/>
      <c r="C260" s="1059"/>
      <c r="D260" s="1059"/>
      <c r="E260" s="1059"/>
      <c r="F260" s="106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8"/>
      <c r="B261" s="1059"/>
      <c r="C261" s="1059"/>
      <c r="D261" s="1059"/>
      <c r="E261" s="1059"/>
      <c r="F261" s="106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8"/>
      <c r="B262" s="1059"/>
      <c r="C262" s="1059"/>
      <c r="D262" s="1059"/>
      <c r="E262" s="1059"/>
      <c r="F262" s="106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8"/>
      <c r="B263" s="1059"/>
      <c r="C263" s="1059"/>
      <c r="D263" s="1059"/>
      <c r="E263" s="1059"/>
      <c r="F263" s="106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8"/>
      <c r="B264" s="1059"/>
      <c r="C264" s="1059"/>
      <c r="D264" s="1059"/>
      <c r="E264" s="1059"/>
      <c r="F264" s="106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2018-08-15T05:12:09Z</cp:lastPrinted>
  <dcterms:created xsi:type="dcterms:W3CDTF">2012-03-13T00:50:25Z</dcterms:created>
  <dcterms:modified xsi:type="dcterms:W3CDTF">2018-08-22T11:41:22Z</dcterms:modified>
</cp:coreProperties>
</file>