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7000_職業安定局雇用開発部　障害者雇用対策課\★行政事業レビュー\30年度版\最終公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<sst xmlns="http://schemas.openxmlformats.org/spreadsheetml/2006/main" count="2900" uniqueCount="646">
  <si>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</si>
  <si>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</si>
  <si>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</si>
  <si>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</si>
  <si>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</si>
  <si>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</si>
  <si>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</si>
  <si>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</si>
  <si>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</si>
  <si>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</si>
  <si>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</si>
  <si>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</si>
  <si>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</si>
  <si>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</si>
  <si>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</si>
  <si>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</si>
  <si>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</si>
  <si>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</si>
  <si>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</si>
  <si>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</si>
  <si>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</si>
  <si>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</si>
  <si>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</si>
  <si>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</si>
  <si>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</si>
  <si>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</si>
  <si>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</si>
  <si>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</si>
  <si>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</si>
  <si>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</si>
  <si>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</si>
  <si>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</si>
  <si>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</si>
  <si>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</si>
  <si>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</si>
  <si>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</si>
  <si>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</si>
  <si>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</si>
  <si>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</si>
  <si>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</si>
  <si>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</si>
  <si>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</si>
  <si>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</si>
  <si>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</si>
  <si>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</si>
  <si>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</si>
  <si>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</si>
  <si>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</si>
  <si>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</si>
  <si>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</si>
  <si>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</si>
  <si>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</si>
  <si>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</si>
  <si>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</si>
  <si>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</si>
  <si>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</si>
  <si>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</si>
  <si>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</si>
  <si>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</si>
  <si>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</si>
  <si>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</si>
  <si>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</si>
  <si>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</si>
  <si>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</si>
  <si>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</si>
  <si>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</si>
  <si>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</si>
  <si>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</si>
  <si>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</si>
  <si>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</si>
  <si>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</si>
  <si>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</si>
  <si>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</si>
  <si>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</si>
  <si>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</si>
  <si>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</si>
  <si>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</si>
  <si>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</si>
  <si>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</si>
  <si>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</si>
  <si>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</si>
  <si>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</si>
  <si>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</si>
  <si>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</si>
  <si>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</si>
  <si>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</si>
  <si>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</si>
  <si>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</si>
  <si>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</si>
  <si>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</si>
  <si>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</si>
  <si>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</si>
  <si>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</si>
  <si>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</si>
  <si>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</si>
  <si>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</si>
  <si>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</si>
  <si>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</si>
  <si>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</si>
  <si>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</si>
  <si>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</si>
  <si>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</si>
  <si>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</si>
  <si>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</si>
  <si>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</si>
  <si>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</si>
  <si>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</si>
  <si>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</si>
  <si>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</si>
  <si>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</si>
  <si>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</si>
  <si>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</si>
  <si>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</si>
  <si>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</si>
  <si>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</si>
  <si>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</si>
  <si>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</si>
  <si>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</si>
  <si>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</si>
  <si>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</si>
  <si>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</si>
  <si>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</si>
  <si>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</si>
  <si>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</si>
  <si>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</si>
  <si>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</si>
  <si>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</si>
  <si>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</si>
  <si>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</si>
  <si>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</si>
  <si>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</si>
  <si>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</si>
  <si>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</si>
  <si>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</si>
  <si>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</si>
  <si>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</si>
  <si>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</si>
  <si>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</si>
  <si>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</si>
  <si>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</si>
  <si>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</si>
  <si>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</si>
  <si>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</si>
  <si>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</si>
  <si>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</si>
  <si>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</si>
  <si>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</si>
  <si>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</si>
  <si>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</si>
  <si>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</si>
  <si>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</si>
  <si>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</si>
  <si>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</si>
  <si>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</si>
  <si>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</si>
  <si>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</si>
  <si>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</si>
  <si>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</si>
  <si>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</si>
  <si>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</si>
  <si>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</si>
  <si>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</si>
  <si>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</si>
  <si>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</si>
  <si>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</si>
  <si>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</si>
  <si>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</si>
  <si>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</si>
  <si>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</si>
  <si>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</si>
  <si>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</si>
  <si>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</si>
  <si>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</si>
  <si>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</si>
  <si>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</si>
  <si>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</si>
  <si>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</si>
  <si>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</si>
  <si>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</si>
  <si>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</si>
  <si>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</si>
  <si>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</si>
  <si>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</si>
  <si>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</si>
  <si>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</si>
  <si>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</si>
  <si>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</si>
  <si>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</si>
  <si>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</si>
  <si>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</si>
  <si>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</si>
  <si>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</si>
  <si>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</si>
  <si>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</si>
  <si>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</si>
  <si>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</si>
  <si>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</si>
  <si>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</si>
  <si>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</si>
  <si>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</si>
  <si>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</si>
  <si>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</si>
  <si>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</si>
  <si>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</si>
  <si>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</si>
  <si>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</si>
  <si>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</si>
  <si>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</si>
  <si>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</si>
  <si>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</si>
  <si>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</si>
  <si>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</si>
  <si>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</si>
  <si>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</si>
  <si>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</si>
  <si>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</si>
  <si>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</si>
  <si>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</si>
  <si>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</si>
  <si>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</si>
  <si>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</si>
  <si>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</si>
  <si>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</si>
  <si>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</si>
  <si>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</si>
  <si>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</si>
  <si>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</si>
  <si>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</si>
  <si>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</si>
  <si>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</si>
  <si>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</si>
  <si>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</si>
  <si>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</si>
  <si>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</si>
  <si>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</si>
  <si>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</si>
  <si>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</si>
  <si>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</si>
  <si>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</si>
  <si>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</si>
  <si>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</si>
  <si>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</si>
  <si>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</si>
  <si>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</si>
  <si>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</si>
  <si>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</si>
  <si>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</si>
  <si>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</si>
  <si>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</si>
  <si>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</si>
  <si>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</si>
  <si>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</si>
  <si>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</si>
  <si>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</si>
  <si>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</si>
  <si>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</si>
  <si>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</si>
  <si>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</si>
  <si>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</si>
  <si>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</si>
  <si>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</si>
  <si>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</si>
  <si>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</si>
  <si>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</si>
  <si>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</si>
  <si>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</si>
  <si>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</si>
  <si>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</si>
  <si>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</si>
  <si>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</si>
  <si>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</si>
  <si>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</si>
  <si>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</si>
  <si>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</si>
  <si>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</si>
  <si>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</si>
  <si>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</si>
  <si>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</si>
  <si>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</si>
  <si>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</si>
  <si>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</si>
  <si>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</si>
  <si>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</si>
  <si>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</si>
  <si>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</si>
  <si>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</si>
  <si>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</si>
  <si>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</si>
  <si>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</si>
  <si>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</si>
  <si>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</si>
  <si>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</si>
  <si>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</si>
  <si>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</si>
  <si>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</si>
  <si>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</si>
  <si>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</si>
  <si>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</si>
  <si>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</si>
  <si>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</si>
  <si>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</si>
  <si>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</si>
  <si>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</si>
  <si>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</si>
  <si>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</si>
  <si>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</si>
  <si>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</si>
  <si>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</si>
  <si>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</si>
  <si>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</si>
  <si>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</si>
  <si>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</si>
  <si>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</si>
  <si>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</si>
  <si>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</si>
  <si>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</si>
  <si>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</si>
  <si>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</si>
  <si>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</si>
  <si>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</si>
  <si>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</si>
  <si>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</si>
  <si>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</si>
  <si>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</si>
  <si>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</si>
  <si>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</si>
  <si>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</si>
  <si>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</si>
  <si>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</si>
  <si>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</si>
  <si>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</si>
  <si>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</si>
  <si>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</si>
  <si>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</si>
  <si>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</si>
  <si>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</si>
  <si>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</si>
  <si>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</si>
  <si>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</si>
  <si>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</si>
  <si>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</si>
  <si>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</si>
  <si>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</si>
  <si>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</si>
  <si>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</si>
  <si>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</si>
  <si>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</si>
  <si>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</si>
  <si>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</si>
  <si>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</si>
  <si>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</si>
  <si>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</si>
  <si>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</si>
  <si>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</si>
  <si>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</si>
  <si>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</si>
  <si>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</si>
  <si>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</si>
  <si>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</si>
  <si>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</si>
  <si>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</si>
  <si>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</si>
  <si>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</si>
  <si>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</si>
  <si>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</si>
  <si>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</si>
  <si>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</si>
  <si>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</si>
  <si>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</si>
  <si>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</si>
  <si>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</si>
  <si>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</si>
  <si>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</si>
  <si>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</si>
  <si>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</si>
  <si>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</si>
  <si>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</si>
  <si>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</si>
  <si>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</si>
  <si>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</si>
  <si>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</si>
  <si>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</si>
  <si>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</si>
  <si>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</si>
  <si>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</si>
  <si>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</si>
  <si>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</si>
  <si>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</si>
  <si>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</si>
  <si>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</si>
  <si>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</si>
  <si>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</si>
  <si>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</si>
  <si>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</si>
  <si>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</si>
  <si>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</si>
  <si>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</si>
  <si>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</si>
  <si>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</si>
  <si>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</si>
  <si>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</si>
  <si>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</si>
  <si>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</si>
  <si>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</si>
  <si>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</si>
  <si>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</si>
  <si>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</si>
  <si>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</si>
  <si>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</si>
  <si>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</si>
  <si>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</si>
  <si>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</si>
  <si>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</si>
  <si>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</si>
  <si>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</si>
  <si>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</si>
  <si>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</si>
  <si>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</si>
  <si>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</si>
  <si>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</si>
  <si>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</si>
  <si>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</si>
  <si>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</si>
  <si>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</si>
  <si>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</si>
  <si>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</si>
  <si>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</si>
  <si>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</si>
  <si>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</si>
  <si>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</si>
  <si>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</si>
  <si>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</si>
  <si>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</si>
  <si>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</si>
  <si>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</si>
  <si>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</si>
  <si>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</si>
  <si>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</si>
  <si>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</si>
  <si>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</si>
  <si>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</si>
  <si>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</si>
  <si>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</si>
  <si>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</si>
  <si>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</si>
  <si>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</si>
  <si>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</si>
  <si>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</si>
  <si>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</si>
  <si>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</si>
  <si>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</si>
  <si>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</si>
  <si>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</si>
  <si>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</si>
  <si>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</si>
  <si>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</si>
  <si>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</si>
  <si>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</si>
  <si>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</si>
  <si>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</si>
  <si>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</si>
  <si>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</si>
  <si>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</si>
  <si>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</si>
  <si>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</si>
  <si>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</si>
  <si>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</si>
  <si>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</si>
  <si>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</si>
  <si>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</si>
  <si>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</si>
  <si>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</si>
  <si>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</si>
  <si>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</si>
  <si>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</si>
  <si>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</si>
  <si>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</si>
  <si>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</si>
  <si>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</si>
  <si>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</si>
  <si>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</si>
  <si>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</si>
  <si>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</si>
  <si>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</si>
  <si>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</si>
  <si>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</si>
  <si>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</si>
  <si>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</si>
  <si>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</si>
  <si>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</si>
  <si>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</si>
  <si>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</si>
  <si>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</si>
  <si>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</si>
  <si>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</si>
  <si>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</si>
  <si>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</si>
  <si>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</si>
  <si>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</si>
  <si>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</si>
  <si>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</si>
  <si>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</si>
  <si>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</si>
  <si>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</si>
  <si>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</si>
  <si>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</si>
  <si>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</si>
  <si>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</si>
  <si>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</si>
  <si>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</si>
  <si>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</si>
  <si>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</si>
  <si>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</si>
  <si>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</si>
  <si>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</si>
  <si>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</si>
  <si>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</si>
  <si>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</si>
  <si>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</si>
  <si>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</si>
  <si>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</si>
  <si>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</si>
  <si>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</si>
  <si>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</si>
  <si>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</si>
  <si>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</si>
  <si>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</si>
  <si>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</si>
  <si>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</si>
  <si>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</si>
  <si>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</si>
  <si>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</si>
  <si>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</si>
  <si>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</si>
  <si>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</si>
  <si>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</si>
  <si>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</si>
  <si>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</si>
  <si>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</si>
  <si>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</si>
  <si>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</si>
  <si>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</si>
  <si>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</si>
  <si>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</si>
  <si>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</si>
  <si>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</si>
  <si>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</si>
  <si>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</si>
  <si>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</si>
  <si>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障害者等の職業相談経費</t>
    <phoneticPr fontId="5"/>
  </si>
  <si>
    <t>職業安定局雇用開発部</t>
    <phoneticPr fontId="5"/>
  </si>
  <si>
    <t>障害者雇用対策課</t>
    <phoneticPr fontId="5"/>
  </si>
  <si>
    <t>○</t>
  </si>
  <si>
    <t>雇用保険法第62条第１項第6号</t>
    <phoneticPr fontId="5"/>
  </si>
  <si>
    <t>障害者基本計画（第4次）（平成30年3月策定）</t>
    <phoneticPr fontId="5"/>
  </si>
  <si>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t>
    <phoneticPr fontId="5"/>
  </si>
  <si>
    <t>公共職業安定所において、就職支援ナビゲーター（障害者支援分）等を配置し、求職者一人ひとりの障害特性に十分配慮しつつ、その適性に応じた専門的支援を行う。また、精神障害者については、カウンセリングスキルの高い専門的資格を有する者等を精神障害者雇用トータルサポーターとして配置を行うことなどにより、障害者の就職促進、職場定着を図る。</t>
    <phoneticPr fontId="5"/>
  </si>
  <si>
    <t>-</t>
    <phoneticPr fontId="5"/>
  </si>
  <si>
    <t>-</t>
    <phoneticPr fontId="5"/>
  </si>
  <si>
    <t>公共職業安定所における障害者の就職件数を前年度以上とする。</t>
    <phoneticPr fontId="5"/>
  </si>
  <si>
    <t>公共職業安定所における障害者の就職件数</t>
    <phoneticPr fontId="5"/>
  </si>
  <si>
    <t>厚生労働省職業安定局調べ</t>
    <phoneticPr fontId="5"/>
  </si>
  <si>
    <t>件</t>
    <rPh sb="0" eb="1">
      <t>ケン</t>
    </rPh>
    <phoneticPr fontId="5"/>
  </si>
  <si>
    <t>％</t>
    <phoneticPr fontId="5"/>
  </si>
  <si>
    <t>厚生労働省職業安定局調べ</t>
    <phoneticPr fontId="5"/>
  </si>
  <si>
    <t>就職支援ナビゲーター（障害者支援分）１人あたりの活動件数（職業相談・事業所訪問等）</t>
    <phoneticPr fontId="5"/>
  </si>
  <si>
    <t>精神障害者雇用トータルサポーターの支援件数</t>
    <phoneticPr fontId="5"/>
  </si>
  <si>
    <t>X：就職支援ナビゲーター（障害者支援分）の執行額（百万円）
Y：就職支援ナビゲーター（障害者支援分）の活動件数（件）</t>
    <phoneticPr fontId="5"/>
  </si>
  <si>
    <t>　　Ｘ/Ｙ</t>
    <phoneticPr fontId="5"/>
  </si>
  <si>
    <t>円</t>
    <rPh sb="0" eb="1">
      <t>エン</t>
    </rPh>
    <phoneticPr fontId="5"/>
  </si>
  <si>
    <t>883百万円
／
398,010件</t>
    <rPh sb="16" eb="17">
      <t>ケン</t>
    </rPh>
    <phoneticPr fontId="6"/>
  </si>
  <si>
    <t>879百万円
／
402,252件</t>
    <rPh sb="3" eb="5">
      <t>ヒャクマン</t>
    </rPh>
    <rPh sb="5" eb="6">
      <t>エン</t>
    </rPh>
    <rPh sb="16" eb="17">
      <t>ケン</t>
    </rPh>
    <phoneticPr fontId="6"/>
  </si>
  <si>
    <t>X：精神障害者雇用トータルサポーターの執行額（百万円）
Y：精神障害者雇用トータルサポーターのカウンセリング対象者数（人）</t>
    <phoneticPr fontId="5"/>
  </si>
  <si>
    <t>640百万円
／
22,019人</t>
    <rPh sb="15" eb="16">
      <t>ニン</t>
    </rPh>
    <phoneticPr fontId="5"/>
  </si>
  <si>
    <t>794百万円
／
24,442人</t>
    <rPh sb="3" eb="4">
      <t>ヒャク</t>
    </rPh>
    <rPh sb="4" eb="6">
      <t>マンエン</t>
    </rPh>
    <rPh sb="15" eb="16">
      <t>ニン</t>
    </rPh>
    <phoneticPr fontId="5"/>
  </si>
  <si>
    <t>公共職業安定所における就職件数（障害者）</t>
    <phoneticPr fontId="5"/>
  </si>
  <si>
    <t>精神障害者雇用トータルサポーターの相談支援を終了した者のうち、就職に向けた次の段階へ移行した者の割合</t>
    <phoneticPr fontId="5"/>
  </si>
  <si>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ことにより、施策目標の達成に資す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</si>
  <si>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</si>
  <si>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</si>
  <si>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</si>
  <si>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t>
  </si>
  <si>
    <t>必要最低限の経費であるので、水準は妥当である。</t>
  </si>
  <si>
    <t>本事業に必要な経費に限定されている。</t>
  </si>
  <si>
    <t>会議や面接会等の効率的な実施に努めている。</t>
    <rPh sb="0" eb="2">
      <t>カイギ</t>
    </rPh>
    <rPh sb="3" eb="6">
      <t>メンセツカイ</t>
    </rPh>
    <rPh sb="6" eb="7">
      <t>トウ</t>
    </rPh>
    <rPh sb="8" eb="11">
      <t>コウリツテキ</t>
    </rPh>
    <rPh sb="12" eb="14">
      <t>ジッシ</t>
    </rPh>
    <rPh sb="15" eb="16">
      <t>ツト</t>
    </rPh>
    <phoneticPr fontId="6"/>
  </si>
  <si>
    <t>見合ったものとなっている。</t>
    <rPh sb="0" eb="2">
      <t>ミア</t>
    </rPh>
    <phoneticPr fontId="5"/>
  </si>
  <si>
    <t>今後も引き続き当該事業を実施する必要がある。</t>
    <phoneticPr fontId="5"/>
  </si>
  <si>
    <t>940</t>
    <phoneticPr fontId="5"/>
  </si>
  <si>
    <t>812</t>
    <phoneticPr fontId="5"/>
  </si>
  <si>
    <t>713</t>
    <phoneticPr fontId="5"/>
  </si>
  <si>
    <t>553</t>
    <phoneticPr fontId="5"/>
  </si>
  <si>
    <t>550</t>
    <phoneticPr fontId="5"/>
  </si>
  <si>
    <t>558</t>
    <phoneticPr fontId="5"/>
  </si>
  <si>
    <t>551</t>
    <phoneticPr fontId="5"/>
  </si>
  <si>
    <t>厚生労働省</t>
  </si>
  <si>
    <t>労働者等の特性に応じた雇用の安定・促進を図ることⅤ-3)</t>
    <phoneticPr fontId="5"/>
  </si>
  <si>
    <t>高齢者・障害者・若年者等の雇用の安定・促進を図ること（Ⅴ-3-1）</t>
    <phoneticPr fontId="5"/>
  </si>
  <si>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</si>
  <si>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2">
      <t>チョウヒ</t>
    </rPh>
    <phoneticPr fontId="5"/>
  </si>
  <si>
    <t>委員等旅費
(一般会計・雇用勘定）</t>
    <rPh sb="0" eb="2">
      <t>イイン</t>
    </rPh>
    <rPh sb="2" eb="3">
      <t>トウ</t>
    </rPh>
    <rPh sb="3" eb="5">
      <t>リョヒ</t>
    </rPh>
    <phoneticPr fontId="5"/>
  </si>
  <si>
    <t>職員旅費
(雇用勘定）</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</si>
  <si>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</si>
  <si>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</si>
  <si>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</si>
  <si>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</si>
  <si>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</si>
  <si>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</si>
  <si>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</si>
  <si>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</si>
  <si>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　平成29年度の公共職業安定所を通じた障害者の就職件数は前年度実績以上となっており、特に精神障害者の就職件数は大幅に増加し、身体障害者の就職件数を大きく上回る状況にある。このため、障害者の就職促進や精神障害者の常用雇用への移行促進を図るため、障害者の求職者に対するきめ細かな相談、職業紹介等や精神障害者の求職者に対して専門的なカウンセリング等を実施する当該事業が非常に有効な施策となっている。
　なお、執行率については集計中である。</t>
    <rPh sb="201" eb="203">
      <t>シッコウ</t>
    </rPh>
    <rPh sb="203" eb="204">
      <t>リツ</t>
    </rPh>
    <rPh sb="209" eb="212">
      <t>シュウケイチュウ</t>
    </rPh>
    <phoneticPr fontId="5"/>
  </si>
  <si>
    <t>-</t>
    <phoneticPr fontId="5"/>
  </si>
  <si>
    <t>-</t>
    <phoneticPr fontId="5"/>
  </si>
  <si>
    <t>-</t>
    <phoneticPr fontId="5"/>
  </si>
  <si>
    <t>精神障害者雇用トータルサポーターの相談支援を終了した者のうち、就職に向けた次の段階（求人情報の提供、面接訓練等）へ移行した者の割合</t>
    <phoneticPr fontId="5"/>
  </si>
  <si>
    <t>-</t>
    <phoneticPr fontId="5"/>
  </si>
  <si>
    <t>-</t>
    <phoneticPr fontId="5"/>
  </si>
  <si>
    <t>-</t>
    <phoneticPr fontId="5"/>
  </si>
  <si>
    <t>点検対象外</t>
    <rPh sb="0" eb="5">
      <t>テ</t>
    </rPh>
    <phoneticPr fontId="5"/>
  </si>
  <si>
    <t>障害者雇用対策課長
松下　和生</t>
    <rPh sb="10" eb="12">
      <t>マツシタ</t>
    </rPh>
    <rPh sb="13" eb="15">
      <t>カズオ</t>
    </rPh>
    <phoneticPr fontId="5"/>
  </si>
  <si>
    <t>人件費等</t>
    <rPh sb="0" eb="3">
      <t>ジンケンヒ</t>
    </rPh>
    <rPh sb="3" eb="4">
      <t>トウ</t>
    </rPh>
    <phoneticPr fontId="5"/>
  </si>
  <si>
    <t>ナビゲーター等を配置</t>
    <rPh sb="6" eb="7">
      <t>トウ</t>
    </rPh>
    <rPh sb="8" eb="10">
      <t>ハイチ</t>
    </rPh>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</si>
  <si>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</si>
  <si>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</si>
  <si>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</si>
  <si>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</si>
  <si>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福岡労働局</t>
    <rPh sb="0" eb="2">
      <t>フクオカ</t>
    </rPh>
    <rPh sb="2" eb="5">
      <t>ロウドウキョク</t>
    </rPh>
    <phoneticPr fontId="5"/>
  </si>
  <si>
    <t>茨城労働局</t>
    <rPh sb="0" eb="2">
      <t>イバラキ</t>
    </rPh>
    <rPh sb="2" eb="5">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</si>
  <si>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</si>
  <si>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</si>
  <si>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広島労働局</t>
    <rPh sb="0" eb="2">
      <t>ヒロシマ</t>
    </rPh>
    <rPh sb="2" eb="5">
      <t>ロウドウキョク</t>
    </rPh>
    <phoneticPr fontId="5"/>
  </si>
  <si>
    <t>愛知労働局</t>
    <rPh sb="0" eb="2">
      <t>アイチ</t>
    </rPh>
    <rPh sb="2" eb="5">
      <t>ロウドウキョク</t>
    </rPh>
    <phoneticPr fontId="5"/>
  </si>
  <si>
    <t>公共職業安定所の窓口障害者の就職支援を行うナビゲーター等を配置</t>
    <rPh sb="0" eb="2">
      <t>コウキョウ</t>
    </rPh>
    <rPh sb="2" eb="4">
      <t>ショクギョウ</t>
    </rPh>
    <rPh sb="4" eb="7">
      <t>アンテイジョ</t>
    </rPh>
    <rPh sb="8" eb="10">
      <t>マドグチ</t>
    </rPh>
    <rPh sb="10" eb="13">
      <t>ショウガイシャ</t>
    </rPh>
    <rPh sb="14" eb="16">
      <t>シュウショク</t>
    </rPh>
    <rPh sb="16" eb="18">
      <t>シエン</t>
    </rPh>
    <rPh sb="19" eb="20">
      <t>オコナ</t>
    </rPh>
    <rPh sb="27" eb="28">
      <t>トウ</t>
    </rPh>
    <rPh sb="29" eb="31">
      <t>ハイチ</t>
    </rPh>
    <phoneticPr fontId="5"/>
  </si>
  <si>
    <t>精神障害者雇用トータルサポーターの相談支援を終了した者のうち、就職に向けた次の段階へ移行した者の割合を73.4％以上とする。</t>
    <phoneticPr fontId="5"/>
  </si>
  <si>
    <t>1026百万円
／
24,404</t>
    <rPh sb="4" eb="6">
      <t>ヒャクマン</t>
    </rPh>
    <rPh sb="6" eb="7">
      <t>エン</t>
    </rPh>
    <phoneticPr fontId="5"/>
  </si>
  <si>
    <t>1235百万円
／
24,366</t>
    <rPh sb="4" eb="6">
      <t>ヒャクマン</t>
    </rPh>
    <rPh sb="6" eb="7">
      <t>エン</t>
    </rPh>
    <phoneticPr fontId="5"/>
  </si>
  <si>
    <t>531百万円
／
260,287件</t>
    <rPh sb="16" eb="17">
      <t>ケン</t>
    </rPh>
    <phoneticPr fontId="5"/>
  </si>
  <si>
    <t>678百万円
／
260,287件</t>
    <phoneticPr fontId="5"/>
  </si>
  <si>
    <t>引き続き、必要な予算を確保し、適正な執行に努めること。</t>
    <phoneticPr fontId="5"/>
  </si>
  <si>
    <t>相談員の処遇改善等による増額。</t>
    <rPh sb="0" eb="3">
      <t>ソウダンイン</t>
    </rPh>
    <rPh sb="4" eb="6">
      <t>ショグウ</t>
    </rPh>
    <rPh sb="6" eb="8">
      <t>カイゼン</t>
    </rPh>
    <rPh sb="8" eb="9">
      <t>トウ</t>
    </rPh>
    <rPh sb="12" eb="14">
      <t>ゾウガク</t>
    </rPh>
    <phoneticPr fontId="5"/>
  </si>
  <si>
    <t>△</t>
  </si>
  <si>
    <t>活動旅費等の運営に必要な経費の効率的執行に努めたため。</t>
    <rPh sb="0" eb="2">
      <t>カツドウ</t>
    </rPh>
    <rPh sb="2" eb="4">
      <t>リョヒ</t>
    </rPh>
    <rPh sb="4" eb="5">
      <t>トウ</t>
    </rPh>
    <rPh sb="6" eb="8">
      <t>ウンエイ</t>
    </rPh>
    <rPh sb="9" eb="11">
      <t>ヒツヨウ</t>
    </rPh>
    <rPh sb="12" eb="14">
      <t>ケイヒ</t>
    </rPh>
    <rPh sb="15" eb="18">
      <t>コウリツテキ</t>
    </rPh>
    <rPh sb="18" eb="20">
      <t>シッコウ</t>
    </rPh>
    <rPh sb="21" eb="22">
      <t>ツト</t>
    </rPh>
    <phoneticPr fontId="5"/>
  </si>
  <si>
    <t>A.東京労働局</t>
    <rPh sb="2" eb="4">
      <t>トウキョウ</t>
    </rPh>
    <rPh sb="4" eb="7">
      <t>ロウドウキョク</t>
    </rPh>
    <phoneticPr fontId="5"/>
  </si>
  <si>
    <t>-</t>
    <phoneticPr fontId="5"/>
  </si>
  <si>
    <t>-</t>
    <phoneticPr fontId="5"/>
  </si>
  <si>
    <t>引き続き、必要な予算を確保し、適正な執行に努める。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</si>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</sst>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128361</xdr:colOff>
      <xdr:row>740</xdr:row>
      <xdr:rowOff>225878</xdr:rowOff>
    </xdr:from>
    <xdr:to>
      <xdr:col>33</xdr:col>
      <xdr:colOff>11793</xdr:colOff>
      <xdr:row>742</xdr:row>
      <xdr:rowOff>207388</xdr:rowOff>
    </xdr:to>
    <xdr:sp macro="" textlink="">
      <xdr:nvSpPr>
        <xdr:cNvPr id="2" name="正方形/長方形 1"/>
        <xdr:cNvSpPr/>
      </xdr:nvSpPr>
      <xdr:spPr>
        <a:xfrm>
          <a:off x="3728811" y="41421503"/>
          <a:ext cx="2883807" cy="68636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2,487</a:t>
          </a:r>
          <a:r>
            <a:rPr kumimoji="1" lang="ja-JP" altLang="en-US" sz="1100"/>
            <a:t>百万円</a:t>
          </a:r>
          <a:endParaRPr kumimoji="1" lang="en-US" altLang="ja-JP" sz="1100"/>
        </a:p>
        <a:p>
          <a:pPr algn="ctr"/>
          <a:endParaRPr kumimoji="1" lang="ja-JP" altLang="en-US" sz="1100">
            <a:solidFill>
              <a:sysClr val="windowText" lastClr="000000"/>
            </a:solidFill>
          </a:endParaRPr>
        </a:p>
      </xdr:txBody>
    </xdr:sp>
    <xdr:clientData/>
  </xdr:twoCellAnchor>
  <xdr:twoCellAnchor>
    <xdr:from>
      <xdr:col>25</xdr:col>
      <xdr:colOff>167368</xdr:colOff>
      <xdr:row>742</xdr:row>
      <xdr:rowOff>320781</xdr:rowOff>
    </xdr:from>
    <xdr:to>
      <xdr:col>25</xdr:col>
      <xdr:colOff>167368</xdr:colOff>
      <xdr:row>744</xdr:row>
      <xdr:rowOff>215228</xdr:rowOff>
    </xdr:to>
    <xdr:cxnSp macro="">
      <xdr:nvCxnSpPr>
        <xdr:cNvPr id="4" name="直線コネクタ 3"/>
        <xdr:cNvCxnSpPr/>
      </xdr:nvCxnSpPr>
      <xdr:spPr>
        <a:xfrm rot="5400000">
          <a:off x="4868344" y="42520905"/>
          <a:ext cx="5992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128361</xdr:colOff>
      <xdr:row>745</xdr:row>
      <xdr:rowOff>135882</xdr:rowOff>
    </xdr:from>
    <xdr:to>
      <xdr:col>33</xdr:col>
      <xdr:colOff>11793</xdr:colOff>
      <xdr:row>747</xdr:row>
      <xdr:rowOff>87458</xdr:rowOff>
    </xdr:to>
    <xdr:sp macro="" textlink="">
      <xdr:nvSpPr>
        <xdr:cNvPr id="5" name="正方形/長方形 4"/>
        <xdr:cNvSpPr/>
      </xdr:nvSpPr>
      <xdr:spPr>
        <a:xfrm>
          <a:off x="3728811" y="43093632"/>
          <a:ext cx="2883807" cy="6564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2,487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181883</xdr:colOff>
      <xdr:row>744</xdr:row>
      <xdr:rowOff>251944</xdr:rowOff>
    </xdr:from>
    <xdr:to>
      <xdr:col>28</xdr:col>
      <xdr:colOff>157390</xdr:colOff>
      <xdr:row>745</xdr:row>
      <xdr:rowOff>135882</xdr:rowOff>
    </xdr:to>
    <xdr:sp macro="" textlink="">
      <xdr:nvSpPr>
        <xdr:cNvPr id="6" name="正方形/長方形 5"/>
        <xdr:cNvSpPr/>
      </xdr:nvSpPr>
      <xdr:spPr>
        <a:xfrm>
          <a:off x="4582433" y="42857269"/>
          <a:ext cx="1175657" cy="236363"/>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16</xdr:col>
      <xdr:colOff>0</xdr:colOff>
      <xdr:row>740</xdr:row>
      <xdr:rowOff>0</xdr:rowOff>
    </xdr:from>
    <xdr:to>
      <xdr:col>37</xdr:col>
      <xdr:colOff>92982</xdr:colOff>
      <xdr:row>750</xdr:row>
      <xdr:rowOff>63126</xdr:rowOff>
    </xdr:to>
    <xdr:sp macro="" textlink="">
      <xdr:nvSpPr>
        <xdr:cNvPr id="7" name="正方形/長方形 6"/>
        <xdr:cNvSpPr/>
      </xdr:nvSpPr>
      <xdr:spPr bwMode="auto">
        <a:xfrm>
          <a:off x="3200400" y="41195625"/>
          <a:ext cx="4293507" cy="3587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17</xdr:col>
      <xdr:colOff>89807</xdr:colOff>
      <xdr:row>747</xdr:row>
      <xdr:rowOff>249384</xdr:rowOff>
    </xdr:from>
    <xdr:to>
      <xdr:col>36</xdr:col>
      <xdr:colOff>58057</xdr:colOff>
      <xdr:row>749</xdr:row>
      <xdr:rowOff>199098</xdr:rowOff>
    </xdr:to>
    <xdr:sp macro="" textlink="">
      <xdr:nvSpPr>
        <xdr:cNvPr id="8" name="大かっこ 7"/>
        <xdr:cNvSpPr/>
      </xdr:nvSpPr>
      <xdr:spPr>
        <a:xfrm>
          <a:off x="3490232" y="43911984"/>
          <a:ext cx="3768725" cy="654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就職支援ナビゲーターや障害者トータルサポーター等による専門的支援等</a:t>
          </a:r>
          <a:endParaRPr kumimoji="1" lang="en-US" altLang="ja-JP" sz="10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6" zoomScaleNormal="75" zoomScaleSheetLayoutView="100" zoomScalePageLayoutView="85" workbookViewId="0">
      <selection activeCell="AP846" sqref="AP846:AX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564</v>
      </c>
      <c r="AT2" s="218"/>
      <c r="AU2" s="218"/>
      <c r="AV2" s="52" t="str">
        <f>IF(AW2="", "", "-")</f>
        <v/>
      </c>
      <c r="AW2" s="398"/>
      <c r="AX2" s="398"/>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618</v>
      </c>
      <c r="AR5" s="721"/>
      <c r="AS5" s="721"/>
      <c r="AT5" s="721"/>
      <c r="AU5" s="721"/>
      <c r="AV5" s="721"/>
      <c r="AW5" s="721"/>
      <c r="AX5" s="722"/>
    </row>
    <row r="6" spans="1:50" ht="39" customHeight="1" x14ac:dyDescent="0.15">
      <c r="A6" s="725" t="s">
        <v>4</v>
      </c>
      <c r="B6" s="726"/>
      <c r="C6" s="726"/>
      <c r="D6" s="726"/>
      <c r="E6" s="726"/>
      <c r="F6" s="726"/>
      <c r="G6" s="881" t="str">
        <f>入力規則等!F39</f>
        <v>一般会計、労働保険特別会計雇用勘定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6" t="s">
        <v>547</v>
      </c>
      <c r="Z7" s="294"/>
      <c r="AA7" s="294"/>
      <c r="AB7" s="294"/>
      <c r="AC7" s="294"/>
      <c r="AD7" s="397"/>
      <c r="AE7" s="384" t="s">
        <v>554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1" t="str">
        <f>入力規則等!A26</f>
        <v>障害者施策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3"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2444</v>
      </c>
      <c r="Q13" s="98"/>
      <c r="R13" s="98"/>
      <c r="S13" s="98"/>
      <c r="T13" s="98"/>
      <c r="U13" s="98"/>
      <c r="V13" s="99"/>
      <c r="W13" s="97">
        <v>2516</v>
      </c>
      <c r="X13" s="98"/>
      <c r="Y13" s="98"/>
      <c r="Z13" s="98"/>
      <c r="AA13" s="98"/>
      <c r="AB13" s="98"/>
      <c r="AC13" s="99"/>
      <c r="AD13" s="97">
        <v>2801</v>
      </c>
      <c r="AE13" s="98"/>
      <c r="AF13" s="98"/>
      <c r="AG13" s="98"/>
      <c r="AH13" s="98"/>
      <c r="AI13" s="98"/>
      <c r="AJ13" s="99"/>
      <c r="AK13" s="97">
        <v>3096</v>
      </c>
      <c r="AL13" s="98"/>
      <c r="AM13" s="98"/>
      <c r="AN13" s="98"/>
      <c r="AO13" s="98"/>
      <c r="AP13" s="98"/>
      <c r="AQ13" s="99"/>
      <c r="AR13" s="94">
        <v>3266</v>
      </c>
      <c r="AS13" s="95"/>
      <c r="AT13" s="95"/>
      <c r="AU13" s="95"/>
      <c r="AV13" s="95"/>
      <c r="AW13" s="95"/>
      <c r="AX13" s="395"/>
    </row>
    <row r="14" spans="1:50" ht="21" customHeight="1" x14ac:dyDescent="0.15">
      <c r="A14" s="139"/>
      <c r="B14" s="140"/>
      <c r="C14" s="140"/>
      <c r="D14" s="140"/>
      <c r="E14" s="140"/>
      <c r="F14" s="141"/>
      <c r="G14" s="745"/>
      <c r="H14" s="746"/>
      <c r="I14" s="576" t="s">
        <v>8</v>
      </c>
      <c r="J14" s="630"/>
      <c r="K14" s="630"/>
      <c r="L14" s="630"/>
      <c r="M14" s="630"/>
      <c r="N14" s="630"/>
      <c r="O14" s="631"/>
      <c r="P14" s="97" t="s">
        <v>557</v>
      </c>
      <c r="Q14" s="98"/>
      <c r="R14" s="98"/>
      <c r="S14" s="98"/>
      <c r="T14" s="98"/>
      <c r="U14" s="98"/>
      <c r="V14" s="99"/>
      <c r="W14" s="97" t="s">
        <v>557</v>
      </c>
      <c r="X14" s="98"/>
      <c r="Y14" s="98"/>
      <c r="Z14" s="98"/>
      <c r="AA14" s="98"/>
      <c r="AB14" s="98"/>
      <c r="AC14" s="99"/>
      <c r="AD14" s="97" t="s">
        <v>558</v>
      </c>
      <c r="AE14" s="98"/>
      <c r="AF14" s="98"/>
      <c r="AG14" s="98"/>
      <c r="AH14" s="98"/>
      <c r="AI14" s="98"/>
      <c r="AJ14" s="99"/>
      <c r="AK14" s="97" t="s">
        <v>614</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558</v>
      </c>
      <c r="AE15" s="98"/>
      <c r="AF15" s="98"/>
      <c r="AG15" s="98"/>
      <c r="AH15" s="98"/>
      <c r="AI15" s="98"/>
      <c r="AJ15" s="99"/>
      <c r="AK15" s="97" t="s">
        <v>615</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616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557</v>
      </c>
      <c r="Q17" s="98"/>
      <c r="R17" s="98"/>
      <c r="S17" s="98"/>
      <c r="T17" s="98"/>
      <c r="U17" s="98"/>
      <c r="V17" s="99"/>
      <c r="W17" s="97" t="s">
        <v>557</v>
      </c>
      <c r="X17" s="98"/>
      <c r="Y17" s="98"/>
      <c r="Z17" s="98"/>
      <c r="AA17" s="98"/>
      <c r="AB17" s="98"/>
      <c r="AC17" s="99"/>
      <c r="AD17" s="97" t="s">
        <v>558</v>
      </c>
      <c r="AE17" s="98"/>
      <c r="AF17" s="98"/>
      <c r="AG17" s="98"/>
      <c r="AH17" s="98"/>
      <c r="AI17" s="98"/>
      <c r="AJ17" s="99"/>
      <c r="AK17" s="97" t="s">
        <v>616</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7"/>
      <c r="H18" s="748"/>
      <c r="I18" s="735" t="s">
        <v>20</v>
      </c>
      <c r="J18" s="736"/>
      <c r="K18" s="736"/>
      <c r="L18" s="736"/>
      <c r="M18" s="736"/>
      <c r="N18" s="736"/>
      <c r="O18" s="737"/>
      <c r="P18" s="103">
        <f>SUM(P13:V17)</f>
        <v>2444</v>
      </c>
      <c r="Q18" s="104"/>
      <c r="R18" s="104"/>
      <c r="S18" s="104"/>
      <c r="T18" s="104"/>
      <c r="U18" s="104"/>
      <c r="V18" s="105"/>
      <c r="W18" s="103">
        <f>SUM(W13:AC17)</f>
        <v>2516</v>
      </c>
      <c r="X18" s="104"/>
      <c r="Y18" s="104"/>
      <c r="Z18" s="104"/>
      <c r="AA18" s="104"/>
      <c r="AB18" s="104"/>
      <c r="AC18" s="105"/>
      <c r="AD18" s="103">
        <f>SUM(AD13:AJ17)</f>
        <v>2801</v>
      </c>
      <c r="AE18" s="104"/>
      <c r="AF18" s="104"/>
      <c r="AG18" s="104"/>
      <c r="AH18" s="104"/>
      <c r="AI18" s="104"/>
      <c r="AJ18" s="105"/>
      <c r="AK18" s="103">
        <f>SUM(AK13:AQ17)</f>
        <v>3096</v>
      </c>
      <c r="AL18" s="104"/>
      <c r="AM18" s="104"/>
      <c r="AN18" s="104"/>
      <c r="AO18" s="104"/>
      <c r="AP18" s="104"/>
      <c r="AQ18" s="105"/>
      <c r="AR18" s="103">
        <f>SUM(AR13:AX17)</f>
        <v>3266</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2090</v>
      </c>
      <c r="Q19" s="98"/>
      <c r="R19" s="98"/>
      <c r="S19" s="98"/>
      <c r="T19" s="98"/>
      <c r="U19" s="98"/>
      <c r="V19" s="99"/>
      <c r="W19" s="97">
        <v>2284</v>
      </c>
      <c r="X19" s="98"/>
      <c r="Y19" s="98"/>
      <c r="Z19" s="98"/>
      <c r="AA19" s="98"/>
      <c r="AB19" s="98"/>
      <c r="AC19" s="99"/>
      <c r="AD19" s="97">
        <v>2487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0.85515548281505727</v>
      </c>
      <c r="Q20" s="540"/>
      <c r="R20" s="540"/>
      <c r="S20" s="540"/>
      <c r="T20" s="540"/>
      <c r="U20" s="540"/>
      <c r="V20" s="540"/>
      <c r="W20" s="540">
        <f t="shared" ref="W20" si="0">IF(W18=0, "-", SUM(W19)/W18)</f>
        <v>0.90779014308426076</v>
      </c>
      <c r="X20" s="540"/>
      <c r="Y20" s="540"/>
      <c r="Z20" s="540"/>
      <c r="AA20" s="540"/>
      <c r="AB20" s="540"/>
      <c r="AC20" s="540"/>
      <c r="AD20" s="540">
        <f t="shared" ref="AD20" si="1">IF(AD18=0, "-", SUM(AD19)/AD18)</f>
        <v>0.88789717957872194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0.85515548281505727</v>
      </c>
      <c r="Q21" s="540"/>
      <c r="R21" s="540"/>
      <c r="S21" s="540"/>
      <c r="T21" s="540"/>
      <c r="U21" s="540"/>
      <c r="V21" s="540"/>
      <c r="W21" s="540">
        <f t="shared" ref="W21" si="2">IF(W19=0, "-", SUM(W19)/SUM(W13,W14))</f>
        <v>0.90779014308426076</v>
      </c>
      <c r="X21" s="540"/>
      <c r="Y21" s="540"/>
      <c r="Z21" s="540"/>
      <c r="AA21" s="540"/>
      <c r="AB21" s="540"/>
      <c r="AC21" s="540"/>
      <c r="AD21" s="540">
        <f t="shared" ref="AD21" si="3">IF(AD19=0, "-", SUM(AD19)/SUM(AD13,AD14))</f>
        <v>0.88789717957872194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75" customHeight="1" x14ac:dyDescent="0.15">
      <c r="A23" s="198"/>
      <c r="B23" s="199"/>
      <c r="C23" s="199"/>
      <c r="D23" s="199"/>
      <c r="E23" s="199"/>
      <c r="F23" s="200"/>
      <c r="G23" s="183" t="s">
        <v>597</v>
      </c>
      <c r="H23" s="184"/>
      <c r="I23" s="184"/>
      <c r="J23" s="184"/>
      <c r="K23" s="184"/>
      <c r="L23" s="184"/>
      <c r="M23" s="184"/>
      <c r="N23" s="184"/>
      <c r="O23" s="185"/>
      <c r="P23" s="94">
        <v>1891</v>
      </c>
      <c r="Q23" s="95"/>
      <c r="R23" s="95"/>
      <c r="S23" s="95"/>
      <c r="T23" s="95"/>
      <c r="U23" s="95"/>
      <c r="V23" s="96"/>
      <c r="W23" s="94">
        <v>2053</v>
      </c>
      <c r="X23" s="95"/>
      <c r="Y23" s="95"/>
      <c r="Z23" s="95"/>
      <c r="AA23" s="95"/>
      <c r="AB23" s="95"/>
      <c r="AC23" s="96"/>
      <c r="AD23" s="206" t="s">
        <v>638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9.75" customHeight="1" x14ac:dyDescent="0.15">
      <c r="A24" s="198"/>
      <c r="B24" s="199"/>
      <c r="C24" s="199"/>
      <c r="D24" s="199"/>
      <c r="E24" s="199"/>
      <c r="F24" s="200"/>
      <c r="G24" s="186" t="s">
        <v>598</v>
      </c>
      <c r="H24" s="187"/>
      <c r="I24" s="187"/>
      <c r="J24" s="187"/>
      <c r="K24" s="187"/>
      <c r="L24" s="187"/>
      <c r="M24" s="187"/>
      <c r="N24" s="187"/>
      <c r="O24" s="188"/>
      <c r="P24" s="97">
        <v>1186</v>
      </c>
      <c r="Q24" s="98"/>
      <c r="R24" s="98"/>
      <c r="S24" s="98"/>
      <c r="T24" s="98"/>
      <c r="U24" s="98"/>
      <c r="V24" s="99"/>
      <c r="W24" s="97">
        <v>933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9.75" customHeight="1" x14ac:dyDescent="0.15">
      <c r="A25" s="198"/>
      <c r="B25" s="199"/>
      <c r="C25" s="199"/>
      <c r="D25" s="199"/>
      <c r="E25" s="199"/>
      <c r="F25" s="200"/>
      <c r="G25" s="186" t="s">
        <v>599</v>
      </c>
      <c r="H25" s="187"/>
      <c r="I25" s="187"/>
      <c r="J25" s="187"/>
      <c r="K25" s="187"/>
      <c r="L25" s="187"/>
      <c r="M25" s="187"/>
      <c r="N25" s="187"/>
      <c r="O25" s="188"/>
      <c r="P25" s="97">
        <v>17</v>
      </c>
      <c r="Q25" s="98"/>
      <c r="R25" s="98"/>
      <c r="S25" s="98"/>
      <c r="T25" s="98"/>
      <c r="U25" s="98"/>
      <c r="V25" s="99"/>
      <c r="W25" s="97">
        <v>24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9.75" customHeight="1" x14ac:dyDescent="0.15">
      <c r="A26" s="198"/>
      <c r="B26" s="199"/>
      <c r="C26" s="199"/>
      <c r="D26" s="199"/>
      <c r="E26" s="199"/>
      <c r="F26" s="200"/>
      <c r="G26" s="186" t="s">
        <v>600</v>
      </c>
      <c r="H26" s="187"/>
      <c r="I26" s="187"/>
      <c r="J26" s="187"/>
      <c r="K26" s="187"/>
      <c r="L26" s="187"/>
      <c r="M26" s="187"/>
      <c r="N26" s="187"/>
      <c r="O26" s="188"/>
      <c r="P26" s="97">
        <v>2</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9.7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255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3096</v>
      </c>
      <c r="Q29" s="226"/>
      <c r="R29" s="226"/>
      <c r="S29" s="226"/>
      <c r="T29" s="226"/>
      <c r="U29" s="226"/>
      <c r="V29" s="227"/>
      <c r="W29" s="225">
        <f>AR13</f>
        <v>3266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39" t="s">
        <v>355</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5" t="s">
        <v>602</v>
      </c>
      <c r="AR31" s="133"/>
      <c r="AS31" s="134" t="s">
        <v>356</v>
      </c>
      <c r="AT31" s="169"/>
      <c r="AU31" s="269">
        <v>30</v>
      </c>
      <c r="AV31" s="269"/>
      <c r="AW31" s="380" t="s">
        <v>300</v>
      </c>
      <c r="AX31" s="381"/>
    </row>
    <row r="32" spans="1:50" ht="23.25" customHeight="1" x14ac:dyDescent="0.15">
      <c r="A32" s="516"/>
      <c r="B32" s="514"/>
      <c r="C32" s="514"/>
      <c r="D32" s="514"/>
      <c r="E32" s="514"/>
      <c r="F32" s="515"/>
      <c r="G32" s="541" t="s">
        <v>559</v>
      </c>
      <c r="H32" s="542"/>
      <c r="I32" s="542"/>
      <c r="J32" s="542"/>
      <c r="K32" s="542"/>
      <c r="L32" s="542"/>
      <c r="M32" s="542"/>
      <c r="N32" s="542"/>
      <c r="O32" s="543"/>
      <c r="P32" s="158" t="s">
        <v>560</v>
      </c>
      <c r="Q32" s="158"/>
      <c r="R32" s="158"/>
      <c r="S32" s="158"/>
      <c r="T32" s="158"/>
      <c r="U32" s="158"/>
      <c r="V32" s="158"/>
      <c r="W32" s="158"/>
      <c r="X32" s="229"/>
      <c r="Y32" s="339" t="s">
        <v>12</v>
      </c>
      <c r="Z32" s="550"/>
      <c r="AA32" s="551"/>
      <c r="AB32" s="552" t="s">
        <v>562</v>
      </c>
      <c r="AC32" s="552"/>
      <c r="AD32" s="552"/>
      <c r="AE32" s="365">
        <v>90191</v>
      </c>
      <c r="AF32" s="366"/>
      <c r="AG32" s="366"/>
      <c r="AH32" s="366"/>
      <c r="AI32" s="365">
        <v>93229</v>
      </c>
      <c r="AJ32" s="366"/>
      <c r="AK32" s="366"/>
      <c r="AL32" s="366"/>
      <c r="AM32" s="365">
        <v>97814</v>
      </c>
      <c r="AN32" s="366"/>
      <c r="AO32" s="366"/>
      <c r="AP32" s="366"/>
      <c r="AQ32" s="100" t="s">
        <v>601</v>
      </c>
      <c r="AR32" s="101"/>
      <c r="AS32" s="101"/>
      <c r="AT32" s="102"/>
      <c r="AU32" s="366" t="s">
        <v>603</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562</v>
      </c>
      <c r="AC33" s="523"/>
      <c r="AD33" s="523"/>
      <c r="AE33" s="365">
        <v>84602</v>
      </c>
      <c r="AF33" s="366"/>
      <c r="AG33" s="366"/>
      <c r="AH33" s="366"/>
      <c r="AI33" s="365">
        <v>90191</v>
      </c>
      <c r="AJ33" s="366"/>
      <c r="AK33" s="366"/>
      <c r="AL33" s="366"/>
      <c r="AM33" s="365">
        <v>93229</v>
      </c>
      <c r="AN33" s="366"/>
      <c r="AO33" s="366"/>
      <c r="AP33" s="366"/>
      <c r="AQ33" s="100" t="s">
        <v>602</v>
      </c>
      <c r="AR33" s="101"/>
      <c r="AS33" s="101"/>
      <c r="AT33" s="102"/>
      <c r="AU33" s="366">
        <v>97814</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5">
        <v>107</v>
      </c>
      <c r="AF34" s="366"/>
      <c r="AG34" s="366"/>
      <c r="AH34" s="366"/>
      <c r="AI34" s="365">
        <v>103</v>
      </c>
      <c r="AJ34" s="366"/>
      <c r="AK34" s="366"/>
      <c r="AL34" s="366"/>
      <c r="AM34" s="365">
        <v>105</v>
      </c>
      <c r="AN34" s="366"/>
      <c r="AO34" s="366"/>
      <c r="AP34" s="366"/>
      <c r="AQ34" s="100" t="s">
        <v>602</v>
      </c>
      <c r="AR34" s="101"/>
      <c r="AS34" s="101"/>
      <c r="AT34" s="102"/>
      <c r="AU34" s="366" t="s">
        <v>602</v>
      </c>
      <c r="AV34" s="366"/>
      <c r="AW34" s="366"/>
      <c r="AX34" s="368"/>
    </row>
    <row r="35" spans="1:50" ht="23.25" customHeight="1" x14ac:dyDescent="0.15">
      <c r="A35" s="901" t="s">
        <v>527</v>
      </c>
      <c r="B35" s="902"/>
      <c r="C35" s="902"/>
      <c r="D35" s="902"/>
      <c r="E35" s="902"/>
      <c r="F35" s="903"/>
      <c r="G35" s="907" t="s">
        <v>561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5" t="s">
        <v>602</v>
      </c>
      <c r="AR38" s="133"/>
      <c r="AS38" s="134" t="s">
        <v>356</v>
      </c>
      <c r="AT38" s="169"/>
      <c r="AU38" s="269">
        <v>30</v>
      </c>
      <c r="AV38" s="269"/>
      <c r="AW38" s="380" t="s">
        <v>300</v>
      </c>
      <c r="AX38" s="381"/>
    </row>
    <row r="39" spans="1:50" ht="33" customHeight="1" x14ac:dyDescent="0.15">
      <c r="A39" s="516"/>
      <c r="B39" s="514"/>
      <c r="C39" s="514"/>
      <c r="D39" s="514"/>
      <c r="E39" s="514"/>
      <c r="F39" s="515"/>
      <c r="G39" s="541" t="s">
        <v>632</v>
      </c>
      <c r="H39" s="542"/>
      <c r="I39" s="542"/>
      <c r="J39" s="542"/>
      <c r="K39" s="542"/>
      <c r="L39" s="542"/>
      <c r="M39" s="542"/>
      <c r="N39" s="542"/>
      <c r="O39" s="543"/>
      <c r="P39" s="158" t="s">
        <v>613</v>
      </c>
      <c r="Q39" s="158"/>
      <c r="R39" s="158"/>
      <c r="S39" s="158"/>
      <c r="T39" s="158"/>
      <c r="U39" s="158"/>
      <c r="V39" s="158"/>
      <c r="W39" s="158"/>
      <c r="X39" s="229"/>
      <c r="Y39" s="339" t="s">
        <v>12</v>
      </c>
      <c r="Z39" s="550"/>
      <c r="AA39" s="551"/>
      <c r="AB39" s="552" t="s">
        <v>563</v>
      </c>
      <c r="AC39" s="552"/>
      <c r="AD39" s="552"/>
      <c r="AE39" s="365">
        <v>71.599999999999994</v>
      </c>
      <c r="AF39" s="366"/>
      <c r="AG39" s="366"/>
      <c r="AH39" s="366"/>
      <c r="AI39" s="365">
        <v>74.599999999999994</v>
      </c>
      <c r="AJ39" s="366"/>
      <c r="AK39" s="366"/>
      <c r="AL39" s="366"/>
      <c r="AM39" s="365">
        <v>73.900000000000006</v>
      </c>
      <c r="AN39" s="366"/>
      <c r="AO39" s="366"/>
      <c r="AP39" s="366"/>
      <c r="AQ39" s="100" t="s">
        <v>604</v>
      </c>
      <c r="AR39" s="101"/>
      <c r="AS39" s="101"/>
      <c r="AT39" s="102"/>
      <c r="AU39" s="366" t="s">
        <v>602</v>
      </c>
      <c r="AV39" s="366"/>
      <c r="AW39" s="366"/>
      <c r="AX39" s="368"/>
    </row>
    <row r="40" spans="1:50" ht="33"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563</v>
      </c>
      <c r="AC40" s="523"/>
      <c r="AD40" s="523"/>
      <c r="AE40" s="365">
        <v>65</v>
      </c>
      <c r="AF40" s="366"/>
      <c r="AG40" s="366"/>
      <c r="AH40" s="366"/>
      <c r="AI40" s="365">
        <v>68</v>
      </c>
      <c r="AJ40" s="366"/>
      <c r="AK40" s="366"/>
      <c r="AL40" s="366"/>
      <c r="AM40" s="365">
        <v>70</v>
      </c>
      <c r="AN40" s="366"/>
      <c r="AO40" s="366"/>
      <c r="AP40" s="366"/>
      <c r="AQ40" s="100" t="s">
        <v>605</v>
      </c>
      <c r="AR40" s="101"/>
      <c r="AS40" s="101"/>
      <c r="AT40" s="102"/>
      <c r="AU40" s="366">
        <v>73.400000000000006</v>
      </c>
      <c r="AV40" s="366"/>
      <c r="AW40" s="366"/>
      <c r="AX40" s="368"/>
    </row>
    <row r="41" spans="1:50" ht="33"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5">
        <v>110</v>
      </c>
      <c r="AF41" s="366"/>
      <c r="AG41" s="366"/>
      <c r="AH41" s="366"/>
      <c r="AI41" s="365">
        <v>110</v>
      </c>
      <c r="AJ41" s="366"/>
      <c r="AK41" s="366"/>
      <c r="AL41" s="366"/>
      <c r="AM41" s="365">
        <v>106</v>
      </c>
      <c r="AN41" s="366"/>
      <c r="AO41" s="366"/>
      <c r="AP41" s="366"/>
      <c r="AQ41" s="100" t="s">
        <v>602</v>
      </c>
      <c r="AR41" s="101"/>
      <c r="AS41" s="101"/>
      <c r="AT41" s="102"/>
      <c r="AU41" s="366" t="s">
        <v>602</v>
      </c>
      <c r="AV41" s="366"/>
      <c r="AW41" s="366"/>
      <c r="AX41" s="368"/>
    </row>
    <row r="42" spans="1:50" ht="23.25" customHeight="1" x14ac:dyDescent="0.15">
      <c r="A42" s="901" t="s">
        <v>527</v>
      </c>
      <c r="B42" s="902"/>
      <c r="C42" s="902"/>
      <c r="D42" s="902"/>
      <c r="E42" s="902"/>
      <c r="F42" s="903"/>
      <c r="G42" s="907" t="s">
        <v>564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9" t="s">
        <v>12</v>
      </c>
      <c r="Z46" s="550"/>
      <c r="AA46" s="551"/>
      <c r="AB46" s="552"/>
      <c r="AC46" s="552"/>
      <c r="AD46" s="552"/>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9" t="s">
        <v>12</v>
      </c>
      <c r="Z53" s="550"/>
      <c r="AA53" s="551"/>
      <c r="AB53" s="552"/>
      <c r="AC53" s="552"/>
      <c r="AD53" s="552"/>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9" t="s">
        <v>12</v>
      </c>
      <c r="Z60" s="550"/>
      <c r="AA60" s="551"/>
      <c r="AB60" s="552"/>
      <c r="AC60" s="552"/>
      <c r="AD60" s="552"/>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9" t="s">
        <v>357</v>
      </c>
      <c r="AF65" s="370"/>
      <c r="AG65" s="370"/>
      <c r="AH65" s="371"/>
      <c r="AI65" s="369" t="s">
        <v>363</v>
      </c>
      <c r="AJ65" s="370"/>
      <c r="AK65" s="370"/>
      <c r="AL65" s="371"/>
      <c r="AM65" s="376" t="s">
        <v>472</v>
      </c>
      <c r="AN65" s="376"/>
      <c r="AO65" s="376"/>
      <c r="AP65" s="369"/>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8"/>
      <c r="AC97" s="409"/>
      <c r="AD97" s="410"/>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565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562</v>
      </c>
      <c r="AC101" s="552"/>
      <c r="AD101" s="552"/>
      <c r="AE101" s="365">
        <v>1708</v>
      </c>
      <c r="AF101" s="366"/>
      <c r="AG101" s="366"/>
      <c r="AH101" s="367"/>
      <c r="AI101" s="365">
        <v>1726</v>
      </c>
      <c r="AJ101" s="366"/>
      <c r="AK101" s="366"/>
      <c r="AL101" s="367"/>
      <c r="AM101" s="365">
        <v>1808</v>
      </c>
      <c r="AN101" s="366"/>
      <c r="AO101" s="366"/>
      <c r="AP101" s="367"/>
      <c r="AQ101" s="365" t="s">
        <v>606</v>
      </c>
      <c r="AR101" s="366"/>
      <c r="AS101" s="366"/>
      <c r="AT101" s="367"/>
      <c r="AU101" s="365" t="s">
        <v>606</v>
      </c>
      <c r="AV101" s="366"/>
      <c r="AW101" s="366"/>
      <c r="AX101" s="367"/>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0"/>
      <c r="AA102" s="341"/>
      <c r="AB102" s="552" t="s">
        <v>562</v>
      </c>
      <c r="AC102" s="552"/>
      <c r="AD102" s="552"/>
      <c r="AE102" s="359">
        <v>1583</v>
      </c>
      <c r="AF102" s="359"/>
      <c r="AG102" s="359"/>
      <c r="AH102" s="359"/>
      <c r="AI102" s="359">
        <v>1708</v>
      </c>
      <c r="AJ102" s="359"/>
      <c r="AK102" s="359"/>
      <c r="AL102" s="359"/>
      <c r="AM102" s="359">
        <v>1726</v>
      </c>
      <c r="AN102" s="359"/>
      <c r="AO102" s="359"/>
      <c r="AP102" s="359"/>
      <c r="AQ102" s="818">
        <v>1808</v>
      </c>
      <c r="AR102" s="819"/>
      <c r="AS102" s="819"/>
      <c r="AT102" s="820"/>
      <c r="AU102" s="818" t="s">
        <v>606</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customHeight="1" x14ac:dyDescent="0.15">
      <c r="A104" s="492"/>
      <c r="B104" s="493"/>
      <c r="C104" s="493"/>
      <c r="D104" s="493"/>
      <c r="E104" s="493"/>
      <c r="F104" s="494"/>
      <c r="G104" s="158" t="s">
        <v>566</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562</v>
      </c>
      <c r="AC104" s="473"/>
      <c r="AD104" s="474"/>
      <c r="AE104" s="365">
        <v>106388</v>
      </c>
      <c r="AF104" s="366"/>
      <c r="AG104" s="366"/>
      <c r="AH104" s="367"/>
      <c r="AI104" s="365">
        <v>122526</v>
      </c>
      <c r="AJ104" s="366"/>
      <c r="AK104" s="366"/>
      <c r="AL104" s="367"/>
      <c r="AM104" s="365">
        <v>141594</v>
      </c>
      <c r="AN104" s="366"/>
      <c r="AO104" s="366"/>
      <c r="AP104" s="367"/>
      <c r="AQ104" s="365" t="s">
        <v>606</v>
      </c>
      <c r="AR104" s="366"/>
      <c r="AS104" s="366"/>
      <c r="AT104" s="367"/>
      <c r="AU104" s="365" t="s">
        <v>606</v>
      </c>
      <c r="AV104" s="366"/>
      <c r="AW104" s="366"/>
      <c r="AX104" s="367"/>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8" t="s">
        <v>562</v>
      </c>
      <c r="AC105" s="409"/>
      <c r="AD105" s="410"/>
      <c r="AE105" s="359">
        <v>89675</v>
      </c>
      <c r="AF105" s="359"/>
      <c r="AG105" s="359"/>
      <c r="AH105" s="359"/>
      <c r="AI105" s="359">
        <v>106388</v>
      </c>
      <c r="AJ105" s="359"/>
      <c r="AK105" s="359"/>
      <c r="AL105" s="359"/>
      <c r="AM105" s="359">
        <v>122526</v>
      </c>
      <c r="AN105" s="359"/>
      <c r="AO105" s="359"/>
      <c r="AP105" s="359"/>
      <c r="AQ105" s="365">
        <v>141594</v>
      </c>
      <c r="AR105" s="366"/>
      <c r="AS105" s="366"/>
      <c r="AT105" s="367"/>
      <c r="AU105" s="818" t="s">
        <v>606</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8"/>
      <c r="AC108" s="409"/>
      <c r="AD108" s="410"/>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8"/>
      <c r="AC111" s="409"/>
      <c r="AD111" s="410"/>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8"/>
      <c r="AC114" s="409"/>
      <c r="AD114" s="410"/>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569</v>
      </c>
      <c r="AC116" s="299"/>
      <c r="AD116" s="300"/>
      <c r="AE116" s="359">
        <v>2458</v>
      </c>
      <c r="AF116" s="359"/>
      <c r="AG116" s="359"/>
      <c r="AH116" s="359"/>
      <c r="AI116" s="359">
        <v>2185</v>
      </c>
      <c r="AJ116" s="359"/>
      <c r="AK116" s="359"/>
      <c r="AL116" s="359"/>
      <c r="AM116" s="359">
        <v>2040</v>
      </c>
      <c r="AN116" s="359"/>
      <c r="AO116" s="359"/>
      <c r="AP116" s="359"/>
      <c r="AQ116" s="365">
        <v>2605</v>
      </c>
      <c r="AR116" s="366"/>
      <c r="AS116" s="366"/>
      <c r="AT116" s="366"/>
      <c r="AU116" s="366"/>
      <c r="AV116" s="366"/>
      <c r="AW116" s="366"/>
      <c r="AX116" s="368"/>
    </row>
    <row r="117" spans="1:50" ht="46.5"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405" t="s">
        <v>570</v>
      </c>
      <c r="AF117" s="304"/>
      <c r="AG117" s="304"/>
      <c r="AH117" s="304"/>
      <c r="AI117" s="405" t="s">
        <v>571</v>
      </c>
      <c r="AJ117" s="304"/>
      <c r="AK117" s="304"/>
      <c r="AL117" s="304"/>
      <c r="AM117" s="405" t="s">
        <v>635</v>
      </c>
      <c r="AN117" s="304"/>
      <c r="AO117" s="304"/>
      <c r="AP117" s="304"/>
      <c r="AQ117" s="405" t="s">
        <v>636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customHeight="1" x14ac:dyDescent="0.15">
      <c r="A119" s="290"/>
      <c r="B119" s="291"/>
      <c r="C119" s="291"/>
      <c r="D119" s="291"/>
      <c r="E119" s="291"/>
      <c r="F119" s="292"/>
      <c r="G119" s="352" t="s">
        <v>572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t="s">
        <v>569</v>
      </c>
      <c r="AC119" s="299"/>
      <c r="AD119" s="300"/>
      <c r="AE119" s="359">
        <v>29066</v>
      </c>
      <c r="AF119" s="359"/>
      <c r="AG119" s="359"/>
      <c r="AH119" s="359"/>
      <c r="AI119" s="359">
        <v>32488</v>
      </c>
      <c r="AJ119" s="359"/>
      <c r="AK119" s="359"/>
      <c r="AL119" s="359"/>
      <c r="AM119" s="359">
        <v>42042</v>
      </c>
      <c r="AN119" s="359"/>
      <c r="AO119" s="359"/>
      <c r="AP119" s="359"/>
      <c r="AQ119" s="359">
        <v>50702</v>
      </c>
      <c r="AR119" s="359"/>
      <c r="AS119" s="359"/>
      <c r="AT119" s="359"/>
      <c r="AU119" s="359"/>
      <c r="AV119" s="359"/>
      <c r="AW119" s="359"/>
      <c r="AX119" s="360"/>
    </row>
    <row r="120" spans="1:50" ht="63.75" customHeight="1" thickBo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568</v>
      </c>
      <c r="AC120" s="343"/>
      <c r="AD120" s="344"/>
      <c r="AE120" s="405" t="s">
        <v>573</v>
      </c>
      <c r="AF120" s="304"/>
      <c r="AG120" s="304"/>
      <c r="AH120" s="304"/>
      <c r="AI120" s="405" t="s">
        <v>574</v>
      </c>
      <c r="AJ120" s="304"/>
      <c r="AK120" s="304"/>
      <c r="AL120" s="304"/>
      <c r="AM120" s="405" t="s">
        <v>633</v>
      </c>
      <c r="AN120" s="304"/>
      <c r="AO120" s="304"/>
      <c r="AP120" s="304"/>
      <c r="AQ120" s="405" t="s">
        <v>634</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607</v>
      </c>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v>90191</v>
      </c>
      <c r="AF134" s="101"/>
      <c r="AG134" s="101"/>
      <c r="AH134" s="101"/>
      <c r="AI134" s="264">
        <v>93229</v>
      </c>
      <c r="AJ134" s="101"/>
      <c r="AK134" s="101"/>
      <c r="AL134" s="101"/>
      <c r="AM134" s="264">
        <v>97814</v>
      </c>
      <c r="AN134" s="101"/>
      <c r="AO134" s="101"/>
      <c r="AP134" s="101"/>
      <c r="AQ134" s="264" t="s">
        <v>602</v>
      </c>
      <c r="AR134" s="101"/>
      <c r="AS134" s="101"/>
      <c r="AT134" s="101"/>
      <c r="AU134" s="264" t="s">
        <v>602</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v>84602</v>
      </c>
      <c r="AF135" s="101"/>
      <c r="AG135" s="101"/>
      <c r="AH135" s="101"/>
      <c r="AI135" s="264">
        <v>90191</v>
      </c>
      <c r="AJ135" s="101"/>
      <c r="AK135" s="101"/>
      <c r="AL135" s="101"/>
      <c r="AM135" s="264">
        <v>93229</v>
      </c>
      <c r="AN135" s="101"/>
      <c r="AO135" s="101"/>
      <c r="AP135" s="101"/>
      <c r="AQ135" s="264" t="s">
        <v>602</v>
      </c>
      <c r="AR135" s="101"/>
      <c r="AS135" s="101"/>
      <c r="AT135" s="101"/>
      <c r="AU135" s="264">
        <v>97814</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602</v>
      </c>
      <c r="AR137" s="269"/>
      <c r="AS137" s="134" t="s">
        <v>356</v>
      </c>
      <c r="AT137" s="169"/>
      <c r="AU137" s="133">
        <v>30</v>
      </c>
      <c r="AV137" s="133"/>
      <c r="AW137" s="134" t="s">
        <v>300</v>
      </c>
      <c r="AX137" s="135"/>
    </row>
    <row r="138" spans="1:50" ht="39.75" customHeight="1" x14ac:dyDescent="0.15">
      <c r="A138" s="998"/>
      <c r="B138" s="250"/>
      <c r="C138" s="249"/>
      <c r="D138" s="250"/>
      <c r="E138" s="249"/>
      <c r="F138" s="312"/>
      <c r="G138" s="228" t="s">
        <v>576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562</v>
      </c>
      <c r="AC138" s="219"/>
      <c r="AD138" s="219"/>
      <c r="AE138" s="365">
        <v>71.599999999999994</v>
      </c>
      <c r="AF138" s="366"/>
      <c r="AG138" s="366"/>
      <c r="AH138" s="366"/>
      <c r="AI138" s="365">
        <v>74.599999999999994</v>
      </c>
      <c r="AJ138" s="366"/>
      <c r="AK138" s="366"/>
      <c r="AL138" s="366"/>
      <c r="AM138" s="264">
        <v>73.900000000000006</v>
      </c>
      <c r="AN138" s="101"/>
      <c r="AO138" s="101"/>
      <c r="AP138" s="101"/>
      <c r="AQ138" s="264" t="s">
        <v>602</v>
      </c>
      <c r="AR138" s="101"/>
      <c r="AS138" s="101"/>
      <c r="AT138" s="101"/>
      <c r="AU138" s="264" t="s">
        <v>608</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562</v>
      </c>
      <c r="AC139" s="130"/>
      <c r="AD139" s="130"/>
      <c r="AE139" s="365">
        <v>65</v>
      </c>
      <c r="AF139" s="366"/>
      <c r="AG139" s="366"/>
      <c r="AH139" s="366"/>
      <c r="AI139" s="365">
        <v>68</v>
      </c>
      <c r="AJ139" s="366"/>
      <c r="AK139" s="366"/>
      <c r="AL139" s="366"/>
      <c r="AM139" s="264">
        <v>70</v>
      </c>
      <c r="AN139" s="101"/>
      <c r="AO139" s="101"/>
      <c r="AP139" s="101"/>
      <c r="AQ139" s="264" t="s">
        <v>602</v>
      </c>
      <c r="AR139" s="101"/>
      <c r="AS139" s="101"/>
      <c r="AT139" s="101"/>
      <c r="AU139" s="264">
        <v>73.400000000000006</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578</v>
      </c>
      <c r="AH702" s="890"/>
      <c r="AI702" s="890"/>
      <c r="AJ702" s="890"/>
      <c r="AK702" s="890"/>
      <c r="AL702" s="890"/>
      <c r="AM702" s="890"/>
      <c r="AN702" s="890"/>
      <c r="AO702" s="890"/>
      <c r="AP702" s="890"/>
      <c r="AQ702" s="890"/>
      <c r="AR702" s="890"/>
      <c r="AS702" s="890"/>
      <c r="AT702" s="890"/>
      <c r="AU702" s="890"/>
      <c r="AV702" s="890"/>
      <c r="AW702" s="890"/>
      <c r="AX702" s="891"/>
    </row>
    <row r="703" spans="1:50" ht="6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65" t="s">
        <v>579</v>
      </c>
      <c r="AH703" s="666"/>
      <c r="AI703" s="666"/>
      <c r="AJ703" s="666"/>
      <c r="AK703" s="666"/>
      <c r="AL703" s="666"/>
      <c r="AM703" s="666"/>
      <c r="AN703" s="666"/>
      <c r="AO703" s="666"/>
      <c r="AP703" s="666"/>
      <c r="AQ703" s="666"/>
      <c r="AR703" s="666"/>
      <c r="AS703" s="666"/>
      <c r="AT703" s="666"/>
      <c r="AU703" s="666"/>
      <c r="AV703" s="666"/>
      <c r="AW703" s="666"/>
      <c r="AX703" s="667"/>
    </row>
    <row r="704" spans="1:50" ht="6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580</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581</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581</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65" t="s">
        <v>582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581</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65" t="s">
        <v>583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639</v>
      </c>
      <c r="AE712" s="587"/>
      <c r="AF712" s="587"/>
      <c r="AG712" s="595" t="s">
        <v>640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552</v>
      </c>
      <c r="AE714" s="593"/>
      <c r="AF714" s="594"/>
      <c r="AG714" s="690" t="s">
        <v>584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585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552</v>
      </c>
      <c r="AE717" s="152"/>
      <c r="AF717" s="152"/>
      <c r="AG717" s="665" t="s">
        <v>585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581</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581</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75.75" customHeight="1" x14ac:dyDescent="0.15">
      <c r="A726" s="622" t="s">
        <v>48</v>
      </c>
      <c r="B726" s="623"/>
      <c r="C726" s="445" t="s">
        <v>53</v>
      </c>
      <c r="D726" s="582"/>
      <c r="E726" s="582"/>
      <c r="F726" s="583"/>
      <c r="G726" s="798" t="s">
        <v>609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617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637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644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594</v>
      </c>
      <c r="F739" s="126"/>
      <c r="G739" s="126"/>
      <c r="H739" s="91" t="str">
        <f>IF(E739="", "", "(")</f>
        <v>(</v>
      </c>
      <c r="I739" s="106"/>
      <c r="J739" s="106"/>
      <c r="K739" s="91" t="str">
        <f>IF(OR(I739="　", I739=""), "", "-")</f>
        <v/>
      </c>
      <c r="L739" s="107">
        <v>546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641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619</v>
      </c>
      <c r="H781" s="451"/>
      <c r="I781" s="451"/>
      <c r="J781" s="451"/>
      <c r="K781" s="452"/>
      <c r="L781" s="453" t="s">
        <v>620</v>
      </c>
      <c r="M781" s="454"/>
      <c r="N781" s="454"/>
      <c r="O781" s="454"/>
      <c r="P781" s="454"/>
      <c r="Q781" s="454"/>
      <c r="R781" s="454"/>
      <c r="S781" s="454"/>
      <c r="T781" s="454"/>
      <c r="U781" s="454"/>
      <c r="V781" s="454"/>
      <c r="W781" s="454"/>
      <c r="X781" s="455"/>
      <c r="Y781" s="456">
        <v>270</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7"/>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7"/>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7"/>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7"/>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7"/>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7"/>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7"/>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7"/>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7"/>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270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7"/>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7"/>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7"/>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7"/>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7"/>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7"/>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7"/>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7"/>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7"/>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7"/>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7"/>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7"/>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7"/>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7"/>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7"/>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7"/>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7"/>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7"/>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7"/>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7"/>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7"/>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7"/>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7"/>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7"/>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7"/>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7"/>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7"/>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8"/>
      <c r="AP836" s="429" t="s">
        <v>433</v>
      </c>
      <c r="AQ836" s="429"/>
      <c r="AR836" s="429"/>
      <c r="AS836" s="429"/>
      <c r="AT836" s="429"/>
      <c r="AU836" s="429"/>
      <c r="AV836" s="429"/>
      <c r="AW836" s="429"/>
      <c r="AX836" s="429"/>
    </row>
    <row r="837" spans="1:50" ht="45" customHeight="1" x14ac:dyDescent="0.15">
      <c r="A837" s="406">
        <v>1</v>
      </c>
      <c r="B837" s="406">
        <v>1</v>
      </c>
      <c r="C837" s="427" t="s">
        <v>621</v>
      </c>
      <c r="D837" s="420"/>
      <c r="E837" s="420"/>
      <c r="F837" s="420"/>
      <c r="G837" s="420"/>
      <c r="H837" s="420"/>
      <c r="I837" s="420"/>
      <c r="J837" s="421">
        <v>6000012070001</v>
      </c>
      <c r="K837" s="422"/>
      <c r="L837" s="422"/>
      <c r="M837" s="422"/>
      <c r="N837" s="422"/>
      <c r="O837" s="422"/>
      <c r="P837" s="315" t="s">
        <v>631</v>
      </c>
      <c r="Q837" s="316"/>
      <c r="R837" s="316"/>
      <c r="S837" s="316"/>
      <c r="T837" s="316"/>
      <c r="U837" s="316"/>
      <c r="V837" s="316"/>
      <c r="W837" s="316"/>
      <c r="X837" s="316"/>
      <c r="Y837" s="317">
        <v>270</v>
      </c>
      <c r="Z837" s="318"/>
      <c r="AA837" s="318"/>
      <c r="AB837" s="319"/>
      <c r="AC837" s="329"/>
      <c r="AD837" s="426"/>
      <c r="AE837" s="426"/>
      <c r="AF837" s="426"/>
      <c r="AG837" s="426"/>
      <c r="AH837" s="327" t="s">
        <v>642</v>
      </c>
      <c r="AI837" s="328"/>
      <c r="AJ837" s="328"/>
      <c r="AK837" s="328"/>
      <c r="AL837" s="324" t="s">
        <v>643</v>
      </c>
      <c r="AM837" s="325"/>
      <c r="AN837" s="325"/>
      <c r="AO837" s="326"/>
      <c r="AP837" s="320" t="s">
        <v>645</v>
      </c>
      <c r="AQ837" s="320"/>
      <c r="AR837" s="320"/>
      <c r="AS837" s="320"/>
      <c r="AT837" s="320"/>
      <c r="AU837" s="320"/>
      <c r="AV837" s="320"/>
      <c r="AW837" s="320"/>
      <c r="AX837" s="320"/>
    </row>
    <row r="838" spans="1:50" ht="45" customHeight="1" x14ac:dyDescent="0.15">
      <c r="A838" s="406">
        <v>2</v>
      </c>
      <c r="B838" s="406">
        <v>1</v>
      </c>
      <c r="C838" s="427" t="s">
        <v>622</v>
      </c>
      <c r="D838" s="420"/>
      <c r="E838" s="420"/>
      <c r="F838" s="420"/>
      <c r="G838" s="420"/>
      <c r="H838" s="420"/>
      <c r="I838" s="420"/>
      <c r="J838" s="421">
        <v>6000012070001</v>
      </c>
      <c r="K838" s="422"/>
      <c r="L838" s="422"/>
      <c r="M838" s="422"/>
      <c r="N838" s="422"/>
      <c r="O838" s="422"/>
      <c r="P838" s="315" t="s">
        <v>631</v>
      </c>
      <c r="Q838" s="316"/>
      <c r="R838" s="316"/>
      <c r="S838" s="316"/>
      <c r="T838" s="316"/>
      <c r="U838" s="316"/>
      <c r="V838" s="316"/>
      <c r="W838" s="316"/>
      <c r="X838" s="316"/>
      <c r="Y838" s="317">
        <v>96</v>
      </c>
      <c r="Z838" s="318"/>
      <c r="AA838" s="318"/>
      <c r="AB838" s="319"/>
      <c r="AC838" s="329"/>
      <c r="AD838" s="329"/>
      <c r="AE838" s="329"/>
      <c r="AF838" s="329"/>
      <c r="AG838" s="329"/>
      <c r="AH838" s="327" t="s">
        <v>642</v>
      </c>
      <c r="AI838" s="328"/>
      <c r="AJ838" s="328"/>
      <c r="AK838" s="328"/>
      <c r="AL838" s="324" t="s">
        <v>643</v>
      </c>
      <c r="AM838" s="325"/>
      <c r="AN838" s="325"/>
      <c r="AO838" s="326"/>
      <c r="AP838" s="320" t="s">
        <v>645</v>
      </c>
      <c r="AQ838" s="320"/>
      <c r="AR838" s="320"/>
      <c r="AS838" s="320"/>
      <c r="AT838" s="320"/>
      <c r="AU838" s="320"/>
      <c r="AV838" s="320"/>
      <c r="AW838" s="320"/>
      <c r="AX838" s="320"/>
    </row>
    <row r="839" spans="1:50" ht="45" customHeight="1" x14ac:dyDescent="0.15">
      <c r="A839" s="406">
        <v>3</v>
      </c>
      <c r="B839" s="406">
        <v>1</v>
      </c>
      <c r="C839" s="427" t="s">
        <v>623</v>
      </c>
      <c r="D839" s="420"/>
      <c r="E839" s="420"/>
      <c r="F839" s="420"/>
      <c r="G839" s="420"/>
      <c r="H839" s="420"/>
      <c r="I839" s="420"/>
      <c r="J839" s="421">
        <v>6000012070001</v>
      </c>
      <c r="K839" s="422"/>
      <c r="L839" s="422"/>
      <c r="M839" s="422"/>
      <c r="N839" s="422"/>
      <c r="O839" s="422"/>
      <c r="P839" s="315" t="s">
        <v>631</v>
      </c>
      <c r="Q839" s="316"/>
      <c r="R839" s="316"/>
      <c r="S839" s="316"/>
      <c r="T839" s="316"/>
      <c r="U839" s="316"/>
      <c r="V839" s="316"/>
      <c r="W839" s="316"/>
      <c r="X839" s="316"/>
      <c r="Y839" s="317">
        <v>95</v>
      </c>
      <c r="Z839" s="318"/>
      <c r="AA839" s="318"/>
      <c r="AB839" s="319"/>
      <c r="AC839" s="329"/>
      <c r="AD839" s="329"/>
      <c r="AE839" s="329"/>
      <c r="AF839" s="329"/>
      <c r="AG839" s="329"/>
      <c r="AH839" s="327" t="s">
        <v>642</v>
      </c>
      <c r="AI839" s="328"/>
      <c r="AJ839" s="328"/>
      <c r="AK839" s="328"/>
      <c r="AL839" s="324" t="s">
        <v>643</v>
      </c>
      <c r="AM839" s="325"/>
      <c r="AN839" s="325"/>
      <c r="AO839" s="326"/>
      <c r="AP839" s="320" t="s">
        <v>645</v>
      </c>
      <c r="AQ839" s="320"/>
      <c r="AR839" s="320"/>
      <c r="AS839" s="320"/>
      <c r="AT839" s="320"/>
      <c r="AU839" s="320"/>
      <c r="AV839" s="320"/>
      <c r="AW839" s="320"/>
      <c r="AX839" s="320"/>
    </row>
    <row r="840" spans="1:50" ht="45" customHeight="1" x14ac:dyDescent="0.15">
      <c r="A840" s="406">
        <v>4</v>
      </c>
      <c r="B840" s="406">
        <v>1</v>
      </c>
      <c r="C840" s="427" t="s">
        <v>624</v>
      </c>
      <c r="D840" s="420"/>
      <c r="E840" s="420"/>
      <c r="F840" s="420"/>
      <c r="G840" s="420"/>
      <c r="H840" s="420"/>
      <c r="I840" s="420"/>
      <c r="J840" s="421">
        <v>6000012070001</v>
      </c>
      <c r="K840" s="422"/>
      <c r="L840" s="422"/>
      <c r="M840" s="422"/>
      <c r="N840" s="422"/>
      <c r="O840" s="422"/>
      <c r="P840" s="315" t="s">
        <v>631</v>
      </c>
      <c r="Q840" s="316"/>
      <c r="R840" s="316"/>
      <c r="S840" s="316"/>
      <c r="T840" s="316"/>
      <c r="U840" s="316"/>
      <c r="V840" s="316"/>
      <c r="W840" s="316"/>
      <c r="X840" s="316"/>
      <c r="Y840" s="317">
        <v>93</v>
      </c>
      <c r="Z840" s="318"/>
      <c r="AA840" s="318"/>
      <c r="AB840" s="319"/>
      <c r="AC840" s="329"/>
      <c r="AD840" s="329"/>
      <c r="AE840" s="329"/>
      <c r="AF840" s="329"/>
      <c r="AG840" s="329"/>
      <c r="AH840" s="327" t="s">
        <v>642</v>
      </c>
      <c r="AI840" s="328"/>
      <c r="AJ840" s="328"/>
      <c r="AK840" s="328"/>
      <c r="AL840" s="324" t="s">
        <v>643</v>
      </c>
      <c r="AM840" s="325"/>
      <c r="AN840" s="325"/>
      <c r="AO840" s="326"/>
      <c r="AP840" s="320" t="s">
        <v>645</v>
      </c>
      <c r="AQ840" s="320"/>
      <c r="AR840" s="320"/>
      <c r="AS840" s="320"/>
      <c r="AT840" s="320"/>
      <c r="AU840" s="320"/>
      <c r="AV840" s="320"/>
      <c r="AW840" s="320"/>
      <c r="AX840" s="320"/>
    </row>
    <row r="841" spans="1:50" ht="45" customHeight="1" x14ac:dyDescent="0.15">
      <c r="A841" s="406">
        <v>5</v>
      </c>
      <c r="B841" s="406">
        <v>1</v>
      </c>
      <c r="C841" s="427" t="s">
        <v>625</v>
      </c>
      <c r="D841" s="420"/>
      <c r="E841" s="420"/>
      <c r="F841" s="420"/>
      <c r="G841" s="420"/>
      <c r="H841" s="420"/>
      <c r="I841" s="420"/>
      <c r="J841" s="421">
        <v>6000012070001</v>
      </c>
      <c r="K841" s="422"/>
      <c r="L841" s="422"/>
      <c r="M841" s="422"/>
      <c r="N841" s="422"/>
      <c r="O841" s="422"/>
      <c r="P841" s="315" t="s">
        <v>631</v>
      </c>
      <c r="Q841" s="316"/>
      <c r="R841" s="316"/>
      <c r="S841" s="316"/>
      <c r="T841" s="316"/>
      <c r="U841" s="316"/>
      <c r="V841" s="316"/>
      <c r="W841" s="316"/>
      <c r="X841" s="316"/>
      <c r="Y841" s="317">
        <v>80</v>
      </c>
      <c r="Z841" s="318"/>
      <c r="AA841" s="318"/>
      <c r="AB841" s="319"/>
      <c r="AC841" s="321"/>
      <c r="AD841" s="321"/>
      <c r="AE841" s="321"/>
      <c r="AF841" s="321"/>
      <c r="AG841" s="321"/>
      <c r="AH841" s="327" t="s">
        <v>642</v>
      </c>
      <c r="AI841" s="328"/>
      <c r="AJ841" s="328"/>
      <c r="AK841" s="328"/>
      <c r="AL841" s="324" t="s">
        <v>643</v>
      </c>
      <c r="AM841" s="325"/>
      <c r="AN841" s="325"/>
      <c r="AO841" s="326"/>
      <c r="AP841" s="320" t="s">
        <v>645</v>
      </c>
      <c r="AQ841" s="320"/>
      <c r="AR841" s="320"/>
      <c r="AS841" s="320"/>
      <c r="AT841" s="320"/>
      <c r="AU841" s="320"/>
      <c r="AV841" s="320"/>
      <c r="AW841" s="320"/>
      <c r="AX841" s="320"/>
    </row>
    <row r="842" spans="1:50" ht="45" customHeight="1" x14ac:dyDescent="0.15">
      <c r="A842" s="406">
        <v>6</v>
      </c>
      <c r="B842" s="406">
        <v>1</v>
      </c>
      <c r="C842" s="427" t="s">
        <v>626</v>
      </c>
      <c r="D842" s="420"/>
      <c r="E842" s="420"/>
      <c r="F842" s="420"/>
      <c r="G842" s="420"/>
      <c r="H842" s="420"/>
      <c r="I842" s="420"/>
      <c r="J842" s="421">
        <v>6000012070001</v>
      </c>
      <c r="K842" s="422"/>
      <c r="L842" s="422"/>
      <c r="M842" s="422"/>
      <c r="N842" s="422"/>
      <c r="O842" s="422"/>
      <c r="P842" s="315" t="s">
        <v>631</v>
      </c>
      <c r="Q842" s="316"/>
      <c r="R842" s="316"/>
      <c r="S842" s="316"/>
      <c r="T842" s="316"/>
      <c r="U842" s="316"/>
      <c r="V842" s="316"/>
      <c r="W842" s="316"/>
      <c r="X842" s="316"/>
      <c r="Y842" s="317">
        <v>60</v>
      </c>
      <c r="Z842" s="318"/>
      <c r="AA842" s="318"/>
      <c r="AB842" s="319"/>
      <c r="AC842" s="321"/>
      <c r="AD842" s="321"/>
      <c r="AE842" s="321"/>
      <c r="AF842" s="321"/>
      <c r="AG842" s="321"/>
      <c r="AH842" s="327" t="s">
        <v>642</v>
      </c>
      <c r="AI842" s="328"/>
      <c r="AJ842" s="328"/>
      <c r="AK842" s="328"/>
      <c r="AL842" s="324" t="s">
        <v>643</v>
      </c>
      <c r="AM842" s="325"/>
      <c r="AN842" s="325"/>
      <c r="AO842" s="326"/>
      <c r="AP842" s="320" t="s">
        <v>645</v>
      </c>
      <c r="AQ842" s="320"/>
      <c r="AR842" s="320"/>
      <c r="AS842" s="320"/>
      <c r="AT842" s="320"/>
      <c r="AU842" s="320"/>
      <c r="AV842" s="320"/>
      <c r="AW842" s="320"/>
      <c r="AX842" s="320"/>
    </row>
    <row r="843" spans="1:50" ht="45" customHeight="1" x14ac:dyDescent="0.15">
      <c r="A843" s="406">
        <v>7</v>
      </c>
      <c r="B843" s="406">
        <v>1</v>
      </c>
      <c r="C843" s="427" t="s">
        <v>627</v>
      </c>
      <c r="D843" s="420"/>
      <c r="E843" s="420"/>
      <c r="F843" s="420"/>
      <c r="G843" s="420"/>
      <c r="H843" s="420"/>
      <c r="I843" s="420"/>
      <c r="J843" s="421">
        <v>6000012070001</v>
      </c>
      <c r="K843" s="422"/>
      <c r="L843" s="422"/>
      <c r="M843" s="422"/>
      <c r="N843" s="422"/>
      <c r="O843" s="422"/>
      <c r="P843" s="315" t="s">
        <v>631</v>
      </c>
      <c r="Q843" s="316"/>
      <c r="R843" s="316"/>
      <c r="S843" s="316"/>
      <c r="T843" s="316"/>
      <c r="U843" s="316"/>
      <c r="V843" s="316"/>
      <c r="W843" s="316"/>
      <c r="X843" s="316"/>
      <c r="Y843" s="317">
        <v>58</v>
      </c>
      <c r="Z843" s="318"/>
      <c r="AA843" s="318"/>
      <c r="AB843" s="319"/>
      <c r="AC843" s="321"/>
      <c r="AD843" s="321"/>
      <c r="AE843" s="321"/>
      <c r="AF843" s="321"/>
      <c r="AG843" s="321"/>
      <c r="AH843" s="327" t="s">
        <v>642</v>
      </c>
      <c r="AI843" s="328"/>
      <c r="AJ843" s="328"/>
      <c r="AK843" s="328"/>
      <c r="AL843" s="324" t="s">
        <v>643</v>
      </c>
      <c r="AM843" s="325"/>
      <c r="AN843" s="325"/>
      <c r="AO843" s="326"/>
      <c r="AP843" s="320" t="s">
        <v>645</v>
      </c>
      <c r="AQ843" s="320"/>
      <c r="AR843" s="320"/>
      <c r="AS843" s="320"/>
      <c r="AT843" s="320"/>
      <c r="AU843" s="320"/>
      <c r="AV843" s="320"/>
      <c r="AW843" s="320"/>
      <c r="AX843" s="320"/>
    </row>
    <row r="844" spans="1:50" ht="45" customHeight="1" x14ac:dyDescent="0.15">
      <c r="A844" s="406">
        <v>8</v>
      </c>
      <c r="B844" s="406">
        <v>1</v>
      </c>
      <c r="C844" s="427" t="s">
        <v>628</v>
      </c>
      <c r="D844" s="420"/>
      <c r="E844" s="420"/>
      <c r="F844" s="420"/>
      <c r="G844" s="420"/>
      <c r="H844" s="420"/>
      <c r="I844" s="420"/>
      <c r="J844" s="421">
        <v>6000012070001</v>
      </c>
      <c r="K844" s="422"/>
      <c r="L844" s="422"/>
      <c r="M844" s="422"/>
      <c r="N844" s="422"/>
      <c r="O844" s="422"/>
      <c r="P844" s="315" t="s">
        <v>631</v>
      </c>
      <c r="Q844" s="316"/>
      <c r="R844" s="316"/>
      <c r="S844" s="316"/>
      <c r="T844" s="316"/>
      <c r="U844" s="316"/>
      <c r="V844" s="316"/>
      <c r="W844" s="316"/>
      <c r="X844" s="316"/>
      <c r="Y844" s="317">
        <v>57</v>
      </c>
      <c r="Z844" s="318"/>
      <c r="AA844" s="318"/>
      <c r="AB844" s="319"/>
      <c r="AC844" s="321"/>
      <c r="AD844" s="321"/>
      <c r="AE844" s="321"/>
      <c r="AF844" s="321"/>
      <c r="AG844" s="321"/>
      <c r="AH844" s="327" t="s">
        <v>642</v>
      </c>
      <c r="AI844" s="328"/>
      <c r="AJ844" s="328"/>
      <c r="AK844" s="328"/>
      <c r="AL844" s="324" t="s">
        <v>643</v>
      </c>
      <c r="AM844" s="325"/>
      <c r="AN844" s="325"/>
      <c r="AO844" s="326"/>
      <c r="AP844" s="320" t="s">
        <v>645</v>
      </c>
      <c r="AQ844" s="320"/>
      <c r="AR844" s="320"/>
      <c r="AS844" s="320"/>
      <c r="AT844" s="320"/>
      <c r="AU844" s="320"/>
      <c r="AV844" s="320"/>
      <c r="AW844" s="320"/>
      <c r="AX844" s="320"/>
    </row>
    <row r="845" spans="1:50" ht="45" customHeight="1" x14ac:dyDescent="0.15">
      <c r="A845" s="406">
        <v>9</v>
      </c>
      <c r="B845" s="406">
        <v>1</v>
      </c>
      <c r="C845" s="427" t="s">
        <v>629</v>
      </c>
      <c r="D845" s="420"/>
      <c r="E845" s="420"/>
      <c r="F845" s="420"/>
      <c r="G845" s="420"/>
      <c r="H845" s="420"/>
      <c r="I845" s="420"/>
      <c r="J845" s="421">
        <v>6000012070001</v>
      </c>
      <c r="K845" s="422"/>
      <c r="L845" s="422"/>
      <c r="M845" s="422"/>
      <c r="N845" s="422"/>
      <c r="O845" s="422"/>
      <c r="P845" s="315" t="s">
        <v>631</v>
      </c>
      <c r="Q845" s="316"/>
      <c r="R845" s="316"/>
      <c r="S845" s="316"/>
      <c r="T845" s="316"/>
      <c r="U845" s="316"/>
      <c r="V845" s="316"/>
      <c r="W845" s="316"/>
      <c r="X845" s="316"/>
      <c r="Y845" s="317">
        <v>56</v>
      </c>
      <c r="Z845" s="318"/>
      <c r="AA845" s="318"/>
      <c r="AB845" s="319"/>
      <c r="AC845" s="321"/>
      <c r="AD845" s="321"/>
      <c r="AE845" s="321"/>
      <c r="AF845" s="321"/>
      <c r="AG845" s="321"/>
      <c r="AH845" s="327" t="s">
        <v>642</v>
      </c>
      <c r="AI845" s="328"/>
      <c r="AJ845" s="328"/>
      <c r="AK845" s="328"/>
      <c r="AL845" s="324" t="s">
        <v>643</v>
      </c>
      <c r="AM845" s="325"/>
      <c r="AN845" s="325"/>
      <c r="AO845" s="326"/>
      <c r="AP845" s="320" t="s">
        <v>645</v>
      </c>
      <c r="AQ845" s="320"/>
      <c r="AR845" s="320"/>
      <c r="AS845" s="320"/>
      <c r="AT845" s="320"/>
      <c r="AU845" s="320"/>
      <c r="AV845" s="320"/>
      <c r="AW845" s="320"/>
      <c r="AX845" s="320"/>
    </row>
    <row r="846" spans="1:50" ht="45" customHeight="1" x14ac:dyDescent="0.15">
      <c r="A846" s="406">
        <v>10</v>
      </c>
      <c r="B846" s="406">
        <v>1</v>
      </c>
      <c r="C846" s="427" t="s">
        <v>630</v>
      </c>
      <c r="D846" s="420"/>
      <c r="E846" s="420"/>
      <c r="F846" s="420"/>
      <c r="G846" s="420"/>
      <c r="H846" s="420"/>
      <c r="I846" s="420"/>
      <c r="J846" s="421">
        <v>6000012070001</v>
      </c>
      <c r="K846" s="422"/>
      <c r="L846" s="422"/>
      <c r="M846" s="422"/>
      <c r="N846" s="422"/>
      <c r="O846" s="422"/>
      <c r="P846" s="315" t="s">
        <v>631</v>
      </c>
      <c r="Q846" s="316"/>
      <c r="R846" s="316"/>
      <c r="S846" s="316"/>
      <c r="T846" s="316"/>
      <c r="U846" s="316"/>
      <c r="V846" s="316"/>
      <c r="W846" s="316"/>
      <c r="X846" s="316"/>
      <c r="Y846" s="317">
        <v>56</v>
      </c>
      <c r="Z846" s="318"/>
      <c r="AA846" s="318"/>
      <c r="AB846" s="319"/>
      <c r="AC846" s="321"/>
      <c r="AD846" s="321"/>
      <c r="AE846" s="321"/>
      <c r="AF846" s="321"/>
      <c r="AG846" s="321"/>
      <c r="AH846" s="327" t="s">
        <v>642</v>
      </c>
      <c r="AI846" s="328"/>
      <c r="AJ846" s="328"/>
      <c r="AK846" s="328"/>
      <c r="AL846" s="324" t="s">
        <v>643</v>
      </c>
      <c r="AM846" s="325"/>
      <c r="AN846" s="325"/>
      <c r="AO846" s="326"/>
      <c r="AP846" s="320" t="s">
        <v>645</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8"/>
      <c r="AP869" s="429" t="s">
        <v>433</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9"/>
      <c r="AD870" s="426"/>
      <c r="AE870" s="426"/>
      <c r="AF870" s="426"/>
      <c r="AG870" s="426"/>
      <c r="AH870" s="327"/>
      <c r="AI870" s="328"/>
      <c r="AJ870" s="328"/>
      <c r="AK870" s="328"/>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7"/>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7"/>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8"/>
      <c r="AP902" s="429" t="s">
        <v>433</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9"/>
      <c r="AD903" s="426"/>
      <c r="AE903" s="426"/>
      <c r="AF903" s="426"/>
      <c r="AG903" s="426"/>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7"/>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7"/>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8"/>
      <c r="AP935" s="429" t="s">
        <v>433</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9"/>
      <c r="AD936" s="426"/>
      <c r="AE936" s="426"/>
      <c r="AF936" s="426"/>
      <c r="AG936" s="426"/>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7"/>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7"/>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8"/>
      <c r="AP968" s="429" t="s">
        <v>433</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9"/>
      <c r="AD969" s="426"/>
      <c r="AE969" s="426"/>
      <c r="AF969" s="426"/>
      <c r="AG969" s="426"/>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7"/>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7"/>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8"/>
      <c r="AP1001" s="429" t="s">
        <v>433</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9"/>
      <c r="AD1002" s="426"/>
      <c r="AE1002" s="426"/>
      <c r="AF1002" s="426"/>
      <c r="AG1002" s="426"/>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7"/>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7"/>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8"/>
      <c r="AP1034" s="429" t="s">
        <v>433</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9"/>
      <c r="AD1035" s="426"/>
      <c r="AE1035" s="426"/>
      <c r="AF1035" s="426"/>
      <c r="AG1035" s="426"/>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7"/>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7"/>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8"/>
      <c r="AP1067" s="429" t="s">
        <v>433</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9"/>
      <c r="AD1068" s="426"/>
      <c r="AE1068" s="426"/>
      <c r="AF1068" s="426"/>
      <c r="AG1068" s="426"/>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7"/>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7"/>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5"/>
      <c r="E1101" s="275" t="s">
        <v>396</v>
      </c>
      <c r="F1101" s="895"/>
      <c r="G1101" s="895"/>
      <c r="H1101" s="895"/>
      <c r="I1101" s="895"/>
      <c r="J1101" s="275" t="s">
        <v>432</v>
      </c>
      <c r="K1101" s="275"/>
      <c r="L1101" s="275"/>
      <c r="M1101" s="275"/>
      <c r="N1101" s="275"/>
      <c r="O1101" s="275"/>
      <c r="P1101" s="345" t="s">
        <v>27</v>
      </c>
      <c r="Q1101" s="345"/>
      <c r="R1101" s="345"/>
      <c r="S1101" s="345"/>
      <c r="T1101" s="345"/>
      <c r="U1101" s="345"/>
      <c r="V1101" s="345"/>
      <c r="W1101" s="345"/>
      <c r="X1101" s="345"/>
      <c r="Y1101" s="275" t="s">
        <v>434</v>
      </c>
      <c r="Z1101" s="895"/>
      <c r="AA1101" s="895"/>
      <c r="AB1101" s="895"/>
      <c r="AC1101" s="275" t="s">
        <v>377</v>
      </c>
      <c r="AD1101" s="275"/>
      <c r="AE1101" s="275"/>
      <c r="AF1101" s="275"/>
      <c r="AG1101" s="275"/>
      <c r="AH1101" s="345" t="s">
        <v>391</v>
      </c>
      <c r="AI1101" s="346"/>
      <c r="AJ1101" s="346"/>
      <c r="AK1101" s="346"/>
      <c r="AL1101" s="346" t="s">
        <v>21</v>
      </c>
      <c r="AM1101" s="346"/>
      <c r="AN1101" s="346"/>
      <c r="AO1101" s="898"/>
      <c r="AP1101" s="429" t="s">
        <v>468</v>
      </c>
      <c r="AQ1101" s="429"/>
      <c r="AR1101" s="429"/>
      <c r="AS1101" s="429"/>
      <c r="AT1101" s="429"/>
      <c r="AU1101" s="429"/>
      <c r="AV1101" s="429"/>
      <c r="AW1101" s="429"/>
      <c r="AX1101" s="429"/>
    </row>
    <row r="1102" spans="1:50" ht="30" customHeight="1" x14ac:dyDescent="0.15">
      <c r="A1102" s="406">
        <v>1</v>
      </c>
      <c r="B1102" s="406">
        <v>1</v>
      </c>
      <c r="C1102" s="897"/>
      <c r="D1102" s="897"/>
      <c r="E1102" s="259" t="s">
        <v>610</v>
      </c>
      <c r="F1102" s="896"/>
      <c r="G1102" s="896"/>
      <c r="H1102" s="896"/>
      <c r="I1102" s="896"/>
      <c r="J1102" s="421" t="s">
        <v>611</v>
      </c>
      <c r="K1102" s="422"/>
      <c r="L1102" s="422"/>
      <c r="M1102" s="422"/>
      <c r="N1102" s="422"/>
      <c r="O1102" s="422"/>
      <c r="P1102" s="315" t="s">
        <v>612</v>
      </c>
      <c r="Q1102" s="316"/>
      <c r="R1102" s="316"/>
      <c r="S1102" s="316"/>
      <c r="T1102" s="316"/>
      <c r="U1102" s="316"/>
      <c r="V1102" s="316"/>
      <c r="W1102" s="316"/>
      <c r="X1102" s="316"/>
      <c r="Y1102" s="317" t="s">
        <v>612</v>
      </c>
      <c r="Z1102" s="318"/>
      <c r="AA1102" s="318"/>
      <c r="AB1102" s="319"/>
      <c r="AC1102" s="321"/>
      <c r="AD1102" s="321"/>
      <c r="AE1102" s="321"/>
      <c r="AF1102" s="321"/>
      <c r="AG1102" s="321"/>
      <c r="AH1102" s="322" t="s">
        <v>610</v>
      </c>
      <c r="AI1102" s="323"/>
      <c r="AJ1102" s="323"/>
      <c r="AK1102" s="323"/>
      <c r="AL1102" s="324" t="s">
        <v>602</v>
      </c>
      <c r="AM1102" s="325"/>
      <c r="AN1102" s="325"/>
      <c r="AO1102" s="326"/>
      <c r="AP1102" s="320" t="s">
        <v>610</v>
      </c>
      <c r="AQ1102" s="320"/>
      <c r="AR1102" s="320"/>
      <c r="AS1102" s="320"/>
      <c r="AT1102" s="320"/>
      <c r="AU1102" s="320"/>
      <c r="AV1102" s="320"/>
      <c r="AW1102" s="320"/>
      <c r="AX1102" s="320"/>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7"/>
      <c r="D1119" s="897"/>
      <c r="E1119" s="259"/>
      <c r="F1119" s="896"/>
      <c r="G1119" s="896"/>
      <c r="H1119" s="896"/>
      <c r="I1119" s="896"/>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15" priority="14025">
      <formula>IF(RIGHT(TEXT(AK14,"0.#"),1)=".",FALSE,TRUE)</formula>
    </cfRule>
    <cfRule type="expression" dxfId="2814" priority="14026">
      <formula>IF(RIGHT(TEXT(AK14,"0.#"),1)=".",TRUE,FALSE)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82">
    <cfRule type="expression" dxfId="2809" priority="13897">
      <formula>IF(RIGHT(TEXT(Y782,"0.#"),1)=".",FALSE,TRUE)</formula>
    </cfRule>
    <cfRule type="expression" dxfId="2808" priority="13898">
      <formula>IF(RIGHT(TEXT(Y782,"0.#"),1)=".",TRUE,FALSE)</formula>
    </cfRule>
  </conditionalFormatting>
  <conditionalFormatting sqref="Y791">
    <cfRule type="expression" dxfId="2807" priority="13893">
      <formula>IF(RIGHT(TEXT(Y791,"0.#"),1)=".",FALSE,TRUE)</formula>
    </cfRule>
    <cfRule type="expression" dxfId="2806" priority="13894">
      <formula>IF(RIGHT(TEXT(Y791,"0.#"),1)=".",TRUE,FALSE)</formula>
    </cfRule>
  </conditionalFormatting>
  <conditionalFormatting sqref="Y822:Y829 Y820 Y809:Y816 Y807 Y796:Y803 Y794">
    <cfRule type="expression" dxfId="2805" priority="13675">
      <formula>IF(RIGHT(TEXT(Y794,"0.#"),1)=".",FALSE,TRUE)</formula>
    </cfRule>
    <cfRule type="expression" dxfId="2804" priority="13676">
      <formula>IF(RIGHT(TEXT(Y794,"0.#"),1)=".",TRUE,FALSE)</formula>
    </cfRule>
  </conditionalFormatting>
  <conditionalFormatting sqref="AK16:AQ17 AK15:AX15 AK13:AX13">
    <cfRule type="expression" dxfId="2803" priority="13723">
      <formula>IF(RIGHT(TEXT(AK13,"0.#"),1)=".",FALSE,TRUE)</formula>
    </cfRule>
    <cfRule type="expression" dxfId="2802" priority="13724">
      <formula>IF(RIGHT(TEXT(AK13,"0.#"),1)=".",TRUE,FALSE)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83:Y790 Y781">
    <cfRule type="expression" dxfId="2797" priority="13699">
      <formula>IF(RIGHT(TEXT(Y781,"0.#"),1)=".",FALSE,TRUE)</formula>
    </cfRule>
    <cfRule type="expression" dxfId="2796" priority="13700">
      <formula>IF(RIGHT(TEXT(Y781,"0.#"),1)=".",TRUE,FALSE)</formula>
    </cfRule>
  </conditionalFormatting>
  <conditionalFormatting sqref="AU782">
    <cfRule type="expression" dxfId="2795" priority="13697">
      <formula>IF(RIGHT(TEXT(AU782,"0.#"),1)=".",FALSE,TRUE)</formula>
    </cfRule>
    <cfRule type="expression" dxfId="2794" priority="13698">
      <formula>IF(RIGHT(TEXT(AU782,"0.#"),1)=".",TRUE,FALSE)</formula>
    </cfRule>
  </conditionalFormatting>
  <conditionalFormatting sqref="AU791">
    <cfRule type="expression" dxfId="2793" priority="13695">
      <formula>IF(RIGHT(TEXT(AU791,"0.#"),1)=".",FALSE,TRUE)</formula>
    </cfRule>
    <cfRule type="expression" dxfId="2792" priority="13696">
      <formula>IF(RIGHT(TEXT(AU791,"0.#"),1)=".",TRUE,FALSE)</formula>
    </cfRule>
  </conditionalFormatting>
  <conditionalFormatting sqref="AU783:AU790 AU781">
    <cfRule type="expression" dxfId="2791" priority="13693">
      <formula>IF(RIGHT(TEXT(AU781,"0.#"),1)=".",FALSE,TRUE)</formula>
    </cfRule>
    <cfRule type="expression" dxfId="2790" priority="13694">
      <formula>IF(RIGHT(TEXT(AU781,"0.#"),1)=".",TRUE,FALSE)</formula>
    </cfRule>
  </conditionalFormatting>
  <conditionalFormatting sqref="Y821 Y808 Y795">
    <cfRule type="expression" dxfId="2789" priority="13679">
      <formula>IF(RIGHT(TEXT(Y795,"0.#"),1)=".",FALSE,TRUE)</formula>
    </cfRule>
    <cfRule type="expression" dxfId="2788" priority="13680">
      <formula>IF(RIGHT(TEXT(Y795,"0.#"),1)=".",TRUE,FALSE)</formula>
    </cfRule>
  </conditionalFormatting>
  <conditionalFormatting sqref="Y830 Y817 Y804">
    <cfRule type="expression" dxfId="2787" priority="13677">
      <formula>IF(RIGHT(TEXT(Y804,"0.#"),1)=".",FALSE,TRUE)</formula>
    </cfRule>
    <cfRule type="expression" dxfId="2786" priority="13678">
      <formula>IF(RIGHT(TEXT(Y804,"0.#"),1)=".",TRUE,FALSE)</formula>
    </cfRule>
  </conditionalFormatting>
  <conditionalFormatting sqref="AU821 AU808 AU795">
    <cfRule type="expression" dxfId="2785" priority="13673">
      <formula>IF(RIGHT(TEXT(AU795,"0.#"),1)=".",FALSE,TRUE)</formula>
    </cfRule>
    <cfRule type="expression" dxfId="2784" priority="13674">
      <formula>IF(RIGHT(TEXT(AU795,"0.#"),1)=".",TRUE,FALSE)</formula>
    </cfRule>
  </conditionalFormatting>
  <conditionalFormatting sqref="AU830 AU817 AU804">
    <cfRule type="expression" dxfId="2783" priority="13671">
      <formula>IF(RIGHT(TEXT(AU804,"0.#"),1)=".",FALSE,TRUE)</formula>
    </cfRule>
    <cfRule type="expression" dxfId="2782" priority="13672">
      <formula>IF(RIGHT(TEXT(AU804,"0.#"),1)=".",TRUE,FALSE)</formula>
    </cfRule>
  </conditionalFormatting>
  <conditionalFormatting sqref="AU822:AU829 AU820 AU809:AU816 AU807 AU796:AU803 AU794">
    <cfRule type="expression" dxfId="2781" priority="13669">
      <formula>IF(RIGHT(TEXT(AU794,"0.#"),1)=".",FALSE,TRUE)</formula>
    </cfRule>
    <cfRule type="expression" dxfId="2780" priority="13670">
      <formula>IF(RIGHT(TEXT(AU794,"0.#"),1)=".",TRUE,FALSE)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Q119">
    <cfRule type="expression" dxfId="2597" priority="13163">
      <formula>IF(RIGHT(TEXT(AQ119,"0.#"),1)=".",FALSE,TRUE)</formula>
    </cfRule>
    <cfRule type="expression" dxfId="2596" priority="13164">
      <formula>IF(RIGHT(TEXT(AQ119,"0.#"),1)=".",TRUE,FALSE)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M134:AM135 AQ134:AQ135 AU134:AU135">
    <cfRule type="expression" dxfId="2549" priority="13077">
      <formula>IF(RIGHT(TEXT(AM134,"0.#"),1)=".",FALSE,TRUE)</formula>
    </cfRule>
    <cfRule type="expression" dxfId="2548" priority="13078">
      <formula>IF(RIGHT(TEXT(AM134,"0.#"),1)=".",TRUE,FALSE)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47:AO866">
    <cfRule type="expression" dxfId="2517" priority="6647">
      <formula>IF(AND(AL847&gt;=0, RIGHT(TEXT(AL847,"0.#"),1)&lt;&gt;"."),TRUE,FALSE)</formula>
    </cfRule>
    <cfRule type="expression" dxfId="2516" priority="6648">
      <formula>IF(AND(AL847&gt;=0, RIGHT(TEXT(AL847,"0.#"),1)="."),TRUE,FALSE)</formula>
    </cfRule>
    <cfRule type="expression" dxfId="2515" priority="6649">
      <formula>IF(AND(AL847&lt;0, RIGHT(TEXT(AL847,"0.#"),1)&lt;&gt;"."),TRUE,FALSE)</formula>
    </cfRule>
    <cfRule type="expression" dxfId="2514" priority="6650">
      <formula>IF(AND(AL847&lt;0, RIGHT(TEXT(AL847,"0.#"),1)="."),TRUE,FALSE)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M120">
    <cfRule type="expression" dxfId="2459" priority="2991">
      <formula>IF(RIGHT(TEXT(AM120,"0.#"),1)=".",FALSE,TRUE)</formula>
    </cfRule>
    <cfRule type="expression" dxfId="2458" priority="2992">
      <formula>IF(RIGHT(TEXT(AM120,"0.#"),1)=".",TRUE,FALSE)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46">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M138:AM139 AQ138:AQ139 AU138:AU139">
    <cfRule type="expression" dxfId="2185" priority="1967">
      <formula>IF(RIGHT(TEXT(AM138,"0.#"),1)=".",FALSE,TRUE)</formula>
    </cfRule>
    <cfRule type="expression" dxfId="2184" priority="1968">
      <formula>IF(RIGHT(TEXT(AM138,"0.#"),1)=".",TRUE,FALSE)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4:AJ14">
    <cfRule type="expression" dxfId="723" priority="23">
      <formula>IF(RIGHT(TEXT(P14,"0.#"),1)=".",FALSE,TRUE)</formula>
    </cfRule>
    <cfRule type="expression" dxfId="722" priority="24">
      <formula>IF(RIGHT(TEXT(P14,"0.#"),1)=".",TRUE,FALSE)</formula>
    </cfRule>
  </conditionalFormatting>
  <conditionalFormatting sqref="P15:AJ17 P13:AJ13">
    <cfRule type="expression" dxfId="721" priority="21">
      <formula>IF(RIGHT(TEXT(P13,"0.#"),1)=".",FALSE,TRUE)</formula>
    </cfRule>
    <cfRule type="expression" dxfId="720" priority="22">
      <formula>IF(RIGHT(TEXT(P13,"0.#"),1)=".",TRUE,FALSE)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AE139">
    <cfRule type="expression" dxfId="707" priority="7">
      <formula>IF(RIGHT(TEXT(AE139,"0.#"),1)=".",FALSE,TRUE)</formula>
    </cfRule>
    <cfRule type="expression" dxfId="706" priority="8">
      <formula>IF(RIGHT(TEXT(AE139,"0.#"),1)=".",TRUE,FALSE)</formula>
    </cfRule>
  </conditionalFormatting>
  <conditionalFormatting sqref="AE138">
    <cfRule type="expression" dxfId="705" priority="5">
      <formula>IF(RIGHT(TEXT(AE138,"0.#"),1)=".",FALSE,TRUE)</formula>
    </cfRule>
    <cfRule type="expression" dxfId="704" priority="6">
      <formula>IF(RIGHT(TEXT(AE138,"0.#"),1)=".",TRUE,FALSE)</formula>
    </cfRule>
  </conditionalFormatting>
  <conditionalFormatting sqref="AI138">
    <cfRule type="expression" dxfId="703" priority="3">
      <formula>IF(RIGHT(TEXT(AI138,"0.#"),1)=".",FALSE,TRUE)</formula>
    </cfRule>
    <cfRule type="expression" dxfId="702" priority="4">
      <formula>IF(RIGHT(TEXT(AI138,"0.#"),1)=".",TRUE,FALSE)</formula>
    </cfRule>
  </conditionalFormatting>
  <conditionalFormatting sqref="AI139">
    <cfRule type="expression" dxfId="701" priority="1">
      <formula>IF(RIGHT(TEXT(AI139,"0.#"),1)=".",FALSE,TRUE)</formula>
    </cfRule>
    <cfRule type="expression" dxfId="700" priority="2">
      <formula>IF(RIGHT(TEXT(AI139,"0.#"),1)=".",TRUE,FALSE)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99"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552</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9"/>
      <c r="Z3" s="1010"/>
      <c r="AA3" s="1011"/>
      <c r="AB3" s="1015"/>
      <c r="AC3" s="1016"/>
      <c r="AD3" s="1017"/>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9"/>
      <c r="Z10" s="1010"/>
      <c r="AA10" s="1011"/>
      <c r="AB10" s="1015"/>
      <c r="AC10" s="1016"/>
      <c r="AD10" s="1017"/>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9"/>
      <c r="Z17" s="1010"/>
      <c r="AA17" s="1011"/>
      <c r="AB17" s="1015"/>
      <c r="AC17" s="1016"/>
      <c r="AD17" s="1017"/>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9"/>
      <c r="Z24" s="1010"/>
      <c r="AA24" s="1011"/>
      <c r="AB24" s="1015"/>
      <c r="AC24" s="1016"/>
      <c r="AD24" s="1017"/>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9"/>
      <c r="Z31" s="1010"/>
      <c r="AA31" s="1011"/>
      <c r="AB31" s="1015"/>
      <c r="AC31" s="1016"/>
      <c r="AD31" s="1017"/>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9"/>
      <c r="Z38" s="1010"/>
      <c r="AA38" s="1011"/>
      <c r="AB38" s="1015"/>
      <c r="AC38" s="1016"/>
      <c r="AD38" s="1017"/>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9"/>
      <c r="Z45" s="1010"/>
      <c r="AA45" s="1011"/>
      <c r="AB45" s="1015"/>
      <c r="AC45" s="1016"/>
      <c r="AD45" s="1017"/>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9"/>
      <c r="Z52" s="1010"/>
      <c r="AA52" s="1011"/>
      <c r="AB52" s="1015"/>
      <c r="AC52" s="1016"/>
      <c r="AD52" s="1017"/>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9"/>
      <c r="Z59" s="1010"/>
      <c r="AA59" s="1011"/>
      <c r="AB59" s="1015"/>
      <c r="AC59" s="1016"/>
      <c r="AD59" s="1017"/>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9"/>
      <c r="Z66" s="1010"/>
      <c r="AA66" s="1011"/>
      <c r="AB66" s="1015"/>
      <c r="AC66" s="1016"/>
      <c r="AD66" s="1017"/>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7"/>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7"/>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7"/>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7"/>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7"/>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7"/>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7"/>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7"/>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7"/>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7"/>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7"/>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7"/>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7"/>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7"/>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7"/>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7"/>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7"/>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7"/>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7"/>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7"/>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7"/>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7"/>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7"/>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7"/>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7"/>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7"/>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7"/>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7"/>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7"/>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7"/>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7"/>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7"/>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7"/>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7"/>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7"/>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7"/>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7"/>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7"/>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7"/>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7"/>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7"/>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7"/>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7"/>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7"/>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7"/>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7"/>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7"/>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7"/>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7"/>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7"/>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7"/>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7"/>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7"/>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7"/>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7"/>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7"/>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7"/>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7"/>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7"/>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7"/>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7"/>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7"/>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7"/>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7"/>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7"/>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7"/>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7"/>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7"/>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7"/>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7"/>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7"/>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7"/>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7"/>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7"/>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7"/>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7"/>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7"/>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7"/>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7"/>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7"/>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7"/>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7"/>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7"/>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7"/>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7"/>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7"/>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7"/>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7"/>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7"/>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7"/>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7"/>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7"/>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7"/>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7"/>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7"/>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7"/>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7"/>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7"/>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7"/>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7"/>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7"/>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7"/>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7"/>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7"/>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7"/>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7"/>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7"/>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7"/>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7"/>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7"/>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7"/>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7"/>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7"/>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7"/>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7"/>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7"/>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7"/>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7"/>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7"/>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7"/>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7"/>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7"/>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7"/>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7"/>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7"/>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7"/>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7"/>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7"/>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7"/>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7"/>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7"/>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7"/>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7"/>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7"/>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7"/>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7"/>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7"/>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7"/>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7"/>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7"/>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7"/>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7"/>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7"/>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7"/>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7"/>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7"/>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7"/>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7"/>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7"/>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7"/>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7"/>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7"/>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7"/>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7"/>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7"/>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7"/>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7"/>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7"/>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7"/>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7"/>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7"/>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7"/>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7"/>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7"/>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7"/>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7"/>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7"/>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7"/>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7"/>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7"/>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7"/>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7"/>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7"/>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7"/>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7"/>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7"/>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7"/>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7"/>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7"/>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7"/>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8"/>
      <c r="AP3" s="429" t="s">
        <v>433</v>
      </c>
      <c r="AQ3" s="429"/>
      <c r="AR3" s="429"/>
      <c r="AS3" s="429"/>
      <c r="AT3" s="429"/>
      <c r="AU3" s="429"/>
      <c r="AV3" s="429"/>
      <c r="AW3" s="429"/>
      <c r="AX3" s="429"/>
    </row>
    <row r="4" spans="1:50" ht="26.25" customHeight="1" x14ac:dyDescent="0.15">
      <c r="A4" s="1060">
        <v>1</v>
      </c>
      <c r="B4" s="1060">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8"/>
      <c r="AP36" s="429" t="s">
        <v>433</v>
      </c>
      <c r="AQ36" s="429"/>
      <c r="AR36" s="429"/>
      <c r="AS36" s="429"/>
      <c r="AT36" s="429"/>
      <c r="AU36" s="429"/>
      <c r="AV36" s="429"/>
      <c r="AW36" s="429"/>
      <c r="AX36" s="429"/>
    </row>
    <row r="37" spans="1:50" ht="26.25" customHeight="1" x14ac:dyDescent="0.15">
      <c r="A37" s="1060">
        <v>1</v>
      </c>
      <c r="B37" s="1060">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8"/>
      <c r="AP69" s="429" t="s">
        <v>433</v>
      </c>
      <c r="AQ69" s="429"/>
      <c r="AR69" s="429"/>
      <c r="AS69" s="429"/>
      <c r="AT69" s="429"/>
      <c r="AU69" s="429"/>
      <c r="AV69" s="429"/>
      <c r="AW69" s="429"/>
      <c r="AX69" s="429"/>
    </row>
    <row r="70" spans="1:50" ht="26.25" customHeight="1" x14ac:dyDescent="0.15">
      <c r="A70" s="1060">
        <v>1</v>
      </c>
      <c r="B70" s="1060">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8"/>
      <c r="AP102" s="429" t="s">
        <v>433</v>
      </c>
      <c r="AQ102" s="429"/>
      <c r="AR102" s="429"/>
      <c r="AS102" s="429"/>
      <c r="AT102" s="429"/>
      <c r="AU102" s="429"/>
      <c r="AV102" s="429"/>
      <c r="AW102" s="429"/>
      <c r="AX102" s="429"/>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8"/>
      <c r="AP135" s="429" t="s">
        <v>433</v>
      </c>
      <c r="AQ135" s="429"/>
      <c r="AR135" s="429"/>
      <c r="AS135" s="429"/>
      <c r="AT135" s="429"/>
      <c r="AU135" s="429"/>
      <c r="AV135" s="429"/>
      <c r="AW135" s="429"/>
      <c r="AX135" s="429"/>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8"/>
      <c r="AP168" s="429" t="s">
        <v>433</v>
      </c>
      <c r="AQ168" s="429"/>
      <c r="AR168" s="429"/>
      <c r="AS168" s="429"/>
      <c r="AT168" s="429"/>
      <c r="AU168" s="429"/>
      <c r="AV168" s="429"/>
      <c r="AW168" s="429"/>
      <c r="AX168" s="429"/>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8"/>
      <c r="AP201" s="429" t="s">
        <v>433</v>
      </c>
      <c r="AQ201" s="429"/>
      <c r="AR201" s="429"/>
      <c r="AS201" s="429"/>
      <c r="AT201" s="429"/>
      <c r="AU201" s="429"/>
      <c r="AV201" s="429"/>
      <c r="AW201" s="429"/>
      <c r="AX201" s="429"/>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8"/>
      <c r="AP234" s="429" t="s">
        <v>433</v>
      </c>
      <c r="AQ234" s="429"/>
      <c r="AR234" s="429"/>
      <c r="AS234" s="429"/>
      <c r="AT234" s="429"/>
      <c r="AU234" s="429"/>
      <c r="AV234" s="429"/>
      <c r="AW234" s="429"/>
      <c r="AX234" s="429"/>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8"/>
      <c r="AP267" s="429" t="s">
        <v>433</v>
      </c>
      <c r="AQ267" s="429"/>
      <c r="AR267" s="429"/>
      <c r="AS267" s="429"/>
      <c r="AT267" s="429"/>
      <c r="AU267" s="429"/>
      <c r="AV267" s="429"/>
      <c r="AW267" s="429"/>
      <c r="AX267" s="429"/>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8"/>
      <c r="AP300" s="429" t="s">
        <v>433</v>
      </c>
      <c r="AQ300" s="429"/>
      <c r="AR300" s="429"/>
      <c r="AS300" s="429"/>
      <c r="AT300" s="429"/>
      <c r="AU300" s="429"/>
      <c r="AV300" s="429"/>
      <c r="AW300" s="429"/>
      <c r="AX300" s="429"/>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8"/>
      <c r="AP333" s="429" t="s">
        <v>433</v>
      </c>
      <c r="AQ333" s="429"/>
      <c r="AR333" s="429"/>
      <c r="AS333" s="429"/>
      <c r="AT333" s="429"/>
      <c r="AU333" s="429"/>
      <c r="AV333" s="429"/>
      <c r="AW333" s="429"/>
      <c r="AX333" s="429"/>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8"/>
      <c r="AP366" s="429" t="s">
        <v>433</v>
      </c>
      <c r="AQ366" s="429"/>
      <c r="AR366" s="429"/>
      <c r="AS366" s="429"/>
      <c r="AT366" s="429"/>
      <c r="AU366" s="429"/>
      <c r="AV366" s="429"/>
      <c r="AW366" s="429"/>
      <c r="AX366" s="429"/>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8"/>
      <c r="AP399" s="429" t="s">
        <v>433</v>
      </c>
      <c r="AQ399" s="429"/>
      <c r="AR399" s="429"/>
      <c r="AS399" s="429"/>
      <c r="AT399" s="429"/>
      <c r="AU399" s="429"/>
      <c r="AV399" s="429"/>
      <c r="AW399" s="429"/>
      <c r="AX399" s="429"/>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8"/>
      <c r="AP432" s="429" t="s">
        <v>433</v>
      </c>
      <c r="AQ432" s="429"/>
      <c r="AR432" s="429"/>
      <c r="AS432" s="429"/>
      <c r="AT432" s="429"/>
      <c r="AU432" s="429"/>
      <c r="AV432" s="429"/>
      <c r="AW432" s="429"/>
      <c r="AX432" s="429"/>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8"/>
      <c r="AP465" s="429" t="s">
        <v>433</v>
      </c>
      <c r="AQ465" s="429"/>
      <c r="AR465" s="429"/>
      <c r="AS465" s="429"/>
      <c r="AT465" s="429"/>
      <c r="AU465" s="429"/>
      <c r="AV465" s="429"/>
      <c r="AW465" s="429"/>
      <c r="AX465" s="429"/>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8"/>
      <c r="AP498" s="429" t="s">
        <v>433</v>
      </c>
      <c r="AQ498" s="429"/>
      <c r="AR498" s="429"/>
      <c r="AS498" s="429"/>
      <c r="AT498" s="429"/>
      <c r="AU498" s="429"/>
      <c r="AV498" s="429"/>
      <c r="AW498" s="429"/>
      <c r="AX498" s="429"/>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8"/>
      <c r="AP531" s="429" t="s">
        <v>433</v>
      </c>
      <c r="AQ531" s="429"/>
      <c r="AR531" s="429"/>
      <c r="AS531" s="429"/>
      <c r="AT531" s="429"/>
      <c r="AU531" s="429"/>
      <c r="AV531" s="429"/>
      <c r="AW531" s="429"/>
      <c r="AX531" s="429"/>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8"/>
      <c r="AP564" s="429" t="s">
        <v>433</v>
      </c>
      <c r="AQ564" s="429"/>
      <c r="AR564" s="429"/>
      <c r="AS564" s="429"/>
      <c r="AT564" s="429"/>
      <c r="AU564" s="429"/>
      <c r="AV564" s="429"/>
      <c r="AW564" s="429"/>
      <c r="AX564" s="429"/>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8"/>
      <c r="AP597" s="429" t="s">
        <v>433</v>
      </c>
      <c r="AQ597" s="429"/>
      <c r="AR597" s="429"/>
      <c r="AS597" s="429"/>
      <c r="AT597" s="429"/>
      <c r="AU597" s="429"/>
      <c r="AV597" s="429"/>
      <c r="AW597" s="429"/>
      <c r="AX597" s="429"/>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8"/>
      <c r="AP630" s="429" t="s">
        <v>433</v>
      </c>
      <c r="AQ630" s="429"/>
      <c r="AR630" s="429"/>
      <c r="AS630" s="429"/>
      <c r="AT630" s="429"/>
      <c r="AU630" s="429"/>
      <c r="AV630" s="429"/>
      <c r="AW630" s="429"/>
      <c r="AX630" s="429"/>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8"/>
      <c r="AP663" s="429" t="s">
        <v>433</v>
      </c>
      <c r="AQ663" s="429"/>
      <c r="AR663" s="429"/>
      <c r="AS663" s="429"/>
      <c r="AT663" s="429"/>
      <c r="AU663" s="429"/>
      <c r="AV663" s="429"/>
      <c r="AW663" s="429"/>
      <c r="AX663" s="429"/>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8"/>
      <c r="AP696" s="429" t="s">
        <v>433</v>
      </c>
      <c r="AQ696" s="429"/>
      <c r="AR696" s="429"/>
      <c r="AS696" s="429"/>
      <c r="AT696" s="429"/>
      <c r="AU696" s="429"/>
      <c r="AV696" s="429"/>
      <c r="AW696" s="429"/>
      <c r="AX696" s="429"/>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8"/>
      <c r="AP729" s="429" t="s">
        <v>433</v>
      </c>
      <c r="AQ729" s="429"/>
      <c r="AR729" s="429"/>
      <c r="AS729" s="429"/>
      <c r="AT729" s="429"/>
      <c r="AU729" s="429"/>
      <c r="AV729" s="429"/>
      <c r="AW729" s="429"/>
      <c r="AX729" s="429"/>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8"/>
      <c r="AP762" s="429" t="s">
        <v>433</v>
      </c>
      <c r="AQ762" s="429"/>
      <c r="AR762" s="429"/>
      <c r="AS762" s="429"/>
      <c r="AT762" s="429"/>
      <c r="AU762" s="429"/>
      <c r="AV762" s="429"/>
      <c r="AW762" s="429"/>
      <c r="AX762" s="429"/>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8"/>
      <c r="AP795" s="429" t="s">
        <v>433</v>
      </c>
      <c r="AQ795" s="429"/>
      <c r="AR795" s="429"/>
      <c r="AS795" s="429"/>
      <c r="AT795" s="429"/>
      <c r="AU795" s="429"/>
      <c r="AV795" s="429"/>
      <c r="AW795" s="429"/>
      <c r="AX795" s="429"/>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8"/>
      <c r="AP828" s="429" t="s">
        <v>433</v>
      </c>
      <c r="AQ828" s="429"/>
      <c r="AR828" s="429"/>
      <c r="AS828" s="429"/>
      <c r="AT828" s="429"/>
      <c r="AU828" s="429"/>
      <c r="AV828" s="429"/>
      <c r="AW828" s="429"/>
      <c r="AX828" s="429"/>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8"/>
      <c r="AP861" s="429" t="s">
        <v>433</v>
      </c>
      <c r="AQ861" s="429"/>
      <c r="AR861" s="429"/>
      <c r="AS861" s="429"/>
      <c r="AT861" s="429"/>
      <c r="AU861" s="429"/>
      <c r="AV861" s="429"/>
      <c r="AW861" s="429"/>
      <c r="AX861" s="429"/>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8"/>
      <c r="AP894" s="429" t="s">
        <v>433</v>
      </c>
      <c r="AQ894" s="429"/>
      <c r="AR894" s="429"/>
      <c r="AS894" s="429"/>
      <c r="AT894" s="429"/>
      <c r="AU894" s="429"/>
      <c r="AV894" s="429"/>
      <c r="AW894" s="429"/>
      <c r="AX894" s="429"/>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8"/>
      <c r="AP927" s="429" t="s">
        <v>433</v>
      </c>
      <c r="AQ927" s="429"/>
      <c r="AR927" s="429"/>
      <c r="AS927" s="429"/>
      <c r="AT927" s="429"/>
      <c r="AU927" s="429"/>
      <c r="AV927" s="429"/>
      <c r="AW927" s="429"/>
      <c r="AX927" s="429"/>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8"/>
      <c r="AP960" s="429" t="s">
        <v>433</v>
      </c>
      <c r="AQ960" s="429"/>
      <c r="AR960" s="429"/>
      <c r="AS960" s="429"/>
      <c r="AT960" s="429"/>
      <c r="AU960" s="429"/>
      <c r="AV960" s="429"/>
      <c r="AW960" s="429"/>
      <c r="AX960" s="429"/>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8"/>
      <c r="AP993" s="429" t="s">
        <v>433</v>
      </c>
      <c r="AQ993" s="429"/>
      <c r="AR993" s="429"/>
      <c r="AS993" s="429"/>
      <c r="AT993" s="429"/>
      <c r="AU993" s="429"/>
      <c r="AV993" s="429"/>
      <c r="AW993" s="429"/>
      <c r="AX993" s="429"/>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8"/>
      <c r="AP1026" s="429" t="s">
        <v>433</v>
      </c>
      <c r="AQ1026" s="429"/>
      <c r="AR1026" s="429"/>
      <c r="AS1026" s="429"/>
      <c r="AT1026" s="429"/>
      <c r="AU1026" s="429"/>
      <c r="AV1026" s="429"/>
      <c r="AW1026" s="429"/>
      <c r="AX1026" s="429"/>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8"/>
      <c r="AP1059" s="429" t="s">
        <v>433</v>
      </c>
      <c r="AQ1059" s="429"/>
      <c r="AR1059" s="429"/>
      <c r="AS1059" s="429"/>
      <c r="AT1059" s="429"/>
      <c r="AU1059" s="429"/>
      <c r="AV1059" s="429"/>
      <c r="AW1059" s="429"/>
      <c r="AX1059" s="429"/>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8"/>
      <c r="AP1092" s="429" t="s">
        <v>433</v>
      </c>
      <c r="AQ1092" s="429"/>
      <c r="AR1092" s="429"/>
      <c r="AS1092" s="429"/>
      <c r="AT1092" s="429"/>
      <c r="AU1092" s="429"/>
      <c r="AV1092" s="429"/>
      <c r="AW1092" s="429"/>
      <c r="AX1092" s="429"/>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8"/>
      <c r="AP1125" s="429" t="s">
        <v>433</v>
      </c>
      <c r="AQ1125" s="429"/>
      <c r="AR1125" s="429"/>
      <c r="AS1125" s="429"/>
      <c r="AT1125" s="429"/>
      <c r="AU1125" s="429"/>
      <c r="AV1125" s="429"/>
      <c r="AW1125" s="429"/>
      <c r="AX1125" s="429"/>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8"/>
      <c r="AP1158" s="429" t="s">
        <v>433</v>
      </c>
      <c r="AQ1158" s="429"/>
      <c r="AR1158" s="429"/>
      <c r="AS1158" s="429"/>
      <c r="AT1158" s="429"/>
      <c r="AU1158" s="429"/>
      <c r="AV1158" s="429"/>
      <c r="AW1158" s="429"/>
      <c r="AX1158" s="429"/>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8"/>
      <c r="AP1191" s="429" t="s">
        <v>433</v>
      </c>
      <c r="AQ1191" s="429"/>
      <c r="AR1191" s="429"/>
      <c r="AS1191" s="429"/>
      <c r="AT1191" s="429"/>
      <c r="AU1191" s="429"/>
      <c r="AV1191" s="429"/>
      <c r="AW1191" s="429"/>
      <c r="AX1191" s="429"/>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8"/>
      <c r="AP1224" s="429" t="s">
        <v>433</v>
      </c>
      <c r="AQ1224" s="429"/>
      <c r="AR1224" s="429"/>
      <c r="AS1224" s="429"/>
      <c r="AT1224" s="429"/>
      <c r="AU1224" s="429"/>
      <c r="AV1224" s="429"/>
      <c r="AW1224" s="429"/>
      <c r="AX1224" s="429"/>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8"/>
      <c r="AP1257" s="429" t="s">
        <v>433</v>
      </c>
      <c r="AQ1257" s="429"/>
      <c r="AR1257" s="429"/>
      <c r="AS1257" s="429"/>
      <c r="AT1257" s="429"/>
      <c r="AU1257" s="429"/>
      <c r="AV1257" s="429"/>
      <c r="AW1257" s="429"/>
      <c r="AX1257" s="429"/>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8"/>
      <c r="AP1290" s="429" t="s">
        <v>433</v>
      </c>
      <c r="AQ1290" s="429"/>
      <c r="AR1290" s="429"/>
      <c r="AS1290" s="429"/>
      <c r="AT1290" s="429"/>
      <c r="AU1290" s="429"/>
      <c r="AV1290" s="429"/>
      <c r="AW1290" s="429"/>
      <c r="AX1290" s="429"/>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2018-08-13T08:09:18Z</cp:lastPrinted>
  <dcterms:created xsi:type="dcterms:W3CDTF">2012-03-13T00:50:25Z</dcterms:created>
  <dcterms:modified xsi:type="dcterms:W3CDTF">2018-08-22T10:34:38Z</dcterms:modified>
</cp:coreProperties>
</file>