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①点検対象\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<sst xmlns="http://schemas.openxmlformats.org/spreadsheetml/2006/main" count="2909" uniqueCount="639">
  <si>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</si>
  <si>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</si>
  <si>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</si>
  <si>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</si>
  <si>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</si>
  <si>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</si>
  <si>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</si>
  <si>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</si>
  <si>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</si>
  <si>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</si>
  <si>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</si>
  <si>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</si>
  <si>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</si>
  <si>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</si>
  <si>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</si>
  <si>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</si>
  <si>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</si>
  <si>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</si>
  <si>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</si>
  <si>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</si>
  <si>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</si>
  <si>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</si>
  <si>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</si>
  <si>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</si>
  <si>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</si>
  <si>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</si>
  <si>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</si>
  <si>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</si>
  <si>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</si>
  <si>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</si>
  <si>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</si>
  <si>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</si>
  <si>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</si>
  <si>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</si>
  <si>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</si>
  <si>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</si>
  <si>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</si>
  <si>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</si>
  <si>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</si>
  <si>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</si>
  <si>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</si>
  <si>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</si>
  <si>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</si>
  <si>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</si>
  <si>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</si>
  <si>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</si>
  <si>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</si>
  <si>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</si>
  <si>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</si>
  <si>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</si>
  <si>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</si>
  <si>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</si>
  <si>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</si>
  <si>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</si>
  <si>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</si>
  <si>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</si>
  <si>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</si>
  <si>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</si>
  <si>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</si>
  <si>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</si>
  <si>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</si>
  <si>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</si>
  <si>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</si>
  <si>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</si>
  <si>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</si>
  <si>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</si>
  <si>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</si>
  <si>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</si>
  <si>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</si>
  <si>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</si>
  <si>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</si>
  <si>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</si>
  <si>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</si>
  <si>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</si>
  <si>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</si>
  <si>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</si>
  <si>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</si>
  <si>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</si>
  <si>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</si>
  <si>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</si>
  <si>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</si>
  <si>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</si>
  <si>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</si>
  <si>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</si>
  <si>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</si>
  <si>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</si>
  <si>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</si>
  <si>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</si>
  <si>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</si>
  <si>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</si>
  <si>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</si>
  <si>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</si>
  <si>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</si>
  <si>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</si>
  <si>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</si>
  <si>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</si>
  <si>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</si>
  <si>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</si>
  <si>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</si>
  <si>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</si>
  <si>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</si>
  <si>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</si>
  <si>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</si>
  <si>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</si>
  <si>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</si>
  <si>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</si>
  <si>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</si>
  <si>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</si>
  <si>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</si>
  <si>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</si>
  <si>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</si>
  <si>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</si>
  <si>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</si>
  <si>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</si>
  <si>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</si>
  <si>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</si>
  <si>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</si>
  <si>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</si>
  <si>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</si>
  <si>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</si>
  <si>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</si>
  <si>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</si>
  <si>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</si>
  <si>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</si>
  <si>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</si>
  <si>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</si>
  <si>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</si>
  <si>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</si>
  <si>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</si>
  <si>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</si>
  <si>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</si>
  <si>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</si>
  <si>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</si>
  <si>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</si>
  <si>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</si>
  <si>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</si>
  <si>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</si>
  <si>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</si>
  <si>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</si>
  <si>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</si>
  <si>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</si>
  <si>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</si>
  <si>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</si>
  <si>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</si>
  <si>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</si>
  <si>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</si>
  <si>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</si>
  <si>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</si>
  <si>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</si>
  <si>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</si>
  <si>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</si>
  <si>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</si>
  <si>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</si>
  <si>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</si>
  <si>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</si>
  <si>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</si>
  <si>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</si>
  <si>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</si>
  <si>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</si>
  <si>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</si>
  <si>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</si>
  <si>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</si>
  <si>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</si>
  <si>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</si>
  <si>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</si>
  <si>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</si>
  <si>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</si>
  <si>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</si>
  <si>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</si>
  <si>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</si>
  <si>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</si>
  <si>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</si>
  <si>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</si>
  <si>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</si>
  <si>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</si>
  <si>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</si>
  <si>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</si>
  <si>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</si>
  <si>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</si>
  <si>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</si>
  <si>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</si>
  <si>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</si>
  <si>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</si>
  <si>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</si>
  <si>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</si>
  <si>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</si>
  <si>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</si>
  <si>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</si>
  <si>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</si>
  <si>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</si>
  <si>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</si>
  <si>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</si>
  <si>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</si>
  <si>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</si>
  <si>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</si>
  <si>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</si>
  <si>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</si>
  <si>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</si>
  <si>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</si>
  <si>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</si>
  <si>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</si>
  <si>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</si>
  <si>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</si>
  <si>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</si>
  <si>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</si>
  <si>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</si>
  <si>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</si>
  <si>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</si>
  <si>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</si>
  <si>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</si>
  <si>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</si>
  <si>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</si>
  <si>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</si>
  <si>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</si>
  <si>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</si>
  <si>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</si>
  <si>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</si>
  <si>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</si>
  <si>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</si>
  <si>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</si>
  <si>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</si>
  <si>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</si>
  <si>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</si>
  <si>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</si>
  <si>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</si>
  <si>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</si>
  <si>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</si>
  <si>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</si>
  <si>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</si>
  <si>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</si>
  <si>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</si>
  <si>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</si>
  <si>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</si>
  <si>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</si>
  <si>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</si>
  <si>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</si>
  <si>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</si>
  <si>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</si>
  <si>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</si>
  <si>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</si>
  <si>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</si>
  <si>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</si>
  <si>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</si>
  <si>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</si>
  <si>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</si>
  <si>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</si>
  <si>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</si>
  <si>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</si>
  <si>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</si>
  <si>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</si>
  <si>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</si>
  <si>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</si>
  <si>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</si>
  <si>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</si>
  <si>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</si>
  <si>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</si>
  <si>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</si>
  <si>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</si>
  <si>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</si>
  <si>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</si>
  <si>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</si>
  <si>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</si>
  <si>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</si>
  <si>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</si>
  <si>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</si>
  <si>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</si>
  <si>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</si>
  <si>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</si>
  <si>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</si>
  <si>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</si>
  <si>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</si>
  <si>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</si>
  <si>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</si>
  <si>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</si>
  <si>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</si>
  <si>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</si>
  <si>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</si>
  <si>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</si>
  <si>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</si>
  <si>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</si>
  <si>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</si>
  <si>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</si>
  <si>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</si>
  <si>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</si>
  <si>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</si>
  <si>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</si>
  <si>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</si>
  <si>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</si>
  <si>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</si>
  <si>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</si>
  <si>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</si>
  <si>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</si>
  <si>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</si>
  <si>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</si>
  <si>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</si>
  <si>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</si>
  <si>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</si>
  <si>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</si>
  <si>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</si>
  <si>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</si>
  <si>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</si>
  <si>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</si>
  <si>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</si>
  <si>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</si>
  <si>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</si>
  <si>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</si>
  <si>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</si>
  <si>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</si>
  <si>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</si>
  <si>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</si>
  <si>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</si>
  <si>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</si>
  <si>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</si>
  <si>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</si>
  <si>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</si>
  <si>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</si>
  <si>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</si>
  <si>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</si>
  <si>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</si>
  <si>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</si>
  <si>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</si>
  <si>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</si>
  <si>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</si>
  <si>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</si>
  <si>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</si>
  <si>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</si>
  <si>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</si>
  <si>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</si>
  <si>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</si>
  <si>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</si>
  <si>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</si>
  <si>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</si>
  <si>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</si>
  <si>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</si>
  <si>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</si>
  <si>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</si>
  <si>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</si>
  <si>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</si>
  <si>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</si>
  <si>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</si>
  <si>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</si>
  <si>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</si>
  <si>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</si>
  <si>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</si>
  <si>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</si>
  <si>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</si>
  <si>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</si>
  <si>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</si>
  <si>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</si>
  <si>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</si>
  <si>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</si>
  <si>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</si>
  <si>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</si>
  <si>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</si>
  <si>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</si>
  <si>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</si>
  <si>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</si>
  <si>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</si>
  <si>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</si>
  <si>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</si>
  <si>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</si>
  <si>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</si>
  <si>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</si>
  <si>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</si>
  <si>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</si>
  <si>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</si>
  <si>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</si>
  <si>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</si>
  <si>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</si>
  <si>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</si>
  <si>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</si>
  <si>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</si>
  <si>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</si>
  <si>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</si>
  <si>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</si>
  <si>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</si>
  <si>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</si>
  <si>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</si>
  <si>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</si>
  <si>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</si>
  <si>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</si>
  <si>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</si>
  <si>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</si>
  <si>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</si>
  <si>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</si>
  <si>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</si>
  <si>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</si>
  <si>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</si>
  <si>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</si>
  <si>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</si>
  <si>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</si>
  <si>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</si>
  <si>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</si>
  <si>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</si>
  <si>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</si>
  <si>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</si>
  <si>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</si>
  <si>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</si>
  <si>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</si>
  <si>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</si>
  <si>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</si>
  <si>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</si>
  <si>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</si>
  <si>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</si>
  <si>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</si>
  <si>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</si>
  <si>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</si>
  <si>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</si>
  <si>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</si>
  <si>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</si>
  <si>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</si>
  <si>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</si>
  <si>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</si>
  <si>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</si>
  <si>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</si>
  <si>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</si>
  <si>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</si>
  <si>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</si>
  <si>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</si>
  <si>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</si>
  <si>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</si>
  <si>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</si>
  <si>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</si>
  <si>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</si>
  <si>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</si>
  <si>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</si>
  <si>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</si>
  <si>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</si>
  <si>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</si>
  <si>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</si>
  <si>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</si>
  <si>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</si>
  <si>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</si>
  <si>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</si>
  <si>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</si>
  <si>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</si>
  <si>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</si>
  <si>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</si>
  <si>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</si>
  <si>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</si>
  <si>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</si>
  <si>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</si>
  <si>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</si>
  <si>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</si>
  <si>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</si>
  <si>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</si>
  <si>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</si>
  <si>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</si>
  <si>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</si>
  <si>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</si>
  <si>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</si>
  <si>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</si>
  <si>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</si>
  <si>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</si>
  <si>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</si>
  <si>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</si>
  <si>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</si>
  <si>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</si>
  <si>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</si>
  <si>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</si>
  <si>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</si>
  <si>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</si>
  <si>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</si>
  <si>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</si>
  <si>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</si>
  <si>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</si>
  <si>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</si>
  <si>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</si>
  <si>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</si>
  <si>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</si>
  <si>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</si>
  <si>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</si>
  <si>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</si>
  <si>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</si>
  <si>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</si>
  <si>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</si>
  <si>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</si>
  <si>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</si>
  <si>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</si>
  <si>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</si>
  <si>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</si>
  <si>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</si>
  <si>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</si>
  <si>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</si>
  <si>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</si>
  <si>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</si>
  <si>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</si>
  <si>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</si>
  <si>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</si>
  <si>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</si>
  <si>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</si>
  <si>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</si>
  <si>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</si>
  <si>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</si>
  <si>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</si>
  <si>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</si>
  <si>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</si>
  <si>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</si>
  <si>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</si>
  <si>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</si>
  <si>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</si>
  <si>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</si>
  <si>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</si>
  <si>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</si>
  <si>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</si>
  <si>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</si>
  <si>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</si>
  <si>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</si>
  <si>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</si>
  <si>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</si>
  <si>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</si>
  <si>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</si>
  <si>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</si>
  <si>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</si>
  <si>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</si>
  <si>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</si>
  <si>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</si>
  <si>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</si>
  <si>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</si>
  <si>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</si>
  <si>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</si>
  <si>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</si>
  <si>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</si>
  <si>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</si>
  <si>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</si>
  <si>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</si>
  <si>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</si>
  <si>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</si>
  <si>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</si>
  <si>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</si>
  <si>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</si>
  <si>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</si>
  <si>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</si>
  <si>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</si>
  <si>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</si>
  <si>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</si>
  <si>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</si>
  <si>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</si>
  <si>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</si>
  <si>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</si>
  <si>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</si>
  <si>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</si>
  <si>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</si>
  <si>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</si>
  <si>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</si>
  <si>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</si>
  <si>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</si>
  <si>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</si>
  <si>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</si>
  <si>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</si>
  <si>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0" eb="2">
      <t>ショクギョウ</t>
    </rPh>
    <rPh sb="2" eb="4">
      <t>アンテイ</t>
    </rPh>
    <rPh sb="4" eb="5">
      <t>キョク</t>
    </rPh>
    <rPh sb="5" eb="7">
      <t>コヨウ</t>
    </rPh>
    <rPh sb="7" eb="10">
      <t>カイハツブ</t>
    </rPh>
    <phoneticPr fontId="5"/>
  </si>
  <si>
    <t>厚生労働省</t>
  </si>
  <si>
    <t>雇用開発企画課就労支援室</t>
    <rPh sb="0" eb="2">
      <t>コヨウ</t>
    </rPh>
    <rPh sb="2" eb="4">
      <t>カイハツ</t>
    </rPh>
    <rPh sb="4" eb="7">
      <t>キカクカ</t>
    </rPh>
    <rPh sb="7" eb="12">
      <t>シュウロウシエンシツ</t>
    </rPh>
    <phoneticPr fontId="5"/>
  </si>
  <si>
    <t>就労支援室長
伊藤　浩之</t>
    <rPh sb="7" eb="9">
      <t>イトウ</t>
    </rPh>
    <rPh sb="10" eb="12">
      <t>ヒロユキ</t>
    </rPh>
    <phoneticPr fontId="5"/>
  </si>
  <si>
    <t>○</t>
  </si>
  <si>
    <t>－</t>
  </si>
  <si>
    <t>-</t>
  </si>
  <si>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</si>
  <si>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就職件数を60件とする</t>
    <rPh sb="0" eb="2">
      <t>シュウショク</t>
    </rPh>
    <rPh sb="2" eb="4">
      <t>ケンスウ</t>
    </rPh>
    <rPh sb="7" eb="8">
      <t>ケン</t>
    </rPh>
    <phoneticPr fontId="5"/>
  </si>
  <si>
    <t>就職件数</t>
    <rPh sb="0" eb="2">
      <t>シュウショク</t>
    </rPh>
    <rPh sb="2" eb="4">
      <t>ケンスウ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</si>
  <si>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</si>
  <si>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件</t>
    <rPh sb="0" eb="1">
      <t>クダン</t>
    </rPh>
    <phoneticPr fontId="5"/>
  </si>
  <si>
    <t>職業相談件数</t>
  </si>
  <si>
    <t>-</t>
    <phoneticPr fontId="5"/>
  </si>
  <si>
    <t>-</t>
    <phoneticPr fontId="5"/>
  </si>
  <si>
    <t>-</t>
    <phoneticPr fontId="5"/>
  </si>
  <si>
    <t>年度執行額 （ X ） ／ 年度就職件数 （ Y ）　　　　　　　　</t>
    <rPh sb="0" eb="2">
      <t>ネンド</t>
    </rPh>
    <rPh sb="2" eb="4">
      <t>シッコウ</t>
    </rPh>
    <rPh sb="4" eb="5">
      <t>ガク</t>
    </rPh>
    <rPh sb="14" eb="16">
      <t>ネンド</t>
    </rPh>
    <rPh sb="16" eb="18">
      <t>シュウショク</t>
    </rPh>
    <rPh sb="18" eb="20">
      <t>ケンスウ</t>
    </rPh>
    <phoneticPr fontId="5"/>
  </si>
  <si>
    <t>円／件</t>
    <rPh sb="0" eb="1">
      <t>エン</t>
    </rPh>
    <rPh sb="2" eb="3">
      <t>ケン</t>
    </rPh>
    <phoneticPr fontId="5"/>
  </si>
  <si>
    <t>　X / Y</t>
  </si>
  <si>
    <t>20,703千円/53件</t>
    <rPh sb="6" eb="8">
      <t>センエン</t>
    </rPh>
    <rPh sb="11" eb="12">
      <t>ケン</t>
    </rPh>
    <phoneticPr fontId="5"/>
  </si>
  <si>
    <t>20,233千円/64件</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</si>
  <si>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</si>
  <si>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</si>
  <si>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</si>
  <si>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</si>
  <si>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</si>
  <si>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</si>
  <si>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</si>
  <si>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</si>
  <si>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</si>
  <si>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</si>
  <si>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</si>
  <si>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中国残留邦人等の円滑な帰国の促進並びに永住帰国した中国残留邦人等及び特定配偶者の自立の支援に関する法律　第10条</t>
    <phoneticPr fontId="5"/>
  </si>
  <si>
    <t>‐</t>
  </si>
  <si>
    <t>成果実績は一定の水準に留まっているものの、中国帰国者支援の重要性に鑑み、事業のニーズが高いことから、引き続き実施する必要がある。</t>
    <rPh sb="0" eb="2">
      <t>セイカ</t>
    </rPh>
    <rPh sb="2" eb="4">
      <t>ジッセキ</t>
    </rPh>
    <rPh sb="5" eb="7">
      <t>イッテイ</t>
    </rPh>
    <rPh sb="8" eb="10">
      <t>スイジュン</t>
    </rPh>
    <rPh sb="11" eb="12">
      <t>トド</t>
    </rPh>
    <rPh sb="21" eb="23">
      <t>チュウゴク</t>
    </rPh>
    <rPh sb="23" eb="26">
      <t>キコクシャ</t>
    </rPh>
    <rPh sb="26" eb="28">
      <t>シエン</t>
    </rPh>
    <rPh sb="29" eb="32">
      <t>ジュウヨウセイ</t>
    </rPh>
    <rPh sb="33" eb="34">
      <t>カンガ</t>
    </rPh>
    <rPh sb="36" eb="38">
      <t>ジギョウ</t>
    </rPh>
    <rPh sb="43" eb="44">
      <t>タカ</t>
    </rPh>
    <rPh sb="50" eb="51">
      <t>ヒ</t>
    </rPh>
    <rPh sb="52" eb="53">
      <t>ツヅ</t>
    </rPh>
    <rPh sb="54" eb="56">
      <t>ジッシ</t>
    </rPh>
    <rPh sb="58" eb="60">
      <t>ヒツヨウ</t>
    </rPh>
    <phoneticPr fontId="5"/>
  </si>
  <si>
    <t>915</t>
    <phoneticPr fontId="5"/>
  </si>
  <si>
    <t>789</t>
    <phoneticPr fontId="5"/>
  </si>
  <si>
    <t>697</t>
    <phoneticPr fontId="5"/>
  </si>
  <si>
    <t>541</t>
    <phoneticPr fontId="5"/>
  </si>
  <si>
    <t>539</t>
    <phoneticPr fontId="5"/>
  </si>
  <si>
    <t>547</t>
    <phoneticPr fontId="5"/>
  </si>
  <si>
    <t>541</t>
    <phoneticPr fontId="5"/>
  </si>
  <si>
    <t>A.中国残留孤児援護基金</t>
    <rPh sb="2" eb="4">
      <t>チュウゴク</t>
    </rPh>
    <rPh sb="4" eb="6">
      <t>ザンリュウ</t>
    </rPh>
    <rPh sb="6" eb="8">
      <t>コジ</t>
    </rPh>
    <rPh sb="8" eb="10">
      <t>エンゴ</t>
    </rPh>
    <rPh sb="10" eb="12">
      <t>キキン</t>
    </rPh>
    <phoneticPr fontId="5"/>
  </si>
  <si>
    <t>人件費</t>
    <rPh sb="0" eb="3">
      <t>ジンケンヒ</t>
    </rPh>
    <phoneticPr fontId="5"/>
  </si>
  <si>
    <t>事業費</t>
    <rPh sb="0" eb="3">
      <t>ジギョウヒ</t>
    </rPh>
    <phoneticPr fontId="5"/>
  </si>
  <si>
    <t>消費税</t>
    <rPh sb="0" eb="3">
      <t>ショウヒゼイ</t>
    </rPh>
    <phoneticPr fontId="5"/>
  </si>
  <si>
    <t>中国残留孤児援護基金</t>
    <rPh sb="0" eb="2">
      <t>チュウゴク</t>
    </rPh>
    <rPh sb="2" eb="4">
      <t>ザンリュウ</t>
    </rPh>
    <rPh sb="4" eb="6">
      <t>コジ</t>
    </rPh>
    <rPh sb="6" eb="8">
      <t>エンゴ</t>
    </rPh>
    <rPh sb="8" eb="10">
      <t>キキン</t>
    </rPh>
    <phoneticPr fontId="5"/>
  </si>
  <si>
    <t>北海道社会福祉協議会</t>
    <phoneticPr fontId="5"/>
  </si>
  <si>
    <t>広島県社会福祉協議会</t>
    <phoneticPr fontId="5"/>
  </si>
  <si>
    <t>宮城県社会福祉協議会</t>
    <phoneticPr fontId="5"/>
  </si>
  <si>
    <t>大阪ＹＷＣＡ</t>
    <phoneticPr fontId="5"/>
  </si>
  <si>
    <t>愛知県厚生事業団</t>
    <phoneticPr fontId="5"/>
  </si>
  <si>
    <t>福岡県中国帰国者自立促進協議会</t>
    <phoneticPr fontId="5"/>
  </si>
  <si>
    <t>福岡県社会福祉協議会</t>
    <phoneticPr fontId="5"/>
  </si>
  <si>
    <t>-</t>
    <phoneticPr fontId="5"/>
  </si>
  <si>
    <t>中国残留邦人等永住帰国者の就職促進を図るため、生活支援・相談、日本語指導と連動させながら、職業相談等の就労支援を実施している。</t>
  </si>
  <si>
    <t>中国残留邦人等永住帰国者の就職促進を図るため、生活支援・相談、日本語指導と連動させながら、職業相談等の就労支援を実施している。</t>
    <phoneticPr fontId="5"/>
  </si>
  <si>
    <t>-</t>
    <phoneticPr fontId="5"/>
  </si>
  <si>
    <t>-</t>
    <phoneticPr fontId="5"/>
  </si>
  <si>
    <t>-</t>
    <phoneticPr fontId="5"/>
  </si>
  <si>
    <t>中国残留邦人等永住帰国者の就労支援に必要な経費</t>
    <phoneticPr fontId="5"/>
  </si>
  <si>
    <t>　委託費の精算に当たっては、使途が事業目的に沿った支出となっているか、真に必要なものに限定されているかを精査している。</t>
    <phoneticPr fontId="5"/>
  </si>
  <si>
    <t>　概ね当初見込みに見合った成果実績となっている。</t>
    <rPh sb="13" eb="15">
      <t>セイカ</t>
    </rPh>
    <phoneticPr fontId="5"/>
  </si>
  <si>
    <t xml:space="preserve">  永住帰国した中国残留邦人等及びその親族等（以下「中国残留邦人等永住帰国者」という。）は、長年の中国等での居住により日本語が不自由なこと、日本の社会・雇用慣行に不慣れであること、就職に際しての技能の習得等の支援が必要となることから、生活支援・相談、日本語指導等の総合的支援により、安定した就労による経済的自立を実現することを目的としている。  </t>
    <rPh sb="2" eb="4">
      <t>エイジュウ</t>
    </rPh>
    <rPh sb="4" eb="6">
      <t>キコク</t>
    </rPh>
    <rPh sb="8" eb="10">
      <t>チュウゴク</t>
    </rPh>
    <rPh sb="10" eb="12">
      <t>ザンリュウ</t>
    </rPh>
    <rPh sb="12" eb="14">
      <t>ホウジン</t>
    </rPh>
    <rPh sb="14" eb="15">
      <t>トウ</t>
    </rPh>
    <rPh sb="15" eb="16">
      <t>オヨ</t>
    </rPh>
    <rPh sb="19" eb="21">
      <t>シンゾク</t>
    </rPh>
    <rPh sb="21" eb="22">
      <t>トウ</t>
    </rPh>
    <rPh sb="23" eb="25">
      <t>イカ</t>
    </rPh>
    <rPh sb="26" eb="28">
      <t>チュウゴク</t>
    </rPh>
    <rPh sb="28" eb="30">
      <t>ザンリュウ</t>
    </rPh>
    <rPh sb="30" eb="32">
      <t>ホウジン</t>
    </rPh>
    <rPh sb="32" eb="33">
      <t>トウ</t>
    </rPh>
    <rPh sb="33" eb="35">
      <t>エイジュウ</t>
    </rPh>
    <rPh sb="35" eb="38">
      <t>キコクシャ</t>
    </rPh>
    <phoneticPr fontId="5"/>
  </si>
  <si>
    <t>　中国残留邦人等永住帰国者に対する支援のノウハウを有する受託者が、中国帰国者支援・交流センター（以下「センター」という。）に職業相談員を配置し、センターを利用する中国残留邦人等永住帰国者に対して、生活支援・相談及び日本語指導と連動させながら職業相談等の就労支援を行う。なお、職業紹介は、センター近隣の公共職業安定所との連携によって行う。</t>
    <rPh sb="48" eb="50">
      <t>イカ</t>
    </rPh>
    <rPh sb="105" eb="106">
      <t>オヨ</t>
    </rPh>
    <phoneticPr fontId="5"/>
  </si>
  <si>
    <t>　中国残留邦人等永住帰国者に対する支援のノウハウを有する受託者が、センターに職業相談員を配置し、センターを利用する中国帰国者等に対して、生活支援・相談、日本語指導と連動させながら職業相談等の就労支援を行うもの。なお、職業紹介は、センター近隣の公共職業安定所との連携によって行う。 本事業を実施することにより、高齢者等の就業率等の向上に寄与する。                                     　　　　　　　　　　　　　　　　　　　　　　　　　　　　　　　　　　　　　　　　　　　　　　　　　　　　　　　　　　　　　　　　　　　　　　　　　</t>
    <phoneticPr fontId="5"/>
  </si>
  <si>
    <t>　上記の理由から、国が計画的に推進すべき事業であると考えている。なお、センターに職業相談員を配置し、職業相談等を実施するに当たっては、ノウハウ等を有する民間団体を選定し、委託している。</t>
    <phoneticPr fontId="5"/>
  </si>
  <si>
    <t>　中国残留邦人等永住帰国者は、長年の中国での居住により日本語が不自由なこと、日本の社会・雇用慣行に不慣れであること等、個々に様々な課題を抱えており、その居住する地域の事情やニーズに合わせた的確な職業相談等を実施する必要がある。よって、中国残留邦人等の円滑な帰国の促進並びに永住帰国した中国残留邦人等及び特定配偶者の自立の支援に関する法律第10条に基づき、中国帰国者等に対して就労支援を行う必要がある。</t>
    <phoneticPr fontId="5"/>
  </si>
  <si>
    <t>　個々に様々な課題を抱える中国残留邦人等永住帰国者の就職支援にノウハウ等を有している民間団体に委託して事業を行うことで、より実効性の高い事業が可能であることから、効果的な手段であると考えている。</t>
    <rPh sb="1" eb="3">
      <t>ココ</t>
    </rPh>
    <rPh sb="4" eb="6">
      <t>サマザマ</t>
    </rPh>
    <rPh sb="7" eb="9">
      <t>カダイ</t>
    </rPh>
    <rPh sb="10" eb="11">
      <t>カカ</t>
    </rPh>
    <rPh sb="13" eb="15">
      <t>チュウゴク</t>
    </rPh>
    <rPh sb="15" eb="17">
      <t>ザンリュウ</t>
    </rPh>
    <rPh sb="17" eb="19">
      <t>ホウジン</t>
    </rPh>
    <rPh sb="19" eb="20">
      <t>トウ</t>
    </rPh>
    <rPh sb="20" eb="22">
      <t>エイジュウ</t>
    </rPh>
    <rPh sb="22" eb="25">
      <t>キコクシャ</t>
    </rPh>
    <rPh sb="26" eb="28">
      <t>シュウショク</t>
    </rPh>
    <rPh sb="28" eb="30">
      <t>シエン</t>
    </rPh>
    <rPh sb="35" eb="36">
      <t>トウ</t>
    </rPh>
    <rPh sb="37" eb="38">
      <t>ユウ</t>
    </rPh>
    <rPh sb="42" eb="44">
      <t>ミンカン</t>
    </rPh>
    <rPh sb="44" eb="46">
      <t>ダンタイ</t>
    </rPh>
    <rPh sb="47" eb="49">
      <t>イタク</t>
    </rPh>
    <rPh sb="51" eb="53">
      <t>ジギョウ</t>
    </rPh>
    <rPh sb="54" eb="55">
      <t>オコナ</t>
    </rPh>
    <rPh sb="62" eb="65">
      <t>ジッコウセイ</t>
    </rPh>
    <rPh sb="66" eb="67">
      <t>タカ</t>
    </rPh>
    <rPh sb="68" eb="70">
      <t>ジギョウ</t>
    </rPh>
    <rPh sb="71" eb="73">
      <t>カノウ</t>
    </rPh>
    <rPh sb="81" eb="84">
      <t>コウカテキ</t>
    </rPh>
    <rPh sb="85" eb="87">
      <t>シュダン</t>
    </rPh>
    <rPh sb="91" eb="92">
      <t>カンガ</t>
    </rPh>
    <phoneticPr fontId="5"/>
  </si>
  <si>
    <t>　中国残留邦人等永住帰国者に対する定着自立支援事業では、中国帰国者支援・交流センターにおいて生活支援・相談、日本語指導等を行っている。本事業ではセンターに職業相談員を配置し、職業相談等の就労支援を行っている。</t>
    <phoneticPr fontId="5"/>
  </si>
  <si>
    <t>概ね適切に予算を執行した上で、一定の成果実績があることから、必要な改善を行い、継続して事業を実施する。</t>
    <rPh sb="0" eb="1">
      <t>オオム</t>
    </rPh>
    <rPh sb="2" eb="4">
      <t>テキセツ</t>
    </rPh>
    <rPh sb="5" eb="7">
      <t>ヨサン</t>
    </rPh>
    <rPh sb="8" eb="10">
      <t>シッコウ</t>
    </rPh>
    <rPh sb="12" eb="13">
      <t>ウエ</t>
    </rPh>
    <rPh sb="15" eb="17">
      <t>イッテイ</t>
    </rPh>
    <rPh sb="18" eb="20">
      <t>セイカ</t>
    </rPh>
    <rPh sb="20" eb="22">
      <t>ジッセキ</t>
    </rPh>
    <rPh sb="30" eb="32">
      <t>ヒツヨウ</t>
    </rPh>
    <rPh sb="33" eb="35">
      <t>カイゼン</t>
    </rPh>
    <rPh sb="36" eb="37">
      <t>オコナ</t>
    </rPh>
    <rPh sb="39" eb="41">
      <t>ケイゾク</t>
    </rPh>
    <rPh sb="43" eb="45">
      <t>ジギョウ</t>
    </rPh>
    <rPh sb="46" eb="48">
      <t>ジッシ</t>
    </rPh>
    <phoneticPr fontId="5"/>
  </si>
  <si>
    <t>　相談件数等の実績に応じて見直しを行っている。</t>
    <rPh sb="1" eb="3">
      <t>ソウダン</t>
    </rPh>
    <rPh sb="3" eb="5">
      <t>ケンスウ</t>
    </rPh>
    <rPh sb="5" eb="6">
      <t>トウ</t>
    </rPh>
    <rPh sb="7" eb="9">
      <t>ジッセキ</t>
    </rPh>
    <rPh sb="10" eb="11">
      <t>オウ</t>
    </rPh>
    <rPh sb="13" eb="15">
      <t>ミナオ</t>
    </rPh>
    <rPh sb="17" eb="18">
      <t>オコナ</t>
    </rPh>
    <phoneticPr fontId="5"/>
  </si>
  <si>
    <t>-</t>
    <phoneticPr fontId="5"/>
  </si>
  <si>
    <t>△</t>
  </si>
  <si>
    <t>　目標には達していないが、一定の相談希望者がおり、適切に職業相談を実施し就職を実現している。</t>
    <rPh sb="13" eb="15">
      <t>イッテイ</t>
    </rPh>
    <rPh sb="16" eb="18">
      <t>ソウダン</t>
    </rPh>
    <rPh sb="18" eb="21">
      <t>キボウシャ</t>
    </rPh>
    <phoneticPr fontId="5"/>
  </si>
  <si>
    <t>　公募の仕方にも配慮し、委託先を選定しており、支出先の選定は妥当である。</t>
    <rPh sb="4" eb="6">
      <t>シカタ</t>
    </rPh>
    <rPh sb="8" eb="10">
      <t>ハイリョ</t>
    </rPh>
    <phoneticPr fontId="5"/>
  </si>
  <si>
    <t>中国残留邦人等永住帰国者に対する就労支援事業</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</si>
  <si>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</si>
  <si>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</si>
  <si>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22,134千円/70件</t>
    <rPh sb="6" eb="8">
      <t>センエン</t>
    </rPh>
    <rPh sb="11" eb="12">
      <t>クダン</t>
    </rPh>
    <phoneticPr fontId="5"/>
  </si>
  <si>
    <t>　中国残留邦人等永住帰国者の経済的自立という目標の達成のためには、その特性に応じた就労支援が必要であり、優先度の高い事業であると考えている。</t>
    <phoneticPr fontId="5"/>
  </si>
  <si>
    <t>　中国残留邦人等永住帰国者は、就職活動を行うにあたり、長年の中国での居住により日本語が不自由なこと、日本の社会・雇用慣行に不慣れであることなど深刻な課題を抱えていることが多く、一般の求職者に比べて、きめ細かく継続的な支援が必要であることから、水準は妥当と考える。</t>
    <phoneticPr fontId="5"/>
  </si>
  <si>
    <t>中国残留邦人等に対する定着自立支援事業</t>
    <phoneticPr fontId="5"/>
  </si>
  <si>
    <t>縮減</t>
  </si>
  <si>
    <t>活動実績が低調に推移している要因を分析し、事業の適正な執行を図ること。</t>
    <phoneticPr fontId="5"/>
  </si>
  <si>
    <t>18,861千円/69件</t>
    <phoneticPr fontId="5"/>
  </si>
  <si>
    <t>職業相談件数に応じた見直しに伴う減</t>
    <rPh sb="0" eb="2">
      <t>ショクギョウ</t>
    </rPh>
    <rPh sb="2" eb="4">
      <t>ソウダン</t>
    </rPh>
    <rPh sb="4" eb="6">
      <t>ケンスウ</t>
    </rPh>
    <rPh sb="7" eb="8">
      <t>オウ</t>
    </rPh>
    <rPh sb="10" eb="12">
      <t>ミナオ</t>
    </rPh>
    <rPh sb="14" eb="15">
      <t>トモナ</t>
    </rPh>
    <rPh sb="16" eb="17">
      <t>ゲン</t>
    </rPh>
    <phoneticPr fontId="5"/>
  </si>
  <si>
    <t>・アウトカムおよびアウトプットは目標を下回っているものの、就職件数の一定の成果を上げており、執行率も概ね高い。
・相談件数に比し就職件数が非常に少ないように感じることから、本件事業が効果的に行われているか把握するため、件数目標ではなく求職者の就職率を把握すること、およびその率が低い場合には要因を分析し就労支援方法の改善検討につなげること。（栗原　美津枝）</t>
    <phoneticPr fontId="5"/>
  </si>
  <si>
    <t>・職業相談件数の減に伴い見直しを行い、概算要求額も減とした。
・本事業における職業相談は、センターで実施する生活支援・相談及び日本語指導等と連動して行い、また、日本の就労環境・慣行を始め一から日本における就職についての理解を深める必要があり、更には相談に限らず日本の企業等に馴染むための見学会等を実施する場合もあるところ、事業の性質上、相談が早急に就職に直結するものではないことから、相談件数と就職件数の比較による評価は難しい。しかしながら、就職者数の更なる増を図るため、職業相談のためにセンターに来所した者については、積極的にハローワークへの同伴支援を実施するよう委託先に指示した。</t>
    <rPh sb="1" eb="3">
      <t>ショクギョウ</t>
    </rPh>
    <rPh sb="3" eb="5">
      <t>ソウダン</t>
    </rPh>
    <rPh sb="5" eb="7">
      <t>ケンスウ</t>
    </rPh>
    <rPh sb="8" eb="9">
      <t>ゲン</t>
    </rPh>
    <rPh sb="10" eb="11">
      <t>トモナ</t>
    </rPh>
    <rPh sb="12" eb="14">
      <t>ミナオ</t>
    </rPh>
    <rPh sb="16" eb="17">
      <t>オコナ</t>
    </rPh>
    <rPh sb="19" eb="21">
      <t>ガイサン</t>
    </rPh>
    <rPh sb="21" eb="23">
      <t>ヨウキュウ</t>
    </rPh>
    <rPh sb="23" eb="24">
      <t>ガク</t>
    </rPh>
    <rPh sb="25" eb="26">
      <t>ゲン</t>
    </rPh>
    <rPh sb="32" eb="33">
      <t>ホン</t>
    </rPh>
    <rPh sb="33" eb="35">
      <t>ジギョウ</t>
    </rPh>
    <rPh sb="39" eb="41">
      <t>ショクギョウ</t>
    </rPh>
    <rPh sb="41" eb="43">
      <t>ソウダン</t>
    </rPh>
    <rPh sb="50" eb="52">
      <t>ジッシ</t>
    </rPh>
    <rPh sb="68" eb="69">
      <t>トウ</t>
    </rPh>
    <rPh sb="74" eb="75">
      <t>オコナ</t>
    </rPh>
    <rPh sb="80" eb="82">
      <t>ニホン</t>
    </rPh>
    <rPh sb="83" eb="85">
      <t>シュウロウ</t>
    </rPh>
    <rPh sb="85" eb="87">
      <t>カンキョウ</t>
    </rPh>
    <rPh sb="88" eb="90">
      <t>カンコウ</t>
    </rPh>
    <rPh sb="91" eb="92">
      <t>ハジ</t>
    </rPh>
    <rPh sb="93" eb="94">
      <t>イチ</t>
    </rPh>
    <rPh sb="96" eb="98">
      <t>ニホン</t>
    </rPh>
    <rPh sb="102" eb="104">
      <t>シュウショク</t>
    </rPh>
    <rPh sb="109" eb="111">
      <t>リカイ</t>
    </rPh>
    <rPh sb="112" eb="113">
      <t>フカ</t>
    </rPh>
    <rPh sb="115" eb="117">
      <t>ヒツヨウ</t>
    </rPh>
    <rPh sb="121" eb="122">
      <t>サラ</t>
    </rPh>
    <rPh sb="124" eb="126">
      <t>ソウダン</t>
    </rPh>
    <rPh sb="127" eb="128">
      <t>カギ</t>
    </rPh>
    <rPh sb="130" eb="132">
      <t>ニホン</t>
    </rPh>
    <rPh sb="133" eb="135">
      <t>キギョウ</t>
    </rPh>
    <rPh sb="135" eb="136">
      <t>トウ</t>
    </rPh>
    <rPh sb="137" eb="139">
      <t>ナジ</t>
    </rPh>
    <rPh sb="143" eb="145">
      <t>ケンガク</t>
    </rPh>
    <rPh sb="145" eb="146">
      <t>カイ</t>
    </rPh>
    <rPh sb="146" eb="147">
      <t>トウ</t>
    </rPh>
    <rPh sb="148" eb="150">
      <t>ジッシ</t>
    </rPh>
    <rPh sb="152" eb="154">
      <t>バアイ</t>
    </rPh>
    <rPh sb="161" eb="163">
      <t>ジギョウ</t>
    </rPh>
    <rPh sb="164" eb="167">
      <t>セイシツジョウ</t>
    </rPh>
    <rPh sb="168" eb="170">
      <t>ソウダン</t>
    </rPh>
    <rPh sb="171" eb="173">
      <t>ソウキュウ</t>
    </rPh>
    <rPh sb="174" eb="176">
      <t>シュウショク</t>
    </rPh>
    <rPh sb="177" eb="179">
      <t>チョッケツ</t>
    </rPh>
    <rPh sb="192" eb="194">
      <t>ソウダン</t>
    </rPh>
    <rPh sb="194" eb="196">
      <t>ケンスウ</t>
    </rPh>
    <rPh sb="197" eb="199">
      <t>シュウショク</t>
    </rPh>
    <rPh sb="199" eb="201">
      <t>ケンスウ</t>
    </rPh>
    <rPh sb="202" eb="204">
      <t>ヒカク</t>
    </rPh>
    <rPh sb="207" eb="209">
      <t>ヒョウカ</t>
    </rPh>
    <rPh sb="210" eb="211">
      <t>ムズカ</t>
    </rPh>
    <rPh sb="221" eb="224">
      <t>シュウショクシャ</t>
    </rPh>
    <rPh sb="224" eb="225">
      <t>スウ</t>
    </rPh>
    <rPh sb="226" eb="227">
      <t>サラ</t>
    </rPh>
    <rPh sb="229" eb="230">
      <t>ゾウ</t>
    </rPh>
    <rPh sb="231" eb="232">
      <t>ハカ</t>
    </rPh>
    <rPh sb="236" eb="238">
      <t>ショクギョウ</t>
    </rPh>
    <rPh sb="238" eb="240">
      <t>ソウダン</t>
    </rPh>
    <rPh sb="249" eb="251">
      <t>ライショ</t>
    </rPh>
    <rPh sb="253" eb="254">
      <t>シャ</t>
    </rPh>
    <rPh sb="260" eb="263">
      <t>セッキョクテキ</t>
    </rPh>
    <rPh sb="272" eb="274">
      <t>ドウハン</t>
    </rPh>
    <rPh sb="274" eb="276">
      <t>シエン</t>
    </rPh>
    <rPh sb="277" eb="279">
      <t>ジッシ</t>
    </rPh>
    <rPh sb="283" eb="286">
      <t>イタクサキ</t>
    </rPh>
    <rPh sb="287" eb="289">
      <t>シジ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</si>
</sst>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201698</xdr:colOff>
      <xdr:row>741</xdr:row>
      <xdr:rowOff>123266</xdr:rowOff>
    </xdr:from>
    <xdr:to>
      <xdr:col>17</xdr:col>
      <xdr:colOff>96924</xdr:colOff>
      <xdr:row>742</xdr:row>
      <xdr:rowOff>134605</xdr:rowOff>
    </xdr:to>
    <xdr:sp macro="" textlink="">
      <xdr:nvSpPr>
        <xdr:cNvPr id="2" name="角丸四角形 1"/>
        <xdr:cNvSpPr/>
      </xdr:nvSpPr>
      <xdr:spPr>
        <a:xfrm>
          <a:off x="3002048" y="40204466"/>
          <a:ext cx="495301" cy="363764"/>
        </a:xfrm>
        <a:prstGeom prst="round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tx1"/>
              </a:solidFill>
              <a:latin typeface="ＭＳ ゴシック" pitchFamily="49" charset="-128"/>
              <a:ea typeface="ＭＳ ゴシック" pitchFamily="49" charset="-128"/>
            </a:rPr>
            <a:t>国</a:t>
          </a:r>
          <a:endParaRPr kumimoji="1" lang="en-US" altLang="ja-JP" sz="2000" b="1">
            <a:solidFill>
              <a:schemeClr val="tx1"/>
            </a:solidFill>
            <a:latin typeface="ＭＳ ゴシック" pitchFamily="49" charset="-128"/>
            <a:ea typeface="ＭＳ ゴシック" pitchFamily="49" charset="-128"/>
          </a:endParaRPr>
        </a:p>
      </xdr:txBody>
    </xdr:sp>
    <xdr:clientData/>
  </xdr:twoCellAnchor>
  <xdr:twoCellAnchor>
    <xdr:from>
      <xdr:col>19</xdr:col>
      <xdr:colOff>18001</xdr:colOff>
      <xdr:row>741</xdr:row>
      <xdr:rowOff>330948</xdr:rowOff>
    </xdr:from>
    <xdr:to>
      <xdr:col>34</xdr:col>
      <xdr:colOff>174483</xdr:colOff>
      <xdr:row>745</xdr:row>
      <xdr:rowOff>175426</xdr:rowOff>
    </xdr:to>
    <xdr:sp macro="" textlink="">
      <xdr:nvSpPr>
        <xdr:cNvPr id="3" name="角丸四角形 2"/>
        <xdr:cNvSpPr/>
      </xdr:nvSpPr>
      <xdr:spPr>
        <a:xfrm>
          <a:off x="3818476" y="40412148"/>
          <a:ext cx="3156857" cy="1254178"/>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（１９百万円）</a:t>
          </a:r>
        </a:p>
      </xdr:txBody>
    </xdr:sp>
    <xdr:clientData/>
  </xdr:twoCellAnchor>
  <xdr:twoCellAnchor>
    <xdr:from>
      <xdr:col>18</xdr:col>
      <xdr:colOff>197163</xdr:colOff>
      <xdr:row>745</xdr:row>
      <xdr:rowOff>277877</xdr:rowOff>
    </xdr:from>
    <xdr:to>
      <xdr:col>35</xdr:col>
      <xdr:colOff>2714</xdr:colOff>
      <xdr:row>747</xdr:row>
      <xdr:rowOff>318697</xdr:rowOff>
    </xdr:to>
    <xdr:sp macro="" textlink="">
      <xdr:nvSpPr>
        <xdr:cNvPr id="4" name="大かっこ 3"/>
        <xdr:cNvSpPr/>
      </xdr:nvSpPr>
      <xdr:spPr>
        <a:xfrm>
          <a:off x="3797613" y="41768777"/>
          <a:ext cx="3205976" cy="745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133662</xdr:colOff>
      <xdr:row>745</xdr:row>
      <xdr:rowOff>246124</xdr:rowOff>
    </xdr:from>
    <xdr:to>
      <xdr:col>34</xdr:col>
      <xdr:colOff>71070</xdr:colOff>
      <xdr:row>748</xdr:row>
      <xdr:rowOff>93779</xdr:rowOff>
    </xdr:to>
    <xdr:sp macro="" textlink="">
      <xdr:nvSpPr>
        <xdr:cNvPr id="5" name="正方形/長方形 4"/>
        <xdr:cNvSpPr/>
      </xdr:nvSpPr>
      <xdr:spPr>
        <a:xfrm>
          <a:off x="3934137" y="41737024"/>
          <a:ext cx="2937783" cy="904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関係省庁・地方労働局との連絡・調整、地方労働局における実績の取りまとめ。</a:t>
          </a:r>
        </a:p>
      </xdr:txBody>
    </xdr:sp>
    <xdr:clientData/>
  </xdr:twoCellAnchor>
  <xdr:twoCellAnchor>
    <xdr:from>
      <xdr:col>25</xdr:col>
      <xdr:colOff>92841</xdr:colOff>
      <xdr:row>748</xdr:row>
      <xdr:rowOff>134601</xdr:rowOff>
    </xdr:from>
    <xdr:to>
      <xdr:col>27</xdr:col>
      <xdr:colOff>59276</xdr:colOff>
      <xdr:row>753</xdr:row>
      <xdr:rowOff>48421</xdr:rowOff>
    </xdr:to>
    <xdr:sp macro="" textlink="">
      <xdr:nvSpPr>
        <xdr:cNvPr id="6" name="下矢印 5"/>
        <xdr:cNvSpPr/>
      </xdr:nvSpPr>
      <xdr:spPr>
        <a:xfrm>
          <a:off x="5093466" y="42682776"/>
          <a:ext cx="366485" cy="167594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156883</xdr:colOff>
      <xdr:row>753</xdr:row>
      <xdr:rowOff>109200</xdr:rowOff>
    </xdr:from>
    <xdr:to>
      <xdr:col>31</xdr:col>
      <xdr:colOff>110985</xdr:colOff>
      <xdr:row>754</xdr:row>
      <xdr:rowOff>134600</xdr:rowOff>
    </xdr:to>
    <xdr:sp macro="" textlink="">
      <xdr:nvSpPr>
        <xdr:cNvPr id="7" name="正方形/長方形 6"/>
        <xdr:cNvSpPr/>
      </xdr:nvSpPr>
      <xdr:spPr>
        <a:xfrm>
          <a:off x="3757333" y="44419500"/>
          <a:ext cx="2554427" cy="377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mj-ea"/>
              <a:ea typeface="+mj-ea"/>
            </a:rPr>
            <a:t>委託</a:t>
          </a: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随意契約（公募）</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15</xdr:col>
      <xdr:colOff>112060</xdr:colOff>
      <xdr:row>754</xdr:row>
      <xdr:rowOff>223452</xdr:rowOff>
    </xdr:from>
    <xdr:to>
      <xdr:col>37</xdr:col>
      <xdr:colOff>112060</xdr:colOff>
      <xdr:row>758</xdr:row>
      <xdr:rowOff>134470</xdr:rowOff>
    </xdr:to>
    <xdr:sp macro="" textlink="">
      <xdr:nvSpPr>
        <xdr:cNvPr id="8" name="角丸四角形 7"/>
        <xdr:cNvSpPr/>
      </xdr:nvSpPr>
      <xdr:spPr>
        <a:xfrm>
          <a:off x="3112435" y="44886177"/>
          <a:ext cx="4400550" cy="1949368"/>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400"/>
            </a:lnSpc>
          </a:pPr>
          <a:r>
            <a:rPr kumimoji="1" lang="ja-JP" altLang="en-US" sz="2000" b="1">
              <a:solidFill>
                <a:schemeClr val="tx1"/>
              </a:solidFill>
              <a:latin typeface="ＭＳ ゴシック" pitchFamily="49" charset="-128"/>
              <a:ea typeface="ＭＳ ゴシック" pitchFamily="49" charset="-128"/>
            </a:rPr>
            <a:t>Ａ</a:t>
          </a:r>
          <a:r>
            <a:rPr kumimoji="1" lang="en-US" altLang="ja-JP" sz="2000" b="1">
              <a:solidFill>
                <a:schemeClr val="tx1"/>
              </a:solidFill>
              <a:latin typeface="ＭＳ ゴシック" pitchFamily="49" charset="-128"/>
              <a:ea typeface="ＭＳ ゴシック" pitchFamily="49" charset="-128"/>
            </a:rPr>
            <a:t>.</a:t>
          </a:r>
          <a:r>
            <a:rPr kumimoji="1" lang="ja-JP" altLang="en-US" sz="2000" b="1">
              <a:solidFill>
                <a:schemeClr val="tx1"/>
              </a:solidFill>
              <a:latin typeface="ＭＳ ゴシック" pitchFamily="49" charset="-128"/>
              <a:ea typeface="ＭＳ ゴシック" pitchFamily="49" charset="-128"/>
            </a:rPr>
            <a:t>中国残留孤児援護基金</a:t>
          </a:r>
          <a:endParaRPr kumimoji="1" lang="en-US" altLang="ja-JP" sz="2000" b="1">
            <a:solidFill>
              <a:schemeClr val="tx1"/>
            </a:solidFill>
            <a:latin typeface="ＭＳ ゴシック" pitchFamily="49" charset="-128"/>
            <a:ea typeface="ＭＳ ゴシック" pitchFamily="49" charset="-128"/>
          </a:endParaRPr>
        </a:p>
        <a:p>
          <a:pPr algn="l">
            <a:lnSpc>
              <a:spcPts val="2400"/>
            </a:lnSpc>
          </a:pPr>
          <a:r>
            <a:rPr kumimoji="1" lang="en-US" altLang="ja-JP" sz="2000" b="1">
              <a:solidFill>
                <a:schemeClr val="tx1"/>
              </a:solidFill>
              <a:latin typeface="ＭＳ ゴシック" pitchFamily="49" charset="-128"/>
              <a:ea typeface="ＭＳ ゴシック" pitchFamily="49" charset="-128"/>
            </a:rPr>
            <a:t>   </a:t>
          </a:r>
          <a:r>
            <a:rPr kumimoji="1" lang="ja-JP" altLang="en-US" sz="2000" b="1">
              <a:solidFill>
                <a:schemeClr val="tx1"/>
              </a:solidFill>
              <a:latin typeface="ＭＳ ゴシック" pitchFamily="49" charset="-128"/>
              <a:ea typeface="ＭＳ ゴシック" pitchFamily="49" charset="-128"/>
            </a:rPr>
            <a:t>ほか７団体（１９百万円）</a:t>
          </a:r>
        </a:p>
      </xdr:txBody>
    </xdr:sp>
    <xdr:clientData/>
  </xdr:twoCellAnchor>
  <xdr:twoCellAnchor>
    <xdr:from>
      <xdr:col>18</xdr:col>
      <xdr:colOff>79234</xdr:colOff>
      <xdr:row>758</xdr:row>
      <xdr:rowOff>217849</xdr:rowOff>
    </xdr:from>
    <xdr:to>
      <xdr:col>34</xdr:col>
      <xdr:colOff>162691</xdr:colOff>
      <xdr:row>761</xdr:row>
      <xdr:rowOff>101789</xdr:rowOff>
    </xdr:to>
    <xdr:sp macro="" textlink="">
      <xdr:nvSpPr>
        <xdr:cNvPr id="9" name="大かっこ 8"/>
        <xdr:cNvSpPr/>
      </xdr:nvSpPr>
      <xdr:spPr>
        <a:xfrm>
          <a:off x="3679684" y="46918924"/>
          <a:ext cx="3283857" cy="1150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63359</xdr:colOff>
      <xdr:row>758</xdr:row>
      <xdr:rowOff>250000</xdr:rowOff>
    </xdr:from>
    <xdr:to>
      <xdr:col>34</xdr:col>
      <xdr:colOff>24805</xdr:colOff>
      <xdr:row>761</xdr:row>
      <xdr:rowOff>81778</xdr:rowOff>
    </xdr:to>
    <xdr:sp macro="" textlink="">
      <xdr:nvSpPr>
        <xdr:cNvPr id="10" name="正方形/長方形 9"/>
        <xdr:cNvSpPr/>
      </xdr:nvSpPr>
      <xdr:spPr>
        <a:xfrm>
          <a:off x="3863834" y="46951075"/>
          <a:ext cx="2961821" cy="1098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職業相談員による職業相談、事業所等への職場見学、就職ガイドブックの作成・配布等。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3" zoomScale="75" zoomScaleNormal="75" zoomScaleSheetLayoutView="75" zoomScalePageLayoutView="85" workbookViewId="0">
      <selection activeCell="L783" sqref="L783:X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554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582</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22</v>
      </c>
      <c r="Q13" s="98"/>
      <c r="R13" s="98"/>
      <c r="S13" s="98"/>
      <c r="T13" s="98"/>
      <c r="U13" s="98"/>
      <c r="V13" s="99"/>
      <c r="W13" s="97">
        <v>22</v>
      </c>
      <c r="X13" s="98"/>
      <c r="Y13" s="98"/>
      <c r="Z13" s="98"/>
      <c r="AA13" s="98"/>
      <c r="AB13" s="98"/>
      <c r="AC13" s="99"/>
      <c r="AD13" s="97">
        <v>22</v>
      </c>
      <c r="AE13" s="98"/>
      <c r="AF13" s="98"/>
      <c r="AG13" s="98"/>
      <c r="AH13" s="98"/>
      <c r="AI13" s="98"/>
      <c r="AJ13" s="99"/>
      <c r="AK13" s="97">
        <v>22</v>
      </c>
      <c r="AL13" s="98"/>
      <c r="AM13" s="98"/>
      <c r="AN13" s="98"/>
      <c r="AO13" s="98"/>
      <c r="AP13" s="98"/>
      <c r="AQ13" s="99"/>
      <c r="AR13" s="94">
        <v>21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22</v>
      </c>
      <c r="Q18" s="104"/>
      <c r="R18" s="104"/>
      <c r="S18" s="104"/>
      <c r="T18" s="104"/>
      <c r="U18" s="104"/>
      <c r="V18" s="105"/>
      <c r="W18" s="103">
        <f>SUM(W13:AC17)</f>
        <v>22</v>
      </c>
      <c r="X18" s="104"/>
      <c r="Y18" s="104"/>
      <c r="Z18" s="104"/>
      <c r="AA18" s="104"/>
      <c r="AB18" s="104"/>
      <c r="AC18" s="105"/>
      <c r="AD18" s="103">
        <f>SUM(AD13:AJ17)</f>
        <v>22</v>
      </c>
      <c r="AE18" s="104"/>
      <c r="AF18" s="104"/>
      <c r="AG18" s="104"/>
      <c r="AH18" s="104"/>
      <c r="AI18" s="104"/>
      <c r="AJ18" s="105"/>
      <c r="AK18" s="103">
        <f>SUM(AK13:AQ17)</f>
        <v>22</v>
      </c>
      <c r="AL18" s="104"/>
      <c r="AM18" s="104"/>
      <c r="AN18" s="104"/>
      <c r="AO18" s="104"/>
      <c r="AP18" s="104"/>
      <c r="AQ18" s="105"/>
      <c r="AR18" s="103">
        <f>SUM(AR13:AX17)</f>
        <v>21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21</v>
      </c>
      <c r="Q19" s="98"/>
      <c r="R19" s="98"/>
      <c r="S19" s="98"/>
      <c r="T19" s="98"/>
      <c r="U19" s="98"/>
      <c r="V19" s="99"/>
      <c r="W19" s="97">
        <v>20</v>
      </c>
      <c r="X19" s="98"/>
      <c r="Y19" s="98"/>
      <c r="Z19" s="98"/>
      <c r="AA19" s="98"/>
      <c r="AB19" s="98"/>
      <c r="AC19" s="99"/>
      <c r="AD19" s="97">
        <v>19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0.95454545454545459</v>
      </c>
      <c r="Q20" s="539"/>
      <c r="R20" s="539"/>
      <c r="S20" s="539"/>
      <c r="T20" s="539"/>
      <c r="U20" s="539"/>
      <c r="V20" s="539"/>
      <c r="W20" s="539">
        <f t="shared" ref="W20" si="0">IF(W18=0, "-", SUM(W19)/W18)</f>
        <v>0.90909090909090906</v>
      </c>
      <c r="X20" s="539"/>
      <c r="Y20" s="539"/>
      <c r="Z20" s="539"/>
      <c r="AA20" s="539"/>
      <c r="AB20" s="539"/>
      <c r="AC20" s="539"/>
      <c r="AD20" s="539">
        <f t="shared" ref="AD20" si="1">IF(AD18=0, "-", SUM(AD19)/AD18)</f>
        <v>0.86363636363636365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0.95454545454545459</v>
      </c>
      <c r="Q21" s="539"/>
      <c r="R21" s="539"/>
      <c r="S21" s="539"/>
      <c r="T21" s="539"/>
      <c r="U21" s="539"/>
      <c r="V21" s="539"/>
      <c r="W21" s="539">
        <f t="shared" ref="W21" si="2">IF(W19=0, "-", SUM(W19)/SUM(W13,W14))</f>
        <v>0.90909090909090906</v>
      </c>
      <c r="X21" s="539"/>
      <c r="Y21" s="539"/>
      <c r="Z21" s="539"/>
      <c r="AA21" s="539"/>
      <c r="AB21" s="539"/>
      <c r="AC21" s="539"/>
      <c r="AD21" s="539">
        <f t="shared" ref="AD21" si="3">IF(AD19=0, "-", SUM(AD19)/SUM(AD13,AD14))</f>
        <v>0.86363636363636365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22</v>
      </c>
      <c r="Q23" s="95"/>
      <c r="R23" s="95"/>
      <c r="S23" s="95"/>
      <c r="T23" s="95"/>
      <c r="U23" s="95"/>
      <c r="V23" s="96"/>
      <c r="W23" s="94">
        <v>21</v>
      </c>
      <c r="X23" s="95"/>
      <c r="Y23" s="95"/>
      <c r="Z23" s="95"/>
      <c r="AA23" s="95"/>
      <c r="AB23" s="95"/>
      <c r="AC23" s="96"/>
      <c r="AD23" s="206" t="s">
        <v>636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22</v>
      </c>
      <c r="Q29" s="226"/>
      <c r="R29" s="226"/>
      <c r="S29" s="226"/>
      <c r="T29" s="226"/>
      <c r="U29" s="226"/>
      <c r="V29" s="227"/>
      <c r="W29" s="225">
        <f>AR13</f>
        <v>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561</v>
      </c>
      <c r="AC32" s="551"/>
      <c r="AD32" s="551"/>
      <c r="AE32" s="362">
        <v>53</v>
      </c>
      <c r="AF32" s="363"/>
      <c r="AG32" s="363"/>
      <c r="AH32" s="363"/>
      <c r="AI32" s="362">
        <v>64</v>
      </c>
      <c r="AJ32" s="363"/>
      <c r="AK32" s="363"/>
      <c r="AL32" s="363"/>
      <c r="AM32" s="362">
        <v>69</v>
      </c>
      <c r="AN32" s="363"/>
      <c r="AO32" s="363"/>
      <c r="AP32" s="363"/>
      <c r="AQ32" s="100" t="s">
        <v>564</v>
      </c>
      <c r="AR32" s="101"/>
      <c r="AS32" s="101"/>
      <c r="AT32" s="102"/>
      <c r="AU32" s="363" t="s">
        <v>564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v>100</v>
      </c>
      <c r="AF33" s="363"/>
      <c r="AG33" s="363"/>
      <c r="AH33" s="363"/>
      <c r="AI33" s="362">
        <v>80</v>
      </c>
      <c r="AJ33" s="363"/>
      <c r="AK33" s="363"/>
      <c r="AL33" s="363"/>
      <c r="AM33" s="362">
        <v>60</v>
      </c>
      <c r="AN33" s="363"/>
      <c r="AO33" s="363"/>
      <c r="AP33" s="363"/>
      <c r="AQ33" s="100" t="s">
        <v>563</v>
      </c>
      <c r="AR33" s="101"/>
      <c r="AS33" s="101"/>
      <c r="AT33" s="102"/>
      <c r="AU33" s="363">
        <v>70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53</v>
      </c>
      <c r="AF34" s="363"/>
      <c r="AG34" s="363"/>
      <c r="AH34" s="363"/>
      <c r="AI34" s="362">
        <v>80</v>
      </c>
      <c r="AJ34" s="363"/>
      <c r="AK34" s="363"/>
      <c r="AL34" s="363"/>
      <c r="AM34" s="362">
        <v>115</v>
      </c>
      <c r="AN34" s="363"/>
      <c r="AO34" s="363"/>
      <c r="AP34" s="363"/>
      <c r="AQ34" s="100" t="s">
        <v>565</v>
      </c>
      <c r="AR34" s="101"/>
      <c r="AS34" s="101"/>
      <c r="AT34" s="102"/>
      <c r="AU34" s="363" t="s">
        <v>563</v>
      </c>
      <c r="AV34" s="363"/>
      <c r="AW34" s="363"/>
      <c r="AX34" s="365"/>
    </row>
    <row r="35" spans="1:50" ht="23.25" customHeight="1" x14ac:dyDescent="0.15">
      <c r="A35" s="900" t="s">
        <v>528</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v>1399</v>
      </c>
      <c r="AF101" s="363"/>
      <c r="AG101" s="363"/>
      <c r="AH101" s="364"/>
      <c r="AI101" s="362">
        <v>1238</v>
      </c>
      <c r="AJ101" s="363"/>
      <c r="AK101" s="363"/>
      <c r="AL101" s="364"/>
      <c r="AM101" s="362">
        <v>1031</v>
      </c>
      <c r="AN101" s="363"/>
      <c r="AO101" s="363"/>
      <c r="AP101" s="364"/>
      <c r="AQ101" s="362" t="s">
        <v>622</v>
      </c>
      <c r="AR101" s="363"/>
      <c r="AS101" s="363"/>
      <c r="AT101" s="364"/>
      <c r="AU101" s="362" t="s">
        <v>563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v>2000</v>
      </c>
      <c r="AF102" s="356"/>
      <c r="AG102" s="356"/>
      <c r="AH102" s="356"/>
      <c r="AI102" s="356">
        <v>1500</v>
      </c>
      <c r="AJ102" s="356"/>
      <c r="AK102" s="356"/>
      <c r="AL102" s="356"/>
      <c r="AM102" s="356">
        <v>1300</v>
      </c>
      <c r="AN102" s="356"/>
      <c r="AO102" s="356"/>
      <c r="AP102" s="356"/>
      <c r="AQ102" s="817">
        <v>1223</v>
      </c>
      <c r="AR102" s="818"/>
      <c r="AS102" s="818"/>
      <c r="AT102" s="819"/>
      <c r="AU102" s="817" t="s">
        <v>564</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390623</v>
      </c>
      <c r="AF116" s="356"/>
      <c r="AG116" s="356"/>
      <c r="AH116" s="356"/>
      <c r="AI116" s="356">
        <v>316141</v>
      </c>
      <c r="AJ116" s="356"/>
      <c r="AK116" s="356"/>
      <c r="AL116" s="356"/>
      <c r="AM116" s="356">
        <v>273348</v>
      </c>
      <c r="AN116" s="356"/>
      <c r="AO116" s="356"/>
      <c r="AP116" s="356"/>
      <c r="AQ116" s="362">
        <v>316200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569</v>
      </c>
      <c r="AF117" s="304"/>
      <c r="AG117" s="304"/>
      <c r="AH117" s="304"/>
      <c r="AI117" s="304" t="s">
        <v>570</v>
      </c>
      <c r="AJ117" s="304"/>
      <c r="AK117" s="304"/>
      <c r="AL117" s="304"/>
      <c r="AM117" s="304" t="s">
        <v>635</v>
      </c>
      <c r="AN117" s="304"/>
      <c r="AO117" s="304"/>
      <c r="AP117" s="304"/>
      <c r="AQ117" s="304" t="s">
        <v>629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t="s">
        <v>572</v>
      </c>
      <c r="AF134" s="101"/>
      <c r="AG134" s="101"/>
      <c r="AH134" s="101"/>
      <c r="AI134" s="264" t="s">
        <v>573</v>
      </c>
      <c r="AJ134" s="101"/>
      <c r="AK134" s="101"/>
      <c r="AL134" s="101"/>
      <c r="AM134" s="264" t="s">
        <v>574</v>
      </c>
      <c r="AN134" s="101"/>
      <c r="AO134" s="101"/>
      <c r="AP134" s="101"/>
      <c r="AQ134" s="264" t="s">
        <v>574</v>
      </c>
      <c r="AR134" s="101"/>
      <c r="AS134" s="101"/>
      <c r="AT134" s="101"/>
      <c r="AU134" s="264" t="s">
        <v>575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575</v>
      </c>
      <c r="AF135" s="101"/>
      <c r="AG135" s="101"/>
      <c r="AH135" s="101"/>
      <c r="AI135" s="264" t="s">
        <v>574</v>
      </c>
      <c r="AJ135" s="101"/>
      <c r="AK135" s="101"/>
      <c r="AL135" s="101"/>
      <c r="AM135" s="264" t="s">
        <v>572</v>
      </c>
      <c r="AN135" s="101"/>
      <c r="AO135" s="101"/>
      <c r="AP135" s="101"/>
      <c r="AQ135" s="264" t="s">
        <v>563</v>
      </c>
      <c r="AR135" s="101"/>
      <c r="AS135" s="101"/>
      <c r="AT135" s="101"/>
      <c r="AU135" s="264" t="s">
        <v>573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615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576</v>
      </c>
      <c r="AF433" s="101"/>
      <c r="AG433" s="101"/>
      <c r="AH433" s="101"/>
      <c r="AI433" s="100" t="s">
        <v>565</v>
      </c>
      <c r="AJ433" s="101"/>
      <c r="AK433" s="101"/>
      <c r="AL433" s="101"/>
      <c r="AM433" s="100" t="s">
        <v>574</v>
      </c>
      <c r="AN433" s="101"/>
      <c r="AO433" s="101"/>
      <c r="AP433" s="102"/>
      <c r="AQ433" s="100" t="s">
        <v>578</v>
      </c>
      <c r="AR433" s="101"/>
      <c r="AS433" s="101"/>
      <c r="AT433" s="102"/>
      <c r="AU433" s="101" t="s">
        <v>564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573</v>
      </c>
      <c r="AF434" s="101"/>
      <c r="AG434" s="101"/>
      <c r="AH434" s="102"/>
      <c r="AI434" s="100" t="s">
        <v>576</v>
      </c>
      <c r="AJ434" s="101"/>
      <c r="AK434" s="101"/>
      <c r="AL434" s="101"/>
      <c r="AM434" s="100" t="s">
        <v>577</v>
      </c>
      <c r="AN434" s="101"/>
      <c r="AO434" s="101"/>
      <c r="AP434" s="102"/>
      <c r="AQ434" s="100" t="s">
        <v>577</v>
      </c>
      <c r="AR434" s="101"/>
      <c r="AS434" s="101"/>
      <c r="AT434" s="102"/>
      <c r="AU434" s="101" t="s">
        <v>578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577</v>
      </c>
      <c r="AN435" s="101"/>
      <c r="AO435" s="101"/>
      <c r="AP435" s="102"/>
      <c r="AQ435" s="100" t="s">
        <v>578</v>
      </c>
      <c r="AR435" s="101"/>
      <c r="AS435" s="101"/>
      <c r="AT435" s="102"/>
      <c r="AU435" s="101" t="s">
        <v>577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572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572</v>
      </c>
      <c r="AF458" s="101"/>
      <c r="AG458" s="101"/>
      <c r="AH458" s="101"/>
      <c r="AI458" s="100" t="s">
        <v>572</v>
      </c>
      <c r="AJ458" s="101"/>
      <c r="AK458" s="101"/>
      <c r="AL458" s="101"/>
      <c r="AM458" s="100" t="s">
        <v>565</v>
      </c>
      <c r="AN458" s="101"/>
      <c r="AO458" s="101"/>
      <c r="AP458" s="102"/>
      <c r="AQ458" s="100" t="s">
        <v>580</v>
      </c>
      <c r="AR458" s="101"/>
      <c r="AS458" s="101"/>
      <c r="AT458" s="102"/>
      <c r="AU458" s="101" t="s">
        <v>572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572</v>
      </c>
      <c r="AC459" s="219"/>
      <c r="AD459" s="219"/>
      <c r="AE459" s="100" t="s">
        <v>572</v>
      </c>
      <c r="AF459" s="101"/>
      <c r="AG459" s="101"/>
      <c r="AH459" s="102"/>
      <c r="AI459" s="100" t="s">
        <v>572</v>
      </c>
      <c r="AJ459" s="101"/>
      <c r="AK459" s="101"/>
      <c r="AL459" s="101"/>
      <c r="AM459" s="100" t="s">
        <v>577</v>
      </c>
      <c r="AN459" s="101"/>
      <c r="AO459" s="101"/>
      <c r="AP459" s="102"/>
      <c r="AQ459" s="100" t="s">
        <v>573</v>
      </c>
      <c r="AR459" s="101"/>
      <c r="AS459" s="101"/>
      <c r="AT459" s="102"/>
      <c r="AU459" s="101" t="s">
        <v>573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579</v>
      </c>
      <c r="AF460" s="101"/>
      <c r="AG460" s="101"/>
      <c r="AH460" s="102"/>
      <c r="AI460" s="100" t="s">
        <v>579</v>
      </c>
      <c r="AJ460" s="101"/>
      <c r="AK460" s="101"/>
      <c r="AL460" s="101"/>
      <c r="AM460" s="100" t="s">
        <v>580</v>
      </c>
      <c r="AN460" s="101"/>
      <c r="AO460" s="101"/>
      <c r="AP460" s="102"/>
      <c r="AQ460" s="100" t="s">
        <v>573</v>
      </c>
      <c r="AR460" s="101"/>
      <c r="AS460" s="101"/>
      <c r="AT460" s="102"/>
      <c r="AU460" s="101" t="s">
        <v>573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573</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21.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617</v>
      </c>
      <c r="AH702" s="889"/>
      <c r="AI702" s="889"/>
      <c r="AJ702" s="889"/>
      <c r="AK702" s="889"/>
      <c r="AL702" s="889"/>
      <c r="AM702" s="889"/>
      <c r="AN702" s="889"/>
      <c r="AO702" s="889"/>
      <c r="AP702" s="889"/>
      <c r="AQ702" s="889"/>
      <c r="AR702" s="889"/>
      <c r="AS702" s="889"/>
      <c r="AT702" s="889"/>
      <c r="AU702" s="889"/>
      <c r="AV702" s="889"/>
      <c r="AW702" s="889"/>
      <c r="AX702" s="890"/>
    </row>
    <row r="703" spans="1:50" ht="7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616</v>
      </c>
      <c r="AH703" s="665"/>
      <c r="AI703" s="665"/>
      <c r="AJ703" s="665"/>
      <c r="AK703" s="665"/>
      <c r="AL703" s="665"/>
      <c r="AM703" s="665"/>
      <c r="AN703" s="665"/>
      <c r="AO703" s="665"/>
      <c r="AP703" s="665"/>
      <c r="AQ703" s="665"/>
      <c r="AR703" s="665"/>
      <c r="AS703" s="665"/>
      <c r="AT703" s="665"/>
      <c r="AU703" s="665"/>
      <c r="AV703" s="665"/>
      <c r="AW703" s="665"/>
      <c r="AX703" s="666"/>
    </row>
    <row r="704" spans="1:50" ht="5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630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623</v>
      </c>
      <c r="AE705" s="733"/>
      <c r="AF705" s="733"/>
      <c r="AG705" s="157" t="s">
        <v>625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8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631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72"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554</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623</v>
      </c>
      <c r="AE717" s="152"/>
      <c r="AF717" s="152"/>
      <c r="AG717" s="664" t="s">
        <v>624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554</v>
      </c>
      <c r="AE719" s="668"/>
      <c r="AF719" s="668"/>
      <c r="AG719" s="157" t="s">
        <v>619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551</v>
      </c>
      <c r="D721" s="921"/>
      <c r="E721" s="921"/>
      <c r="F721" s="922"/>
      <c r="G721" s="940"/>
      <c r="H721" s="941"/>
      <c r="I721" s="83" t="str">
        <f>IF(OR(G721="　", G721=""), "", "-")</f>
        <v/>
      </c>
      <c r="J721" s="919">
        <v>717</v>
      </c>
      <c r="K721" s="919"/>
      <c r="L721" s="83" t="str">
        <f>IF(M721="","","-")</f>
        <v/>
      </c>
      <c r="M721" s="84"/>
      <c r="N721" s="916" t="s">
        <v>632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1" customHeight="1" x14ac:dyDescent="0.15">
      <c r="A726" s="621" t="s">
        <v>48</v>
      </c>
      <c r="B726" s="622"/>
      <c r="C726" s="444" t="s">
        <v>53</v>
      </c>
      <c r="D726" s="581"/>
      <c r="E726" s="581"/>
      <c r="F726" s="582"/>
      <c r="G726" s="797" t="s">
        <v>584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1" customHeight="1" thickBot="1" x14ac:dyDescent="0.2">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75.75" customHeight="1" thickBot="1" x14ac:dyDescent="0.2">
      <c r="A729" s="765" t="s">
        <v>637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634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04.25" customHeight="1" thickBot="1" x14ac:dyDescent="0.2">
      <c r="A733" s="749" t="s">
        <v>633</v>
      </c>
      <c r="B733" s="750"/>
      <c r="C733" s="750"/>
      <c r="D733" s="750"/>
      <c r="E733" s="751"/>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7"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536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593</v>
      </c>
      <c r="H781" s="450"/>
      <c r="I781" s="450"/>
      <c r="J781" s="450"/>
      <c r="K781" s="451"/>
      <c r="L781" s="452" t="s">
        <v>593</v>
      </c>
      <c r="M781" s="453"/>
      <c r="N781" s="453"/>
      <c r="O781" s="453"/>
      <c r="P781" s="453"/>
      <c r="Q781" s="453"/>
      <c r="R781" s="453"/>
      <c r="S781" s="453"/>
      <c r="T781" s="453"/>
      <c r="U781" s="453"/>
      <c r="V781" s="453"/>
      <c r="W781" s="453"/>
      <c r="X781" s="454"/>
      <c r="Y781" s="455">
        <v>3.9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594</v>
      </c>
      <c r="H782" s="347"/>
      <c r="I782" s="347"/>
      <c r="J782" s="347"/>
      <c r="K782" s="348"/>
      <c r="L782" s="399" t="s">
        <v>610</v>
      </c>
      <c r="M782" s="400"/>
      <c r="N782" s="400"/>
      <c r="O782" s="400"/>
      <c r="P782" s="400"/>
      <c r="Q782" s="400"/>
      <c r="R782" s="400"/>
      <c r="S782" s="400"/>
      <c r="T782" s="400"/>
      <c r="U782" s="400"/>
      <c r="V782" s="400"/>
      <c r="W782" s="400"/>
      <c r="X782" s="401"/>
      <c r="Y782" s="396">
        <v>0.8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595</v>
      </c>
      <c r="H783" s="347"/>
      <c r="I783" s="347"/>
      <c r="J783" s="347"/>
      <c r="K783" s="348"/>
      <c r="L783" s="399" t="s">
        <v>595</v>
      </c>
      <c r="M783" s="400"/>
      <c r="N783" s="400"/>
      <c r="O783" s="400"/>
      <c r="P783" s="400"/>
      <c r="Q783" s="400"/>
      <c r="R783" s="400"/>
      <c r="S783" s="400"/>
      <c r="T783" s="400"/>
      <c r="U783" s="400"/>
      <c r="V783" s="400"/>
      <c r="W783" s="400"/>
      <c r="X783" s="401"/>
      <c r="Y783" s="396">
        <v>0.4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5.1000000000000005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97.5" customHeight="1" x14ac:dyDescent="0.15">
      <c r="A837" s="402">
        <v>1</v>
      </c>
      <c r="B837" s="402">
        <v>1</v>
      </c>
      <c r="C837" s="425" t="s">
        <v>596</v>
      </c>
      <c r="D837" s="416"/>
      <c r="E837" s="416"/>
      <c r="F837" s="416"/>
      <c r="G837" s="416"/>
      <c r="H837" s="416"/>
      <c r="I837" s="416"/>
      <c r="J837" s="417">
        <v>4010405009912</v>
      </c>
      <c r="K837" s="418"/>
      <c r="L837" s="418"/>
      <c r="M837" s="418"/>
      <c r="N837" s="418"/>
      <c r="O837" s="418"/>
      <c r="P837" s="315" t="s">
        <v>605</v>
      </c>
      <c r="Q837" s="315"/>
      <c r="R837" s="315"/>
      <c r="S837" s="315"/>
      <c r="T837" s="315"/>
      <c r="U837" s="315"/>
      <c r="V837" s="315"/>
      <c r="W837" s="315"/>
      <c r="X837" s="315"/>
      <c r="Y837" s="316">
        <v>5.0999999999999996</v>
      </c>
      <c r="Z837" s="317"/>
      <c r="AA837" s="317"/>
      <c r="AB837" s="318"/>
      <c r="AC837" s="326" t="s">
        <v>525</v>
      </c>
      <c r="AD837" s="424"/>
      <c r="AE837" s="424"/>
      <c r="AF837" s="424"/>
      <c r="AG837" s="424"/>
      <c r="AH837" s="419">
        <v>1</v>
      </c>
      <c r="AI837" s="420"/>
      <c r="AJ837" s="420"/>
      <c r="AK837" s="420"/>
      <c r="AL837" s="323" t="s">
        <v>607</v>
      </c>
      <c r="AM837" s="324"/>
      <c r="AN837" s="324"/>
      <c r="AO837" s="325"/>
      <c r="AP837" s="319" t="s">
        <v>609</v>
      </c>
      <c r="AQ837" s="319"/>
      <c r="AR837" s="319"/>
      <c r="AS837" s="319"/>
      <c r="AT837" s="319"/>
      <c r="AU837" s="319"/>
      <c r="AV837" s="319"/>
      <c r="AW837" s="319"/>
      <c r="AX837" s="319"/>
    </row>
    <row r="838" spans="1:50" ht="97.5" customHeight="1" x14ac:dyDescent="0.15">
      <c r="A838" s="402">
        <v>2</v>
      </c>
      <c r="B838" s="402">
        <v>1</v>
      </c>
      <c r="C838" s="425" t="s">
        <v>597</v>
      </c>
      <c r="D838" s="416"/>
      <c r="E838" s="416"/>
      <c r="F838" s="416"/>
      <c r="G838" s="416"/>
      <c r="H838" s="416"/>
      <c r="I838" s="416"/>
      <c r="J838" s="417">
        <v>1430005000678</v>
      </c>
      <c r="K838" s="418"/>
      <c r="L838" s="418"/>
      <c r="M838" s="418"/>
      <c r="N838" s="418"/>
      <c r="O838" s="418"/>
      <c r="P838" s="315" t="s">
        <v>605</v>
      </c>
      <c r="Q838" s="315"/>
      <c r="R838" s="315"/>
      <c r="S838" s="315"/>
      <c r="T838" s="315"/>
      <c r="U838" s="315"/>
      <c r="V838" s="315"/>
      <c r="W838" s="315"/>
      <c r="X838" s="315"/>
      <c r="Y838" s="316">
        <v>2.6</v>
      </c>
      <c r="Z838" s="317"/>
      <c r="AA838" s="317"/>
      <c r="AB838" s="318"/>
      <c r="AC838" s="326" t="s">
        <v>525</v>
      </c>
      <c r="AD838" s="326"/>
      <c r="AE838" s="326"/>
      <c r="AF838" s="326"/>
      <c r="AG838" s="326"/>
      <c r="AH838" s="419">
        <v>1</v>
      </c>
      <c r="AI838" s="420"/>
      <c r="AJ838" s="420"/>
      <c r="AK838" s="420"/>
      <c r="AL838" s="421" t="s">
        <v>608</v>
      </c>
      <c r="AM838" s="422"/>
      <c r="AN838" s="422"/>
      <c r="AO838" s="423"/>
      <c r="AP838" s="319" t="s">
        <v>577</v>
      </c>
      <c r="AQ838" s="319"/>
      <c r="AR838" s="319"/>
      <c r="AS838" s="319"/>
      <c r="AT838" s="319"/>
      <c r="AU838" s="319"/>
      <c r="AV838" s="319"/>
      <c r="AW838" s="319"/>
      <c r="AX838" s="319"/>
    </row>
    <row r="839" spans="1:50" ht="97.5" customHeight="1" x14ac:dyDescent="0.15">
      <c r="A839" s="402">
        <v>3</v>
      </c>
      <c r="B839" s="402">
        <v>1</v>
      </c>
      <c r="C839" s="425" t="s">
        <v>600</v>
      </c>
      <c r="D839" s="416"/>
      <c r="E839" s="416"/>
      <c r="F839" s="416"/>
      <c r="G839" s="416"/>
      <c r="H839" s="416"/>
      <c r="I839" s="416"/>
      <c r="J839" s="417">
        <v>6120005014820</v>
      </c>
      <c r="K839" s="418"/>
      <c r="L839" s="418"/>
      <c r="M839" s="418"/>
      <c r="N839" s="418"/>
      <c r="O839" s="418"/>
      <c r="P839" s="426" t="s">
        <v>606</v>
      </c>
      <c r="Q839" s="315"/>
      <c r="R839" s="315"/>
      <c r="S839" s="315"/>
      <c r="T839" s="315"/>
      <c r="U839" s="315"/>
      <c r="V839" s="315"/>
      <c r="W839" s="315"/>
      <c r="X839" s="315"/>
      <c r="Y839" s="316">
        <v>2.5</v>
      </c>
      <c r="Z839" s="317"/>
      <c r="AA839" s="317"/>
      <c r="AB839" s="318"/>
      <c r="AC839" s="326" t="s">
        <v>525</v>
      </c>
      <c r="AD839" s="326"/>
      <c r="AE839" s="326"/>
      <c r="AF839" s="326"/>
      <c r="AG839" s="326"/>
      <c r="AH839" s="321">
        <v>1</v>
      </c>
      <c r="AI839" s="322"/>
      <c r="AJ839" s="322"/>
      <c r="AK839" s="322"/>
      <c r="AL839" s="323" t="s">
        <v>607</v>
      </c>
      <c r="AM839" s="324"/>
      <c r="AN839" s="324"/>
      <c r="AO839" s="325"/>
      <c r="AP839" s="319" t="s">
        <v>608</v>
      </c>
      <c r="AQ839" s="319"/>
      <c r="AR839" s="319"/>
      <c r="AS839" s="319"/>
      <c r="AT839" s="319"/>
      <c r="AU839" s="319"/>
      <c r="AV839" s="319"/>
      <c r="AW839" s="319"/>
      <c r="AX839" s="319"/>
    </row>
    <row r="840" spans="1:50" ht="97.5" customHeight="1" x14ac:dyDescent="0.15">
      <c r="A840" s="402">
        <v>4</v>
      </c>
      <c r="B840" s="402">
        <v>1</v>
      </c>
      <c r="C840" s="425" t="s">
        <v>598</v>
      </c>
      <c r="D840" s="416"/>
      <c r="E840" s="416"/>
      <c r="F840" s="416"/>
      <c r="G840" s="416"/>
      <c r="H840" s="416"/>
      <c r="I840" s="416"/>
      <c r="J840" s="417">
        <v>5240005001642</v>
      </c>
      <c r="K840" s="418"/>
      <c r="L840" s="418"/>
      <c r="M840" s="418"/>
      <c r="N840" s="418"/>
      <c r="O840" s="418"/>
      <c r="P840" s="426" t="s">
        <v>605</v>
      </c>
      <c r="Q840" s="315"/>
      <c r="R840" s="315"/>
      <c r="S840" s="315"/>
      <c r="T840" s="315"/>
      <c r="U840" s="315"/>
      <c r="V840" s="315"/>
      <c r="W840" s="315"/>
      <c r="X840" s="315"/>
      <c r="Y840" s="316">
        <v>2.5</v>
      </c>
      <c r="Z840" s="317"/>
      <c r="AA840" s="317"/>
      <c r="AB840" s="318"/>
      <c r="AC840" s="326" t="s">
        <v>525</v>
      </c>
      <c r="AD840" s="326"/>
      <c r="AE840" s="326"/>
      <c r="AF840" s="326"/>
      <c r="AG840" s="326"/>
      <c r="AH840" s="321">
        <v>1</v>
      </c>
      <c r="AI840" s="322"/>
      <c r="AJ840" s="322"/>
      <c r="AK840" s="322"/>
      <c r="AL840" s="323" t="s">
        <v>608</v>
      </c>
      <c r="AM840" s="324"/>
      <c r="AN840" s="324"/>
      <c r="AO840" s="325"/>
      <c r="AP840" s="319" t="s">
        <v>609</v>
      </c>
      <c r="AQ840" s="319"/>
      <c r="AR840" s="319"/>
      <c r="AS840" s="319"/>
      <c r="AT840" s="319"/>
      <c r="AU840" s="319"/>
      <c r="AV840" s="319"/>
      <c r="AW840" s="319"/>
      <c r="AX840" s="319"/>
    </row>
    <row r="841" spans="1:50" ht="97.5" customHeight="1" x14ac:dyDescent="0.15">
      <c r="A841" s="402">
        <v>5</v>
      </c>
      <c r="B841" s="402">
        <v>1</v>
      </c>
      <c r="C841" s="425" t="s">
        <v>599</v>
      </c>
      <c r="D841" s="416"/>
      <c r="E841" s="416"/>
      <c r="F841" s="416"/>
      <c r="G841" s="416"/>
      <c r="H841" s="416"/>
      <c r="I841" s="416"/>
      <c r="J841" s="417">
        <v>2370005001491</v>
      </c>
      <c r="K841" s="418"/>
      <c r="L841" s="418"/>
      <c r="M841" s="418"/>
      <c r="N841" s="418"/>
      <c r="O841" s="418"/>
      <c r="P841" s="315" t="s">
        <v>605</v>
      </c>
      <c r="Q841" s="315"/>
      <c r="R841" s="315"/>
      <c r="S841" s="315"/>
      <c r="T841" s="315"/>
      <c r="U841" s="315"/>
      <c r="V841" s="315"/>
      <c r="W841" s="315"/>
      <c r="X841" s="315"/>
      <c r="Y841" s="316">
        <v>2.4</v>
      </c>
      <c r="Z841" s="317"/>
      <c r="AA841" s="317"/>
      <c r="AB841" s="318"/>
      <c r="AC841" s="320" t="s">
        <v>525</v>
      </c>
      <c r="AD841" s="320"/>
      <c r="AE841" s="320"/>
      <c r="AF841" s="320"/>
      <c r="AG841" s="320"/>
      <c r="AH841" s="321">
        <v>1</v>
      </c>
      <c r="AI841" s="322"/>
      <c r="AJ841" s="322"/>
      <c r="AK841" s="322"/>
      <c r="AL841" s="323" t="s">
        <v>607</v>
      </c>
      <c r="AM841" s="324"/>
      <c r="AN841" s="324"/>
      <c r="AO841" s="325"/>
      <c r="AP841" s="319" t="s">
        <v>609</v>
      </c>
      <c r="AQ841" s="319"/>
      <c r="AR841" s="319"/>
      <c r="AS841" s="319"/>
      <c r="AT841" s="319"/>
      <c r="AU841" s="319"/>
      <c r="AV841" s="319"/>
      <c r="AW841" s="319"/>
      <c r="AX841" s="319"/>
    </row>
    <row r="842" spans="1:50" ht="97.5" customHeight="1" x14ac:dyDescent="0.15">
      <c r="A842" s="402">
        <v>6</v>
      </c>
      <c r="B842" s="402">
        <v>1</v>
      </c>
      <c r="C842" s="425" t="s">
        <v>601</v>
      </c>
      <c r="D842" s="416"/>
      <c r="E842" s="416"/>
      <c r="F842" s="416"/>
      <c r="G842" s="416"/>
      <c r="H842" s="416"/>
      <c r="I842" s="416"/>
      <c r="J842" s="417">
        <v>6180005002745</v>
      </c>
      <c r="K842" s="418"/>
      <c r="L842" s="418"/>
      <c r="M842" s="418"/>
      <c r="N842" s="418"/>
      <c r="O842" s="418"/>
      <c r="P842" s="315" t="s">
        <v>605</v>
      </c>
      <c r="Q842" s="315"/>
      <c r="R842" s="315"/>
      <c r="S842" s="315"/>
      <c r="T842" s="315"/>
      <c r="U842" s="315"/>
      <c r="V842" s="315"/>
      <c r="W842" s="315"/>
      <c r="X842" s="315"/>
      <c r="Y842" s="316">
        <v>2.2999999999999998</v>
      </c>
      <c r="Z842" s="317"/>
      <c r="AA842" s="317"/>
      <c r="AB842" s="318"/>
      <c r="AC842" s="320" t="s">
        <v>525</v>
      </c>
      <c r="AD842" s="320"/>
      <c r="AE842" s="320"/>
      <c r="AF842" s="320"/>
      <c r="AG842" s="320"/>
      <c r="AH842" s="321">
        <v>1</v>
      </c>
      <c r="AI842" s="322"/>
      <c r="AJ842" s="322"/>
      <c r="AK842" s="322"/>
      <c r="AL842" s="323" t="s">
        <v>608</v>
      </c>
      <c r="AM842" s="324"/>
      <c r="AN842" s="324"/>
      <c r="AO842" s="325"/>
      <c r="AP842" s="319" t="s">
        <v>607</v>
      </c>
      <c r="AQ842" s="319"/>
      <c r="AR842" s="319"/>
      <c r="AS842" s="319"/>
      <c r="AT842" s="319"/>
      <c r="AU842" s="319"/>
      <c r="AV842" s="319"/>
      <c r="AW842" s="319"/>
      <c r="AX842" s="319"/>
    </row>
    <row r="843" spans="1:50" ht="97.5" customHeight="1" x14ac:dyDescent="0.15">
      <c r="A843" s="402">
        <v>7</v>
      </c>
      <c r="B843" s="402">
        <v>1</v>
      </c>
      <c r="C843" s="425" t="s">
        <v>602</v>
      </c>
      <c r="D843" s="416"/>
      <c r="E843" s="416"/>
      <c r="F843" s="416"/>
      <c r="G843" s="416"/>
      <c r="H843" s="416"/>
      <c r="I843" s="416"/>
      <c r="J843" s="417">
        <v>9290005001089</v>
      </c>
      <c r="K843" s="418"/>
      <c r="L843" s="418"/>
      <c r="M843" s="418"/>
      <c r="N843" s="418"/>
      <c r="O843" s="418"/>
      <c r="P843" s="315" t="s">
        <v>605</v>
      </c>
      <c r="Q843" s="315"/>
      <c r="R843" s="315"/>
      <c r="S843" s="315"/>
      <c r="T843" s="315"/>
      <c r="U843" s="315"/>
      <c r="V843" s="315"/>
      <c r="W843" s="315"/>
      <c r="X843" s="315"/>
      <c r="Y843" s="316">
        <v>0.8</v>
      </c>
      <c r="Z843" s="317"/>
      <c r="AA843" s="317"/>
      <c r="AB843" s="318"/>
      <c r="AC843" s="320" t="s">
        <v>525</v>
      </c>
      <c r="AD843" s="320"/>
      <c r="AE843" s="320"/>
      <c r="AF843" s="320"/>
      <c r="AG843" s="320"/>
      <c r="AH843" s="321">
        <v>1</v>
      </c>
      <c r="AI843" s="322"/>
      <c r="AJ843" s="322"/>
      <c r="AK843" s="322"/>
      <c r="AL843" s="323" t="s">
        <v>607</v>
      </c>
      <c r="AM843" s="324"/>
      <c r="AN843" s="324"/>
      <c r="AO843" s="325"/>
      <c r="AP843" s="319" t="s">
        <v>608</v>
      </c>
      <c r="AQ843" s="319"/>
      <c r="AR843" s="319"/>
      <c r="AS843" s="319"/>
      <c r="AT843" s="319"/>
      <c r="AU843" s="319"/>
      <c r="AV843" s="319"/>
      <c r="AW843" s="319"/>
      <c r="AX843" s="319"/>
    </row>
    <row r="844" spans="1:50" ht="97.5" customHeight="1" x14ac:dyDescent="0.15">
      <c r="A844" s="402">
        <v>8</v>
      </c>
      <c r="B844" s="402">
        <v>1</v>
      </c>
      <c r="C844" s="425" t="s">
        <v>603</v>
      </c>
      <c r="D844" s="416"/>
      <c r="E844" s="416"/>
      <c r="F844" s="416"/>
      <c r="G844" s="416"/>
      <c r="H844" s="416"/>
      <c r="I844" s="416"/>
      <c r="J844" s="417">
        <v>8290005006808</v>
      </c>
      <c r="K844" s="418"/>
      <c r="L844" s="418"/>
      <c r="M844" s="418"/>
      <c r="N844" s="418"/>
      <c r="O844" s="418"/>
      <c r="P844" s="315" t="s">
        <v>605</v>
      </c>
      <c r="Q844" s="315"/>
      <c r="R844" s="315"/>
      <c r="S844" s="315"/>
      <c r="T844" s="315"/>
      <c r="U844" s="315"/>
      <c r="V844" s="315"/>
      <c r="W844" s="315"/>
      <c r="X844" s="315"/>
      <c r="Y844" s="316">
        <v>0.8</v>
      </c>
      <c r="Z844" s="317"/>
      <c r="AA844" s="317"/>
      <c r="AB844" s="318"/>
      <c r="AC844" s="320" t="s">
        <v>525</v>
      </c>
      <c r="AD844" s="320"/>
      <c r="AE844" s="320"/>
      <c r="AF844" s="320"/>
      <c r="AG844" s="320"/>
      <c r="AH844" s="321">
        <v>1</v>
      </c>
      <c r="AI844" s="322"/>
      <c r="AJ844" s="322"/>
      <c r="AK844" s="322"/>
      <c r="AL844" s="323" t="s">
        <v>608</v>
      </c>
      <c r="AM844" s="324"/>
      <c r="AN844" s="324"/>
      <c r="AO844" s="325"/>
      <c r="AP844" s="319" t="s">
        <v>607</v>
      </c>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604</v>
      </c>
      <c r="F1102" s="895"/>
      <c r="G1102" s="895"/>
      <c r="H1102" s="895"/>
      <c r="I1102" s="895"/>
      <c r="J1102" s="417" t="s">
        <v>565</v>
      </c>
      <c r="K1102" s="418"/>
      <c r="L1102" s="418"/>
      <c r="M1102" s="418"/>
      <c r="N1102" s="418"/>
      <c r="O1102" s="418"/>
      <c r="P1102" s="426" t="s">
        <v>604</v>
      </c>
      <c r="Q1102" s="315"/>
      <c r="R1102" s="315"/>
      <c r="S1102" s="315"/>
      <c r="T1102" s="315"/>
      <c r="U1102" s="315"/>
      <c r="V1102" s="315"/>
      <c r="W1102" s="315"/>
      <c r="X1102" s="315"/>
      <c r="Y1102" s="316" t="s">
        <v>572</v>
      </c>
      <c r="Z1102" s="317"/>
      <c r="AA1102" s="317"/>
      <c r="AB1102" s="318"/>
      <c r="AC1102" s="320"/>
      <c r="AD1102" s="320"/>
      <c r="AE1102" s="320"/>
      <c r="AF1102" s="320"/>
      <c r="AG1102" s="320"/>
      <c r="AH1102" s="321" t="s">
        <v>604</v>
      </c>
      <c r="AI1102" s="322"/>
      <c r="AJ1102" s="322"/>
      <c r="AK1102" s="322"/>
      <c r="AL1102" s="323" t="s">
        <v>604</v>
      </c>
      <c r="AM1102" s="324"/>
      <c r="AN1102" s="324"/>
      <c r="AO1102" s="325"/>
      <c r="AP1102" s="319" t="s">
        <v>604</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537"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2018-08-13T06:00:23Z</cp:lastPrinted>
  <dcterms:created xsi:type="dcterms:W3CDTF">2012-03-13T00:50:25Z</dcterms:created>
  <dcterms:modified xsi:type="dcterms:W3CDTF">2018-08-21T02:55:10Z</dcterms:modified>
</cp:coreProperties>
</file>