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<sst xmlns="http://schemas.openxmlformats.org/spreadsheetml/2006/main" count="3078" uniqueCount="700">
  <si>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</si>
  <si>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</si>
  <si>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</si>
  <si>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</si>
  <si>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</si>
  <si>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</si>
  <si>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</si>
  <si>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</si>
  <si>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</si>
  <si>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</si>
  <si>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</si>
  <si>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</si>
  <si>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</si>
  <si>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</si>
  <si>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</si>
  <si>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</si>
  <si>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</si>
  <si>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</si>
  <si>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</si>
  <si>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</si>
  <si>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</si>
  <si>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</si>
  <si>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</si>
  <si>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</si>
  <si>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</si>
  <si>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</si>
  <si>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</si>
  <si>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</si>
  <si>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</si>
  <si>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</si>
  <si>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</si>
  <si>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</si>
  <si>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</si>
  <si>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</si>
  <si>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</si>
  <si>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</si>
  <si>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</si>
  <si>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</si>
  <si>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</si>
  <si>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</si>
  <si>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</si>
  <si>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</si>
  <si>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</si>
  <si>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</si>
  <si>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</si>
  <si>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</si>
  <si>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</si>
  <si>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</si>
  <si>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</si>
  <si>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</si>
  <si>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</si>
  <si>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</si>
  <si>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</si>
  <si>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</si>
  <si>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</si>
  <si>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</si>
  <si>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</si>
  <si>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</si>
  <si>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</si>
  <si>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</si>
  <si>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</si>
  <si>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</si>
  <si>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</si>
  <si>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</si>
  <si>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</si>
  <si>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</si>
  <si>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</si>
  <si>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</si>
  <si>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</si>
  <si>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</si>
  <si>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</si>
  <si>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</si>
  <si>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</si>
  <si>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</si>
  <si>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</si>
  <si>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</si>
  <si>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</si>
  <si>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</si>
  <si>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</si>
  <si>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</si>
  <si>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</si>
  <si>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</si>
  <si>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</si>
  <si>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</si>
  <si>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</si>
  <si>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</si>
  <si>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</si>
  <si>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</si>
  <si>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</si>
  <si>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</si>
  <si>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</si>
  <si>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</si>
  <si>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</si>
  <si>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</si>
  <si>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</si>
  <si>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</si>
  <si>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</si>
  <si>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</si>
  <si>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</si>
  <si>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</si>
  <si>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</si>
  <si>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</si>
  <si>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</si>
  <si>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</si>
  <si>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</si>
  <si>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</si>
  <si>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</si>
  <si>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</si>
  <si>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</si>
  <si>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</si>
  <si>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</si>
  <si>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</si>
  <si>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</si>
  <si>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</si>
  <si>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</si>
  <si>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</si>
  <si>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</si>
  <si>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</si>
  <si>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</si>
  <si>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</si>
  <si>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</si>
  <si>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</si>
  <si>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</si>
  <si>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</si>
  <si>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</si>
  <si>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</si>
  <si>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</si>
  <si>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</si>
  <si>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</si>
  <si>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</si>
  <si>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</si>
  <si>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</si>
  <si>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</si>
  <si>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</si>
  <si>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</si>
  <si>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</si>
  <si>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</si>
  <si>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</si>
  <si>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</si>
  <si>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</si>
  <si>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</si>
  <si>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</si>
  <si>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</si>
  <si>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</si>
  <si>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</si>
  <si>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</si>
  <si>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</si>
  <si>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</si>
  <si>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</si>
  <si>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</si>
  <si>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</si>
  <si>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</si>
  <si>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</si>
  <si>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</si>
  <si>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</si>
  <si>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</si>
  <si>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</si>
  <si>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</si>
  <si>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</si>
  <si>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</si>
  <si>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</si>
  <si>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</si>
  <si>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</si>
  <si>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</si>
  <si>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</si>
  <si>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</si>
  <si>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</si>
  <si>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</si>
  <si>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</si>
  <si>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</si>
  <si>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</si>
  <si>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</si>
  <si>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</si>
  <si>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</si>
  <si>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</si>
  <si>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</si>
  <si>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</si>
  <si>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</si>
  <si>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</si>
  <si>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</si>
  <si>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</si>
  <si>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</si>
  <si>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</si>
  <si>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</si>
  <si>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</si>
  <si>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</si>
  <si>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</si>
  <si>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</si>
  <si>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</si>
  <si>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</si>
  <si>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</si>
  <si>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</si>
  <si>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</si>
  <si>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</si>
  <si>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</si>
  <si>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</si>
  <si>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</si>
  <si>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</si>
  <si>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</si>
  <si>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</si>
  <si>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</si>
  <si>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</si>
  <si>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</si>
  <si>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</si>
  <si>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</si>
  <si>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</si>
  <si>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</si>
  <si>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</si>
  <si>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</si>
  <si>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</si>
  <si>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</si>
  <si>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</si>
  <si>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</si>
  <si>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</si>
  <si>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</si>
  <si>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</si>
  <si>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</si>
  <si>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</si>
  <si>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</si>
  <si>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</si>
  <si>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</si>
  <si>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</si>
  <si>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</si>
  <si>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</si>
  <si>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</si>
  <si>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</si>
  <si>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</si>
  <si>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</si>
  <si>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</si>
  <si>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</si>
  <si>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</si>
  <si>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</si>
  <si>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</si>
  <si>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</si>
  <si>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</si>
  <si>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</si>
  <si>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</si>
  <si>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</si>
  <si>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</si>
  <si>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</si>
  <si>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</si>
  <si>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</si>
  <si>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</si>
  <si>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</si>
  <si>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</si>
  <si>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</si>
  <si>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</si>
  <si>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</si>
  <si>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</si>
  <si>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</si>
  <si>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</si>
  <si>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</si>
  <si>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</si>
  <si>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</si>
  <si>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</si>
  <si>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</si>
  <si>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</si>
  <si>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</si>
  <si>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</si>
  <si>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</si>
  <si>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</si>
  <si>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</si>
  <si>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</si>
  <si>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</si>
  <si>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</si>
  <si>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</si>
  <si>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</si>
  <si>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</si>
  <si>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</si>
  <si>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</si>
  <si>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</si>
  <si>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</si>
  <si>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</si>
  <si>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</si>
  <si>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</si>
  <si>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</si>
  <si>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</si>
  <si>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</si>
  <si>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</si>
  <si>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</si>
  <si>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</si>
  <si>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</si>
  <si>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</si>
  <si>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</si>
  <si>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</si>
  <si>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</si>
  <si>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</si>
  <si>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</si>
  <si>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</si>
  <si>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</si>
  <si>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</si>
  <si>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</si>
  <si>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</si>
  <si>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</si>
  <si>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</si>
  <si>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</si>
  <si>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</si>
  <si>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</si>
  <si>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</si>
  <si>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</si>
  <si>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</si>
  <si>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</si>
  <si>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</si>
  <si>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</si>
  <si>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</si>
  <si>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</si>
  <si>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</si>
  <si>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</si>
  <si>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</si>
  <si>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</si>
  <si>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</si>
  <si>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</si>
  <si>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</si>
  <si>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</si>
  <si>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</si>
  <si>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</si>
  <si>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</si>
  <si>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</si>
  <si>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</si>
  <si>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</si>
  <si>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</si>
  <si>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</si>
  <si>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</si>
  <si>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</si>
  <si>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</si>
  <si>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</si>
  <si>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</si>
  <si>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</si>
  <si>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</si>
  <si>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</si>
  <si>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</si>
  <si>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</si>
  <si>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</si>
  <si>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</si>
  <si>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</si>
  <si>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</si>
  <si>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</si>
  <si>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</si>
  <si>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</si>
  <si>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</si>
  <si>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</si>
  <si>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</si>
  <si>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</si>
  <si>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</si>
  <si>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</si>
  <si>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</si>
  <si>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</si>
  <si>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</si>
  <si>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</si>
  <si>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</si>
  <si>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</si>
  <si>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</si>
  <si>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</si>
  <si>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</si>
  <si>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</si>
  <si>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</si>
  <si>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</si>
  <si>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</si>
  <si>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</si>
  <si>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</si>
  <si>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</si>
  <si>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</si>
  <si>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</si>
  <si>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</si>
  <si>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</si>
  <si>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</si>
  <si>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</si>
  <si>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</si>
  <si>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</si>
  <si>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</si>
  <si>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</si>
  <si>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</si>
  <si>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</si>
  <si>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</si>
  <si>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</si>
  <si>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</si>
  <si>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</si>
  <si>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</si>
  <si>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</si>
  <si>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</si>
  <si>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</si>
  <si>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</si>
  <si>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</si>
  <si>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</si>
  <si>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</si>
  <si>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</si>
  <si>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</si>
  <si>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</si>
  <si>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</si>
  <si>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</si>
  <si>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</si>
  <si>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</si>
  <si>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</si>
  <si>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</si>
  <si>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</si>
  <si>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</si>
  <si>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</si>
  <si>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</si>
  <si>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</si>
  <si>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</si>
  <si>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</si>
  <si>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</si>
  <si>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</si>
  <si>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</si>
  <si>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</si>
  <si>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</si>
  <si>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</si>
  <si>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</si>
  <si>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</si>
  <si>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</si>
  <si>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</si>
  <si>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</si>
  <si>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</si>
  <si>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</si>
  <si>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</si>
  <si>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</si>
  <si>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</si>
  <si>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</si>
  <si>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</si>
  <si>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</si>
  <si>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</si>
  <si>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</si>
  <si>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</si>
  <si>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</si>
  <si>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</si>
  <si>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</si>
  <si>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</si>
  <si>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</si>
  <si>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</si>
  <si>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</si>
  <si>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</si>
  <si>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</si>
  <si>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</si>
  <si>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</si>
  <si>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</si>
  <si>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</si>
  <si>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</si>
  <si>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</si>
  <si>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</si>
  <si>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</si>
  <si>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</si>
  <si>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</si>
  <si>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</si>
  <si>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</si>
  <si>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</si>
  <si>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</si>
  <si>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</si>
  <si>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</si>
  <si>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</si>
  <si>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</si>
  <si>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</si>
  <si>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</si>
  <si>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</si>
  <si>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</si>
  <si>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</si>
  <si>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</si>
  <si>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</si>
  <si>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</si>
  <si>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</si>
  <si>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</si>
  <si>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</si>
  <si>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</si>
  <si>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</si>
  <si>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</si>
  <si>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</si>
  <si>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</si>
  <si>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</si>
  <si>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</si>
  <si>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</si>
  <si>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</si>
  <si>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</si>
  <si>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</si>
  <si>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</si>
  <si>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</si>
  <si>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</si>
  <si>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</si>
  <si>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</si>
  <si>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</si>
  <si>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</si>
  <si>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</si>
  <si>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</si>
  <si>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</si>
  <si>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</si>
  <si>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</si>
  <si>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</si>
  <si>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</si>
  <si>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</si>
  <si>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</si>
  <si>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</si>
  <si>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</si>
  <si>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</si>
  <si>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</si>
  <si>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</si>
  <si>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</si>
  <si>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</si>
  <si>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</si>
  <si>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</si>
  <si>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</si>
  <si>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</si>
  <si>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</si>
  <si>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</si>
  <si>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</si>
  <si>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</si>
  <si>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</si>
  <si>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</si>
  <si>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</si>
  <si>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</si>
  <si>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</si>
  <si>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</si>
  <si>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</si>
  <si>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</si>
  <si>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</si>
  <si>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</si>
  <si>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</si>
  <si>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</si>
  <si>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</si>
  <si>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</si>
  <si>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</si>
  <si>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</si>
  <si>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</si>
  <si>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</si>
  <si>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</si>
  <si>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</si>
  <si>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</si>
  <si>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</si>
  <si>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</si>
  <si>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</si>
  <si>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</si>
  <si>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</si>
  <si>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</si>
  <si>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</si>
  <si>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</si>
  <si>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</si>
  <si>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</si>
  <si>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</si>
  <si>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</si>
  <si>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</si>
  <si>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</si>
  <si>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</si>
  <si>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</si>
  <si>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</si>
  <si>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</si>
  <si>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</si>
  <si>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</si>
  <si>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</si>
  <si>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</si>
  <si>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</si>
  <si>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高年齢者就業機会確保等事業費</t>
    <rPh sb="0" eb="4">
      <t>コウネンレイシャ</t>
    </rPh>
    <rPh sb="4" eb="6">
      <t>シュウギョウ</t>
    </rPh>
    <rPh sb="6" eb="8">
      <t>キカイ</t>
    </rPh>
    <rPh sb="8" eb="10">
      <t>カクホ</t>
    </rPh>
    <rPh sb="10" eb="11">
      <t>トウ</t>
    </rPh>
    <rPh sb="11" eb="14">
      <t>ジギョウヒ</t>
    </rPh>
    <phoneticPr fontId="5"/>
  </si>
  <si>
    <t>職業安定局雇用開発部</t>
    <phoneticPr fontId="5"/>
  </si>
  <si>
    <t>高齢者雇用対策課</t>
    <phoneticPr fontId="5"/>
  </si>
  <si>
    <t>厚生労働省</t>
  </si>
  <si>
    <t>定年退職後等の高年齢者の多様な就業ニーズに応じ、地域社会の日常生活に密着した臨時的かつ短期的又は軽易な就業機会を確保・提供し、併せて高年齢者の生きがいの充実、社会参加の促進による地域社会の活性化を図ることを目的とする。</t>
    <rPh sb="0" eb="2">
      <t>テイネン</t>
    </rPh>
    <rPh sb="2" eb="5">
      <t>タイショクゴ</t>
    </rPh>
    <rPh sb="5" eb="6">
      <t>トウ</t>
    </rPh>
    <rPh sb="7" eb="11">
      <t>コウネンレイシャ</t>
    </rPh>
    <rPh sb="12" eb="14">
      <t>タヨウ</t>
    </rPh>
    <rPh sb="15" eb="17">
      <t>シュウギョウ</t>
    </rPh>
    <rPh sb="21" eb="22">
      <t>オウ</t>
    </rPh>
    <rPh sb="24" eb="26">
      <t>チイキ</t>
    </rPh>
    <rPh sb="26" eb="28">
      <t>シャカイ</t>
    </rPh>
    <rPh sb="29" eb="31">
      <t>ニチジョウ</t>
    </rPh>
    <rPh sb="31" eb="33">
      <t>セイカツ</t>
    </rPh>
    <rPh sb="34" eb="36">
      <t>ミッチャク</t>
    </rPh>
    <rPh sb="38" eb="41">
      <t>リンジテキ</t>
    </rPh>
    <rPh sb="43" eb="46">
      <t>タンキテキ</t>
    </rPh>
    <rPh sb="46" eb="47">
      <t>マタ</t>
    </rPh>
    <rPh sb="48" eb="50">
      <t>ケイイ</t>
    </rPh>
    <rPh sb="51" eb="53">
      <t>シュウギョウ</t>
    </rPh>
    <rPh sb="53" eb="55">
      <t>キカイ</t>
    </rPh>
    <rPh sb="56" eb="58">
      <t>カクホ</t>
    </rPh>
    <rPh sb="59" eb="61">
      <t>テイキョウ</t>
    </rPh>
    <rPh sb="63" eb="64">
      <t>アワ</t>
    </rPh>
    <rPh sb="66" eb="70">
      <t>コウネンレイシャ</t>
    </rPh>
    <rPh sb="71" eb="72">
      <t>イ</t>
    </rPh>
    <rPh sb="76" eb="78">
      <t>ジュウジツ</t>
    </rPh>
    <rPh sb="79" eb="81">
      <t>シャカイ</t>
    </rPh>
    <rPh sb="81" eb="83">
      <t>サンカ</t>
    </rPh>
    <rPh sb="84" eb="86">
      <t>ソクシン</t>
    </rPh>
    <rPh sb="89" eb="91">
      <t>チイキ</t>
    </rPh>
    <rPh sb="91" eb="93">
      <t>シャカイ</t>
    </rPh>
    <rPh sb="94" eb="97">
      <t>カッセイカ</t>
    </rPh>
    <rPh sb="98" eb="99">
      <t>ハカ</t>
    </rPh>
    <rPh sb="103" eb="105">
      <t>モクテキ</t>
    </rPh>
    <phoneticPr fontId="5"/>
  </si>
  <si>
    <t>高年齢者等の雇用の安定等に関する法律（以下「高齢法」という。）第44条に基づき、都道府県知事の指定を受けたシルバー人材センター連合の運営に必要な経費について地方公共団体の補助金額を上限として補助する。
また、シルバー人材センター事業の健全な発展を図るとともに、適正な運営の確保等を目的として高齢法第46条に基づき厚生労働大臣の指定を受けた法人（全国シルバー人材センター事業協会）に対する補助（補助率１／２相当）を行う。
さらに、シルバー人材センター事業の適正な運営を図るため、シルバー人材センター事業の適正な運営を図るため、シルバー人材センター連合の管理運営等に関する実地指導、相談援助等を実施することにより、高年齢者の確保などに資するものである。</t>
    <rPh sb="0" eb="4">
      <t>コウネンレイシャ</t>
    </rPh>
    <rPh sb="4" eb="5">
      <t>トウ</t>
    </rPh>
    <rPh sb="6" eb="8">
      <t>コヨウ</t>
    </rPh>
    <rPh sb="9" eb="11">
      <t>アンテイ</t>
    </rPh>
    <rPh sb="13" eb="14">
      <t>カン</t>
    </rPh>
    <rPh sb="16" eb="18">
      <t>ホウリツ</t>
    </rPh>
    <rPh sb="19" eb="21">
      <t>イカ</t>
    </rPh>
    <rPh sb="22" eb="24">
      <t>コウレイ</t>
    </rPh>
    <rPh sb="24" eb="25">
      <t>ホウ</t>
    </rPh>
    <rPh sb="31" eb="32">
      <t>ダイ</t>
    </rPh>
    <rPh sb="34" eb="35">
      <t>ジョウ</t>
    </rPh>
    <rPh sb="36" eb="37">
      <t>モト</t>
    </rPh>
    <rPh sb="40" eb="44">
      <t>トドウフケン</t>
    </rPh>
    <rPh sb="44" eb="46">
      <t>チジ</t>
    </rPh>
    <rPh sb="47" eb="49">
      <t>シテイ</t>
    </rPh>
    <rPh sb="50" eb="51">
      <t>ウ</t>
    </rPh>
    <rPh sb="57" eb="59">
      <t>ジンザイ</t>
    </rPh>
    <rPh sb="63" eb="65">
      <t>レンゴウ</t>
    </rPh>
    <rPh sb="66" eb="68">
      <t>ウンエイ</t>
    </rPh>
    <rPh sb="69" eb="71">
      <t>ヒツヨウ</t>
    </rPh>
    <rPh sb="72" eb="74">
      <t>ケイヒ</t>
    </rPh>
    <rPh sb="78" eb="80">
      <t>チホウ</t>
    </rPh>
    <rPh sb="80" eb="82">
      <t>コウキョウ</t>
    </rPh>
    <rPh sb="82" eb="84">
      <t>ダンタイ</t>
    </rPh>
    <rPh sb="85" eb="88">
      <t>ホジョキン</t>
    </rPh>
    <rPh sb="88" eb="89">
      <t>ガク</t>
    </rPh>
    <rPh sb="90" eb="92">
      <t>ジョウゲン</t>
    </rPh>
    <rPh sb="95" eb="97">
      <t>ホジョ</t>
    </rPh>
    <rPh sb="108" eb="110">
      <t>ジンザイ</t>
    </rPh>
    <rPh sb="114" eb="116">
      <t>ジギョウ</t>
    </rPh>
    <rPh sb="117" eb="119">
      <t>ケンゼン</t>
    </rPh>
    <rPh sb="120" eb="122">
      <t>ハッテン</t>
    </rPh>
    <rPh sb="123" eb="124">
      <t>ハカ</t>
    </rPh>
    <rPh sb="130" eb="132">
      <t>テキセイ</t>
    </rPh>
    <rPh sb="133" eb="135">
      <t>ウンエイ</t>
    </rPh>
    <rPh sb="136" eb="138">
      <t>カクホ</t>
    </rPh>
    <rPh sb="138" eb="139">
      <t>トウ</t>
    </rPh>
    <rPh sb="140" eb="142">
      <t>モクテキ</t>
    </rPh>
    <rPh sb="145" eb="147">
      <t>コウレイ</t>
    </rPh>
    <rPh sb="147" eb="148">
      <t>ホウ</t>
    </rPh>
    <rPh sb="148" eb="149">
      <t>ダイ</t>
    </rPh>
    <rPh sb="151" eb="152">
      <t>ジョウ</t>
    </rPh>
    <rPh sb="153" eb="154">
      <t>モト</t>
    </rPh>
    <rPh sb="156" eb="158">
      <t>コウセイ</t>
    </rPh>
    <rPh sb="158" eb="160">
      <t>ロウドウ</t>
    </rPh>
    <rPh sb="160" eb="162">
      <t>ダイジン</t>
    </rPh>
    <rPh sb="163" eb="165">
      <t>シテイ</t>
    </rPh>
    <rPh sb="166" eb="167">
      <t>ウ</t>
    </rPh>
    <rPh sb="169" eb="171">
      <t>ホウジン</t>
    </rPh>
    <rPh sb="172" eb="174">
      <t>ゼンコク</t>
    </rPh>
    <rPh sb="178" eb="180">
      <t>ジンザイ</t>
    </rPh>
    <rPh sb="184" eb="186">
      <t>ジギョウ</t>
    </rPh>
    <rPh sb="186" eb="188">
      <t>キョウカイ</t>
    </rPh>
    <rPh sb="190" eb="191">
      <t>タイ</t>
    </rPh>
    <rPh sb="193" eb="195">
      <t>ホジョ</t>
    </rPh>
    <rPh sb="196" eb="199">
      <t>ホジョリツ</t>
    </rPh>
    <rPh sb="202" eb="204">
      <t>ソウトウ</t>
    </rPh>
    <rPh sb="206" eb="207">
      <t>オコナ</t>
    </rPh>
    <rPh sb="218" eb="220">
      <t>ジンザイ</t>
    </rPh>
    <rPh sb="224" eb="226">
      <t>ジギョウ</t>
    </rPh>
    <rPh sb="227" eb="229">
      <t>テキセイ</t>
    </rPh>
    <rPh sb="230" eb="232">
      <t>ウンエイ</t>
    </rPh>
    <rPh sb="233" eb="234">
      <t>ハカ</t>
    </rPh>
    <rPh sb="242" eb="244">
      <t>ジンザイ</t>
    </rPh>
    <rPh sb="248" eb="250">
      <t>ジギョウ</t>
    </rPh>
    <rPh sb="251" eb="253">
      <t>テキセイ</t>
    </rPh>
    <rPh sb="254" eb="256">
      <t>ウンエイ</t>
    </rPh>
    <rPh sb="257" eb="258">
      <t>ハカ</t>
    </rPh>
    <rPh sb="266" eb="268">
      <t>ジンザイ</t>
    </rPh>
    <rPh sb="272" eb="274">
      <t>レンゴウ</t>
    </rPh>
    <rPh sb="275" eb="277">
      <t>カンリ</t>
    </rPh>
    <rPh sb="277" eb="279">
      <t>ウンエイ</t>
    </rPh>
    <rPh sb="279" eb="280">
      <t>トウ</t>
    </rPh>
    <rPh sb="281" eb="282">
      <t>カン</t>
    </rPh>
    <rPh sb="284" eb="286">
      <t>ジッチ</t>
    </rPh>
    <rPh sb="286" eb="288">
      <t>シドウ</t>
    </rPh>
    <rPh sb="289" eb="291">
      <t>ソウダン</t>
    </rPh>
    <rPh sb="291" eb="293">
      <t>エンジョ</t>
    </rPh>
    <rPh sb="293" eb="294">
      <t>トウ</t>
    </rPh>
    <rPh sb="295" eb="297">
      <t>ジッシ</t>
    </rPh>
    <rPh sb="305" eb="309">
      <t>コウネンレイシャ</t>
    </rPh>
    <rPh sb="310" eb="312">
      <t>カクホ</t>
    </rPh>
    <rPh sb="315" eb="316">
      <t>シ</t>
    </rPh>
    <phoneticPr fontId="5"/>
  </si>
  <si>
    <t>-</t>
    <phoneticPr fontId="5"/>
  </si>
  <si>
    <t>-</t>
    <phoneticPr fontId="5"/>
  </si>
  <si>
    <t>-</t>
    <phoneticPr fontId="5"/>
  </si>
  <si>
    <t>-</t>
    <phoneticPr fontId="5"/>
  </si>
  <si>
    <t>高年齢者等職業安定対策基本方針（平成21年4月1日付厚生労働省告示第252号）、高年齢者就業機会確保事業（社団法人全国シルバー人材センター事業協会）の実施について（平成12年6月12日付職発第430－5号）</t>
    <rPh sb="0" eb="4">
      <t>コウネンレイシャ</t>
    </rPh>
    <rPh sb="4" eb="5">
      <t>トウ</t>
    </rPh>
    <rPh sb="5" eb="7">
      <t>ショクギョウ</t>
    </rPh>
    <rPh sb="7" eb="9">
      <t>アンテイ</t>
    </rPh>
    <rPh sb="9" eb="11">
      <t>タイサク</t>
    </rPh>
    <rPh sb="11" eb="13">
      <t>キホン</t>
    </rPh>
    <rPh sb="13" eb="15">
      <t>ホウシン</t>
    </rPh>
    <rPh sb="16" eb="18">
      <t>ヘイセイ</t>
    </rPh>
    <rPh sb="20" eb="21">
      <t>ネン</t>
    </rPh>
    <rPh sb="22" eb="23">
      <t>ガツ</t>
    </rPh>
    <rPh sb="24" eb="25">
      <t>ニチ</t>
    </rPh>
    <rPh sb="25" eb="26">
      <t>ツ</t>
    </rPh>
    <rPh sb="26" eb="28">
      <t>コウセイ</t>
    </rPh>
    <rPh sb="28" eb="31">
      <t>ロウドウショウ</t>
    </rPh>
    <rPh sb="31" eb="33">
      <t>コクジ</t>
    </rPh>
    <rPh sb="33" eb="34">
      <t>ダイ</t>
    </rPh>
    <rPh sb="37" eb="38">
      <t>ゴウ</t>
    </rPh>
    <rPh sb="40" eb="44">
      <t>コウネンレイシャ</t>
    </rPh>
    <rPh sb="44" eb="46">
      <t>シュウギョウ</t>
    </rPh>
    <rPh sb="46" eb="48">
      <t>キカイ</t>
    </rPh>
    <rPh sb="48" eb="50">
      <t>カクホ</t>
    </rPh>
    <rPh sb="50" eb="52">
      <t>ジギョウ</t>
    </rPh>
    <rPh sb="53" eb="55">
      <t>シャダン</t>
    </rPh>
    <rPh sb="55" eb="57">
      <t>ホウジン</t>
    </rPh>
    <rPh sb="57" eb="59">
      <t>ゼンコク</t>
    </rPh>
    <rPh sb="63" eb="65">
      <t>ジンザイ</t>
    </rPh>
    <rPh sb="69" eb="71">
      <t>ジギョウ</t>
    </rPh>
    <rPh sb="71" eb="73">
      <t>キョウカイ</t>
    </rPh>
    <rPh sb="75" eb="77">
      <t>ジッシ</t>
    </rPh>
    <rPh sb="82" eb="84">
      <t>ヘイセイ</t>
    </rPh>
    <rPh sb="86" eb="87">
      <t>ネン</t>
    </rPh>
    <rPh sb="88" eb="89">
      <t>ガツ</t>
    </rPh>
    <rPh sb="91" eb="92">
      <t>ニチ</t>
    </rPh>
    <rPh sb="92" eb="93">
      <t>ツ</t>
    </rPh>
    <rPh sb="93" eb="94">
      <t>ショク</t>
    </rPh>
    <rPh sb="94" eb="95">
      <t>ハツ</t>
    </rPh>
    <rPh sb="95" eb="96">
      <t>ダイ</t>
    </rPh>
    <rPh sb="101" eb="102">
      <t>ゴウ</t>
    </rPh>
    <phoneticPr fontId="5"/>
  </si>
  <si>
    <t>-</t>
    <phoneticPr fontId="5"/>
  </si>
  <si>
    <t>シルバー人材センター事業統計年報</t>
    <phoneticPr fontId="5"/>
  </si>
  <si>
    <t>会員数</t>
    <phoneticPr fontId="5"/>
  </si>
  <si>
    <t>人</t>
    <rPh sb="0" eb="1">
      <t>ニン</t>
    </rPh>
    <phoneticPr fontId="5"/>
  </si>
  <si>
    <t>回</t>
    <rPh sb="0" eb="1">
      <t>カイ</t>
    </rPh>
    <phoneticPr fontId="5"/>
  </si>
  <si>
    <t>X：予算執行額（単位：円）／Y：就業延人員数（単位：人日）　　　　　　　　　　　　　　</t>
    <phoneticPr fontId="5"/>
  </si>
  <si>
    <t>円／人日</t>
    <rPh sb="0" eb="1">
      <t>エン</t>
    </rPh>
    <rPh sb="2" eb="4">
      <t>ニンニチ</t>
    </rPh>
    <phoneticPr fontId="5"/>
  </si>
  <si>
    <t>　　X/Y</t>
  </si>
  <si>
    <t>訪問個別指導数
（シルバー人材センター連合本部）</t>
    <phoneticPr fontId="5"/>
  </si>
  <si>
    <t>就業延人員数</t>
    <phoneticPr fontId="5"/>
  </si>
  <si>
    <t>○</t>
  </si>
  <si>
    <t>△</t>
  </si>
  <si>
    <t>無</t>
  </si>
  <si>
    <t>有</t>
  </si>
  <si>
    <t>65歳以上人口が全人口の25％を占め高齢化の進む中、生涯現役社会の実現に向けた取組が求められている。
また、高齢者は多様なニーズを持つことから臨時的かつ短期的又は軽易な就業機会を提供する必要性が高い。</t>
    <phoneticPr fontId="5"/>
  </si>
  <si>
    <t>高齢法第36条により、高年齢者等の就業機会の確保のために必要な措置を講ずるよう努力する義務が国と地方自治体に課せられており、国と地方自治体で連携して推進していくものである。</t>
    <phoneticPr fontId="5"/>
  </si>
  <si>
    <t>高齢法第37～45条により、高年齢者の就業機会を確保する事業として位置づけられており、平成26年には団塊の世代（660万人）の多くが65歳となり、順次労働市場から退出し高齢化の進む中、高年齢者の地域における活躍の場の創出を担う優先度の高い事業である。</t>
    <phoneticPr fontId="5"/>
  </si>
  <si>
    <t>高齢法第37～45条に掲げる全国のシルバー人材センター及びシルバー人材センター連合への指導等を、国が指定する唯一の法人が行うこととしており（高齢法第46条）、全国シルバー人材センター事業協会がその指定を受けて実施している。</t>
    <rPh sb="85" eb="87">
      <t>ジンザイ</t>
    </rPh>
    <phoneticPr fontId="5"/>
  </si>
  <si>
    <t>‐</t>
  </si>
  <si>
    <t>○行政刷新会議事業仕分け第１弾（平成２１年１１月１３日）
〈事業番号/事業名〉２－２２/シルバー人材センター援助事業
〈結果〉　予算要求の縮減（１／３程度を縮減）
〈とりまとめコメント〉
・予算要求の１／３程度を縮減する。
・全国シルバー人材センター事業協会を廃止するという意見もあったので、是非検討いただきたい。
・昭和55年度から長く続いてきた事業で、１／２の補助が非常に大きな既得権益になっているという問題点がある。
・民業圧迫の実態調査を直ちに行うべきとの意見もだされているので、ぜひ取り組んでいただきたい。
○行政刷新会議事業仕分け第３弾（平成２２年１１月１５日）
〈事業番号/事業名〉A－４/シルバー人材センター援助事業
〈結果〉　事業仕分け第１弾の評価結果の確実な実施　　　第１弾評価結果：予算要求の縮減（１／３程度を縮減）
〈とりまとめコメント〉
・事業仕分け第１弾の評価結果を確実に実施していただきたいという評価結果とする。
・多くの評価者からあったように、「会員いじめ」をまったく考えておらず、あくまで間接コスト、人件費に着目すべき。
・各都道府県のシルバー人材連合、各地域のシルバー人材センターにおける間接コストの削減努力が不十分である。
・全国シルバー人材センター事業協会については、役割を終えている。廃止の方向だという意見も何名かの評価者からいただいた。</t>
    <rPh sb="119" eb="121">
      <t>ジンザイ</t>
    </rPh>
    <phoneticPr fontId="5"/>
  </si>
  <si>
    <t>359938</t>
    <phoneticPr fontId="5"/>
  </si>
  <si>
    <t>326810</t>
    <phoneticPr fontId="5"/>
  </si>
  <si>
    <t>283</t>
    <phoneticPr fontId="5"/>
  </si>
  <si>
    <t>514</t>
    <phoneticPr fontId="5"/>
  </si>
  <si>
    <t>517、新27-030</t>
    <rPh sb="4" eb="5">
      <t>シン</t>
    </rPh>
    <phoneticPr fontId="5"/>
  </si>
  <si>
    <t>525</t>
    <phoneticPr fontId="5"/>
  </si>
  <si>
    <t>526</t>
    <phoneticPr fontId="5"/>
  </si>
  <si>
    <t>D.公益社団法人全国シルバー人材センター事業協会</t>
    <rPh sb="2" eb="4">
      <t>コウエキ</t>
    </rPh>
    <rPh sb="4" eb="8">
      <t>シャダンホウジン</t>
    </rPh>
    <rPh sb="8" eb="10">
      <t>ゼンコク</t>
    </rPh>
    <rPh sb="14" eb="16">
      <t>ジンザイ</t>
    </rPh>
    <rPh sb="20" eb="22">
      <t>ジギョウ</t>
    </rPh>
    <rPh sb="22" eb="24">
      <t>キョウカイ</t>
    </rPh>
    <phoneticPr fontId="5"/>
  </si>
  <si>
    <t>指導経費</t>
    <rPh sb="0" eb="2">
      <t>シドウ</t>
    </rPh>
    <rPh sb="2" eb="4">
      <t>ケイヒ</t>
    </rPh>
    <phoneticPr fontId="5"/>
  </si>
  <si>
    <t>人件費</t>
    <rPh sb="0" eb="3">
      <t>ジンケンヒ</t>
    </rPh>
    <phoneticPr fontId="5"/>
  </si>
  <si>
    <t>一般運営費</t>
    <rPh sb="0" eb="2">
      <t>イッパン</t>
    </rPh>
    <rPh sb="2" eb="5">
      <t>ウンエイヒ</t>
    </rPh>
    <phoneticPr fontId="5"/>
  </si>
  <si>
    <t>情報提供費</t>
    <rPh sb="0" eb="2">
      <t>ジョウホウ</t>
    </rPh>
    <rPh sb="2" eb="4">
      <t>テイキョウ</t>
    </rPh>
    <rPh sb="4" eb="5">
      <t>ヒ</t>
    </rPh>
    <phoneticPr fontId="5"/>
  </si>
  <si>
    <t>連絡調整費</t>
    <rPh sb="0" eb="2">
      <t>レンラク</t>
    </rPh>
    <rPh sb="2" eb="5">
      <t>チョウセイヒ</t>
    </rPh>
    <phoneticPr fontId="5"/>
  </si>
  <si>
    <t>研修経費</t>
    <rPh sb="0" eb="2">
      <t>ケンシュウ</t>
    </rPh>
    <rPh sb="2" eb="4">
      <t>ケイヒ</t>
    </rPh>
    <phoneticPr fontId="5"/>
  </si>
  <si>
    <t>委託事業実施に係る経費</t>
    <rPh sb="0" eb="2">
      <t>イタク</t>
    </rPh>
    <rPh sb="2" eb="4">
      <t>ジギョウ</t>
    </rPh>
    <rPh sb="4" eb="6">
      <t>ジッシ</t>
    </rPh>
    <rPh sb="7" eb="8">
      <t>カカ</t>
    </rPh>
    <rPh sb="9" eb="11">
      <t>ケイヒ</t>
    </rPh>
    <phoneticPr fontId="5"/>
  </si>
  <si>
    <t>職員基本給、社会保険涼等</t>
    <rPh sb="0" eb="2">
      <t>ショクイン</t>
    </rPh>
    <rPh sb="2" eb="5">
      <t>キホンキュウ</t>
    </rPh>
    <rPh sb="6" eb="8">
      <t>シャカイ</t>
    </rPh>
    <rPh sb="8" eb="10">
      <t>ホケン</t>
    </rPh>
    <rPh sb="10" eb="11">
      <t>リョウ</t>
    </rPh>
    <rPh sb="11" eb="12">
      <t>トウ</t>
    </rPh>
    <phoneticPr fontId="5"/>
  </si>
  <si>
    <t>光熱水量、賃借料等</t>
    <rPh sb="0" eb="2">
      <t>コウネツ</t>
    </rPh>
    <rPh sb="2" eb="4">
      <t>スイリョウ</t>
    </rPh>
    <rPh sb="5" eb="7">
      <t>チンシャク</t>
    </rPh>
    <rPh sb="7" eb="8">
      <t>リョウ</t>
    </rPh>
    <rPh sb="8" eb="9">
      <t>トウ</t>
    </rPh>
    <phoneticPr fontId="5"/>
  </si>
  <si>
    <t>ソフト改善費、システム運営費等</t>
    <rPh sb="3" eb="6">
      <t>カイゼンヒ</t>
    </rPh>
    <rPh sb="11" eb="14">
      <t>ウンエイヒ</t>
    </rPh>
    <rPh sb="14" eb="15">
      <t>トウ</t>
    </rPh>
    <phoneticPr fontId="5"/>
  </si>
  <si>
    <t>旅費、通信運搬費等</t>
    <rPh sb="0" eb="2">
      <t>リョヒ</t>
    </rPh>
    <rPh sb="3" eb="5">
      <t>ツウシン</t>
    </rPh>
    <rPh sb="5" eb="8">
      <t>ウンパンヒ</t>
    </rPh>
    <rPh sb="8" eb="9">
      <t>トウ</t>
    </rPh>
    <phoneticPr fontId="5"/>
  </si>
  <si>
    <t>旅費、会議借料等</t>
    <rPh sb="0" eb="2">
      <t>リョヒ</t>
    </rPh>
    <rPh sb="3" eb="5">
      <t>カイギ</t>
    </rPh>
    <rPh sb="5" eb="7">
      <t>シャクリョウ</t>
    </rPh>
    <rPh sb="7" eb="8">
      <t>トウ</t>
    </rPh>
    <phoneticPr fontId="5"/>
  </si>
  <si>
    <t>公益社団法人全国シルバー人材センター事業協会</t>
    <rPh sb="0" eb="2">
      <t>コウエキ</t>
    </rPh>
    <rPh sb="2" eb="4">
      <t>シャダン</t>
    </rPh>
    <rPh sb="4" eb="6">
      <t>ホウジン</t>
    </rPh>
    <rPh sb="6" eb="8">
      <t>ゼンコク</t>
    </rPh>
    <rPh sb="12" eb="14">
      <t>ジンザイ</t>
    </rPh>
    <rPh sb="18" eb="20">
      <t>ジギョウ</t>
    </rPh>
    <rPh sb="20" eb="22">
      <t>キョウカイ</t>
    </rPh>
    <phoneticPr fontId="5"/>
  </si>
  <si>
    <t>-</t>
    <phoneticPr fontId="5"/>
  </si>
  <si>
    <t>-</t>
    <phoneticPr fontId="5"/>
  </si>
  <si>
    <t>シルバー人材センター連合の管理運営等に関する実地指導等</t>
    <rPh sb="4" eb="6">
      <t>ジンザイ</t>
    </rPh>
    <rPh sb="10" eb="12">
      <t>レンゴウ</t>
    </rPh>
    <rPh sb="13" eb="15">
      <t>カンリ</t>
    </rPh>
    <rPh sb="15" eb="17">
      <t>ウンエイ</t>
    </rPh>
    <rPh sb="17" eb="18">
      <t>トウ</t>
    </rPh>
    <rPh sb="19" eb="20">
      <t>カン</t>
    </rPh>
    <rPh sb="22" eb="24">
      <t>ジッチ</t>
    </rPh>
    <rPh sb="24" eb="26">
      <t>シドウ</t>
    </rPh>
    <rPh sb="26" eb="27">
      <t>トウ</t>
    </rPh>
    <phoneticPr fontId="5"/>
  </si>
  <si>
    <t>シルバー人材センター連合の業務に従事する者に対する研修、業務についての連絡調整、情報の収集・提供等</t>
    <rPh sb="4" eb="6">
      <t>ジンザイ</t>
    </rPh>
    <rPh sb="10" eb="12">
      <t>レンゴウ</t>
    </rPh>
    <rPh sb="13" eb="15">
      <t>ギョウム</t>
    </rPh>
    <rPh sb="16" eb="18">
      <t>ジュウジ</t>
    </rPh>
    <rPh sb="20" eb="21">
      <t>シャ</t>
    </rPh>
    <rPh sb="22" eb="23">
      <t>タイ</t>
    </rPh>
    <rPh sb="25" eb="27">
      <t>ケンシュウ</t>
    </rPh>
    <rPh sb="28" eb="30">
      <t>ギョウム</t>
    </rPh>
    <rPh sb="35" eb="37">
      <t>レンラク</t>
    </rPh>
    <rPh sb="37" eb="39">
      <t>チョウセイ</t>
    </rPh>
    <rPh sb="40" eb="42">
      <t>ジョウホウ</t>
    </rPh>
    <rPh sb="43" eb="45">
      <t>シュウシュウ</t>
    </rPh>
    <rPh sb="46" eb="48">
      <t>テイキョウ</t>
    </rPh>
    <rPh sb="48" eb="49">
      <t>トウ</t>
    </rPh>
    <phoneticPr fontId="5"/>
  </si>
  <si>
    <t>補助金等交付</t>
  </si>
  <si>
    <t>-</t>
    <phoneticPr fontId="5"/>
  </si>
  <si>
    <t>-</t>
  </si>
  <si>
    <t>-</t>
    <phoneticPr fontId="5"/>
  </si>
  <si>
    <t>-</t>
    <phoneticPr fontId="5"/>
  </si>
  <si>
    <t>-</t>
    <phoneticPr fontId="5"/>
  </si>
  <si>
    <t>-</t>
    <phoneticPr fontId="5"/>
  </si>
  <si>
    <t>-</t>
    <phoneticPr fontId="5"/>
  </si>
  <si>
    <t>人日</t>
    <rPh sb="0" eb="2">
      <t>ニンニチ</t>
    </rPh>
    <phoneticPr fontId="5"/>
  </si>
  <si>
    <t>労働者等の特性に応じた雇用の安定・促進を図ること（Ⅴ－３）</t>
    <phoneticPr fontId="5"/>
  </si>
  <si>
    <t>高齢者・障害者・若年者等の雇用の安定・促進を図ること（Ⅴ－３－１）</t>
    <phoneticPr fontId="5"/>
  </si>
  <si>
    <t>高年齢者就業機会確保事業費等補助金（一般会計）</t>
    <rPh sb="18" eb="20">
      <t>イッパン</t>
    </rPh>
    <rPh sb="20" eb="22">
      <t>カイケイ</t>
    </rPh>
    <phoneticPr fontId="5"/>
  </si>
  <si>
    <t>雇用開発支援事業費等補助金（雇用勘定）</t>
    <rPh sb="14" eb="16">
      <t>コヨウ</t>
    </rPh>
    <rPh sb="16" eb="18">
      <t>カンジョウ</t>
    </rPh>
    <phoneticPr fontId="5"/>
  </si>
  <si>
    <t>高年齢者等雇用環境整備委託費一般会計）</t>
    <rPh sb="14" eb="16">
      <t>イッパン</t>
    </rPh>
    <rPh sb="16" eb="18">
      <t>カイケイ</t>
    </rPh>
    <phoneticPr fontId="5"/>
  </si>
  <si>
    <t>高齢者等雇用安定促進事業委託費（雇用勘定）</t>
    <rPh sb="16" eb="18">
      <t>コヨウ</t>
    </rPh>
    <rPh sb="18" eb="20">
      <t>カンジョウ</t>
    </rPh>
    <phoneticPr fontId="5"/>
  </si>
  <si>
    <t>職員旅費（一般会計）</t>
    <rPh sb="5" eb="7">
      <t>イッパン</t>
    </rPh>
    <rPh sb="7" eb="9">
      <t>カイケイ</t>
    </rPh>
    <phoneticPr fontId="5"/>
  </si>
  <si>
    <t>シルバー人材センター会員の就業数</t>
    <rPh sb="4" eb="6">
      <t>ジンザイ</t>
    </rPh>
    <rPh sb="10" eb="12">
      <t>カイイン</t>
    </rPh>
    <rPh sb="13" eb="15">
      <t>シュウギョウ</t>
    </rPh>
    <rPh sb="15" eb="16">
      <t>スウ</t>
    </rPh>
    <phoneticPr fontId="5"/>
  </si>
  <si>
    <t>-</t>
    <phoneticPr fontId="5"/>
  </si>
  <si>
    <t>-</t>
    <phoneticPr fontId="5"/>
  </si>
  <si>
    <t>高年齢者等の雇用の安定等に関する法律
第37条から第48条
雇用保険法第62条第1項第6号</t>
    <rPh sb="0" eb="4">
      <t>コウネンレイシャ</t>
    </rPh>
    <rPh sb="4" eb="5">
      <t>トウ</t>
    </rPh>
    <rPh sb="6" eb="8">
      <t>コヨウ</t>
    </rPh>
    <rPh sb="9" eb="11">
      <t>アンテイ</t>
    </rPh>
    <rPh sb="11" eb="12">
      <t>トウ</t>
    </rPh>
    <rPh sb="13" eb="14">
      <t>カン</t>
    </rPh>
    <rPh sb="16" eb="18">
      <t>ホウリツ</t>
    </rPh>
    <rPh sb="19" eb="20">
      <t>ダイ</t>
    </rPh>
    <rPh sb="22" eb="23">
      <t>ジョウ</t>
    </rPh>
    <rPh sb="25" eb="26">
      <t>ダイ</t>
    </rPh>
    <rPh sb="28" eb="29">
      <t>ジョウ</t>
    </rPh>
    <rPh sb="30" eb="32">
      <t>コヨウ</t>
    </rPh>
    <rPh sb="32" eb="35">
      <t>ホケンホウ</t>
    </rPh>
    <rPh sb="35" eb="36">
      <t>ダイ</t>
    </rPh>
    <rPh sb="38" eb="39">
      <t>ジョウ</t>
    </rPh>
    <rPh sb="39" eb="40">
      <t>ダイ</t>
    </rPh>
    <rPh sb="41" eb="42">
      <t>コウ</t>
    </rPh>
    <rPh sb="42" eb="43">
      <t>ダイ</t>
    </rPh>
    <rPh sb="44" eb="45">
      <t>ゴウ</t>
    </rPh>
    <phoneticPr fontId="5"/>
  </si>
  <si>
    <t>-</t>
    <phoneticPr fontId="5"/>
  </si>
  <si>
    <t>シルバー人材センター事業の運営に対する指導</t>
    <rPh sb="4" eb="6">
      <t>ジンザイ</t>
    </rPh>
    <rPh sb="10" eb="12">
      <t>ジギョウ</t>
    </rPh>
    <rPh sb="13" eb="15">
      <t>ウンエイ</t>
    </rPh>
    <rPh sb="16" eb="17">
      <t>タイ</t>
    </rPh>
    <rPh sb="19" eb="21">
      <t>シドウ</t>
    </rPh>
    <phoneticPr fontId="5"/>
  </si>
  <si>
    <t>-</t>
    <phoneticPr fontId="5"/>
  </si>
  <si>
    <t>-</t>
    <phoneticPr fontId="5"/>
  </si>
  <si>
    <t>鹿児島労働局</t>
    <rPh sb="0" eb="3">
      <t>カゴシマ</t>
    </rPh>
    <rPh sb="3" eb="6">
      <t>ロウドウキョク</t>
    </rPh>
    <phoneticPr fontId="5"/>
  </si>
  <si>
    <t>A.鹿児島労働局</t>
    <rPh sb="2" eb="5">
      <t>カゴシマ</t>
    </rPh>
    <rPh sb="5" eb="8">
      <t>ロウドウキョク</t>
    </rPh>
    <phoneticPr fontId="5"/>
  </si>
  <si>
    <t>職員旅費</t>
    <rPh sb="0" eb="2">
      <t>ショクイン</t>
    </rPh>
    <rPh sb="2" eb="4">
      <t>リョヒ</t>
    </rPh>
    <phoneticPr fontId="5"/>
  </si>
  <si>
    <t>シルバー人材センター事業の運営に対する指導等</t>
    <rPh sb="4" eb="6">
      <t>ジンザイ</t>
    </rPh>
    <rPh sb="10" eb="12">
      <t>ジギョウ</t>
    </rPh>
    <rPh sb="13" eb="15">
      <t>ウンエイ</t>
    </rPh>
    <rPh sb="16" eb="17">
      <t>タイ</t>
    </rPh>
    <rPh sb="19" eb="21">
      <t>シドウ</t>
    </rPh>
    <rPh sb="21" eb="22">
      <t>トウ</t>
    </rPh>
    <phoneticPr fontId="5"/>
  </si>
  <si>
    <t>北海道労働局</t>
    <rPh sb="0" eb="3">
      <t>ホッカイドウ</t>
    </rPh>
    <rPh sb="3" eb="6">
      <t>ロウドウキョク</t>
    </rPh>
    <phoneticPr fontId="5"/>
  </si>
  <si>
    <t>東京労働局</t>
    <rPh sb="0" eb="2">
      <t>トウキョウ</t>
    </rPh>
    <rPh sb="2" eb="5">
      <t>ロウドウキョク</t>
    </rPh>
    <phoneticPr fontId="5"/>
  </si>
  <si>
    <t>山形労働局</t>
    <rPh sb="0" eb="2">
      <t>ヤマガタ</t>
    </rPh>
    <rPh sb="2" eb="5">
      <t>ロウドウキョク</t>
    </rPh>
    <phoneticPr fontId="5"/>
  </si>
  <si>
    <t>宮城労働局</t>
    <rPh sb="0" eb="2">
      <t>ミヤギ</t>
    </rPh>
    <rPh sb="2" eb="5">
      <t>ロウドウキョク</t>
    </rPh>
    <phoneticPr fontId="5"/>
  </si>
  <si>
    <t>鳥取労働局</t>
    <rPh sb="0" eb="2">
      <t>トットリ</t>
    </rPh>
    <rPh sb="2" eb="5">
      <t>ロウドウキョク</t>
    </rPh>
    <phoneticPr fontId="5"/>
  </si>
  <si>
    <t>沖縄労働局</t>
    <rPh sb="0" eb="2">
      <t>オキナワ</t>
    </rPh>
    <rPh sb="2" eb="5">
      <t>ロウドウキョク</t>
    </rPh>
    <phoneticPr fontId="5"/>
  </si>
  <si>
    <t>静岡労働局</t>
    <rPh sb="0" eb="2">
      <t>シズオカ</t>
    </rPh>
    <rPh sb="2" eb="5">
      <t>ロウドウキョク</t>
    </rPh>
    <phoneticPr fontId="5"/>
  </si>
  <si>
    <t>千葉労働局</t>
    <rPh sb="0" eb="2">
      <t>チバ</t>
    </rPh>
    <rPh sb="2" eb="5">
      <t>ロウドウキョク</t>
    </rPh>
    <phoneticPr fontId="5"/>
  </si>
  <si>
    <t>神奈川労働局</t>
    <rPh sb="0" eb="3">
      <t>カナガワ</t>
    </rPh>
    <rPh sb="3" eb="6">
      <t>ロウドウキョク</t>
    </rPh>
    <phoneticPr fontId="5"/>
  </si>
  <si>
    <t>目標値である80％以上を維持している。</t>
    <rPh sb="0" eb="3">
      <t>モクヒョウチ</t>
    </rPh>
    <rPh sb="9" eb="11">
      <t>イジョウ</t>
    </rPh>
    <rPh sb="12" eb="14">
      <t>イジ</t>
    </rPh>
    <phoneticPr fontId="5"/>
  </si>
  <si>
    <t>「高年齢者雇用確保措置」の影響等により、一部の指標で見込みを下回った。</t>
    <rPh sb="1" eb="5">
      <t>コウネンレイシャ</t>
    </rPh>
    <rPh sb="5" eb="7">
      <t>コヨウ</t>
    </rPh>
    <rPh sb="7" eb="9">
      <t>カクホ</t>
    </rPh>
    <rPh sb="9" eb="11">
      <t>ソチ</t>
    </rPh>
    <rPh sb="13" eb="15">
      <t>エイキョウ</t>
    </rPh>
    <rPh sb="15" eb="16">
      <t>トウ</t>
    </rPh>
    <rPh sb="20" eb="22">
      <t>イチブ</t>
    </rPh>
    <rPh sb="23" eb="25">
      <t>シヒョウ</t>
    </rPh>
    <rPh sb="26" eb="28">
      <t>ミコ</t>
    </rPh>
    <rPh sb="30" eb="32">
      <t>シタマワ</t>
    </rPh>
    <phoneticPr fontId="5"/>
  </si>
  <si>
    <t>高年齢者の多様な就業ニーズに対応するため、派遣による就業機会の開拓等により会員拡充及び就業拡大を図る。</t>
    <rPh sb="0" eb="4">
      <t>コウネンレイシャ</t>
    </rPh>
    <rPh sb="5" eb="7">
      <t>タヨウ</t>
    </rPh>
    <rPh sb="8" eb="10">
      <t>シュウギョウ</t>
    </rPh>
    <rPh sb="14" eb="16">
      <t>タイオウ</t>
    </rPh>
    <rPh sb="21" eb="23">
      <t>ハケン</t>
    </rPh>
    <rPh sb="26" eb="28">
      <t>シュウギョウ</t>
    </rPh>
    <rPh sb="28" eb="30">
      <t>キカイ</t>
    </rPh>
    <rPh sb="31" eb="33">
      <t>カイタク</t>
    </rPh>
    <rPh sb="33" eb="34">
      <t>トウ</t>
    </rPh>
    <rPh sb="37" eb="39">
      <t>カイイン</t>
    </rPh>
    <rPh sb="39" eb="41">
      <t>カクジュウ</t>
    </rPh>
    <rPh sb="41" eb="42">
      <t>オヨ</t>
    </rPh>
    <rPh sb="43" eb="45">
      <t>シュウギョウ</t>
    </rPh>
    <rPh sb="45" eb="47">
      <t>カクダイ</t>
    </rPh>
    <rPh sb="48" eb="49">
      <t>ハカ</t>
    </rPh>
    <phoneticPr fontId="5"/>
  </si>
  <si>
    <t>高齢法第44条に基づき、都道府県知事の指定を受けたシルバー人材センター連合の運営に必要な経費について地方公共団体の補助金額を上限として補助する。さらに、シルバー人材センター事業の健全な発展を図るとともに、適正な運営の確保等を目標として高齢法第46条に基づき、厚生労働大臣の指定を受けた法人（全国シルバー人材センター事業協会）に対する補助（補助率１／２相当）を行う。また、シルバー人材センター事業の適正な運営を図るため、シルバー人材センター連合の管理運営等に関する実地指導、相談援助等を実施することにより、高年齢者の就業機会の確保などに資するものである。</t>
    <phoneticPr fontId="5"/>
  </si>
  <si>
    <t>-</t>
    <phoneticPr fontId="5"/>
  </si>
  <si>
    <t>-</t>
    <phoneticPr fontId="5"/>
  </si>
  <si>
    <t>点検対象外</t>
    <rPh sb="0" eb="5">
      <t>テ</t>
    </rPh>
    <phoneticPr fontId="5"/>
  </si>
  <si>
    <t>高齢者雇用対策課長
野村　謙一郎</t>
    <rPh sb="0" eb="3">
      <t>コウレイシャ</t>
    </rPh>
    <rPh sb="3" eb="5">
      <t>コヨウ</t>
    </rPh>
    <rPh sb="5" eb="7">
      <t>タイサク</t>
    </rPh>
    <rPh sb="7" eb="9">
      <t>カチョウ</t>
    </rPh>
    <rPh sb="10" eb="12">
      <t>ノムラ</t>
    </rPh>
    <rPh sb="13" eb="16">
      <t>ケンイチロウ</t>
    </rPh>
    <phoneticPr fontId="5"/>
  </si>
  <si>
    <t>就業率80％
（就業実人員÷会員数）</t>
    <rPh sb="8" eb="10">
      <t>シュウギョウ</t>
    </rPh>
    <rPh sb="10" eb="13">
      <t>ジツジンイン</t>
    </rPh>
    <rPh sb="14" eb="17">
      <t>カイインスウ</t>
    </rPh>
    <phoneticPr fontId="5"/>
  </si>
  <si>
    <t>会員の80％以上に就業機会を提供する。</t>
    <phoneticPr fontId="5"/>
  </si>
  <si>
    <t>10,769,964,995
/70,540,968</t>
    <phoneticPr fontId="5"/>
  </si>
  <si>
    <t>9,824,772,651
/69,847,066</t>
    <phoneticPr fontId="5"/>
  </si>
  <si>
    <t>11,491,709,612
/70,447,859</t>
    <phoneticPr fontId="5"/>
  </si>
  <si>
    <t>13,953,884,000
/71,000,000</t>
    <phoneticPr fontId="5"/>
  </si>
  <si>
    <t>シルバー人材センターを活用する高齢者が人手不足の悩みを抱える企業を一層強力に支えるため、会員拡大等による企業とのマッチング機能を強化するとともに、特に、就業時間を緩和された地域について、高齢者の就業機会の促進を図るための支援等を拡充したため。</t>
    <rPh sb="4" eb="6">
      <t>ジンザイ</t>
    </rPh>
    <rPh sb="11" eb="13">
      <t>カツヨウ</t>
    </rPh>
    <rPh sb="15" eb="18">
      <t>コウレイシャ</t>
    </rPh>
    <rPh sb="19" eb="21">
      <t>ヒトデ</t>
    </rPh>
    <rPh sb="21" eb="23">
      <t>ブソク</t>
    </rPh>
    <rPh sb="24" eb="25">
      <t>ナヤ</t>
    </rPh>
    <rPh sb="27" eb="28">
      <t>カカ</t>
    </rPh>
    <rPh sb="30" eb="32">
      <t>キギョウ</t>
    </rPh>
    <rPh sb="33" eb="35">
      <t>イッソウ</t>
    </rPh>
    <rPh sb="35" eb="37">
      <t>キョウリョク</t>
    </rPh>
    <rPh sb="38" eb="39">
      <t>ササ</t>
    </rPh>
    <rPh sb="112" eb="113">
      <t>トウ</t>
    </rPh>
    <rPh sb="114" eb="116">
      <t>カクジュウ</t>
    </rPh>
    <phoneticPr fontId="5"/>
  </si>
  <si>
    <t>平成28年度とほぼ同水準となっており、妥当である。</t>
    <rPh sb="0" eb="2">
      <t>ヘイセイ</t>
    </rPh>
    <rPh sb="4" eb="6">
      <t>ネンド</t>
    </rPh>
    <rPh sb="9" eb="12">
      <t>ドウスイジュン</t>
    </rPh>
    <rPh sb="19" eb="21">
      <t>ダトウ</t>
    </rPh>
    <phoneticPr fontId="5"/>
  </si>
  <si>
    <t>交付申請等で内容を確認の上、交付決定、確定精算を行っており、合理的である。</t>
    <rPh sb="0" eb="2">
      <t>コウフ</t>
    </rPh>
    <rPh sb="2" eb="4">
      <t>シンセイ</t>
    </rPh>
    <rPh sb="4" eb="5">
      <t>トウ</t>
    </rPh>
    <rPh sb="6" eb="8">
      <t>ナイヨウ</t>
    </rPh>
    <rPh sb="9" eb="11">
      <t>カクニン</t>
    </rPh>
    <rPh sb="12" eb="13">
      <t>ウエ</t>
    </rPh>
    <rPh sb="14" eb="16">
      <t>コウフ</t>
    </rPh>
    <rPh sb="16" eb="18">
      <t>ケッテイ</t>
    </rPh>
    <rPh sb="19" eb="21">
      <t>カクテイ</t>
    </rPh>
    <rPh sb="21" eb="23">
      <t>セイサン</t>
    </rPh>
    <rPh sb="24" eb="25">
      <t>オコナ</t>
    </rPh>
    <rPh sb="30" eb="33">
      <t>ゴウリテキ</t>
    </rPh>
    <phoneticPr fontId="5"/>
  </si>
  <si>
    <t>交付申請等で事業の趣旨に照らして妥当かを確認し、交付決定、確定精算を行っており、事業目的に即したものとなっている。</t>
    <rPh sb="0" eb="2">
      <t>コウフ</t>
    </rPh>
    <rPh sb="2" eb="5">
      <t>シンセイトウ</t>
    </rPh>
    <rPh sb="6" eb="8">
      <t>ジギョウ</t>
    </rPh>
    <rPh sb="9" eb="11">
      <t>シュシ</t>
    </rPh>
    <rPh sb="12" eb="13">
      <t>テ</t>
    </rPh>
    <rPh sb="16" eb="18">
      <t>ダトウ</t>
    </rPh>
    <rPh sb="20" eb="22">
      <t>カクニン</t>
    </rPh>
    <rPh sb="24" eb="26">
      <t>コウフ</t>
    </rPh>
    <rPh sb="26" eb="28">
      <t>ケッテイ</t>
    </rPh>
    <rPh sb="29" eb="31">
      <t>カクテイ</t>
    </rPh>
    <rPh sb="31" eb="33">
      <t>セイサン</t>
    </rPh>
    <rPh sb="34" eb="35">
      <t>オコナ</t>
    </rPh>
    <rPh sb="40" eb="42">
      <t>ジギョウ</t>
    </rPh>
    <rPh sb="42" eb="44">
      <t>モクテキ</t>
    </rPh>
    <rPh sb="45" eb="46">
      <t>ソク</t>
    </rPh>
    <phoneticPr fontId="5"/>
  </si>
  <si>
    <t>平成29年度においては、就業率89.2％、訪問個別指導数16回と実績が目標を上回っている一方、会員数及び就業延人員数については目標を下回る結果となっており、引き続き会員拡充及び就業拡大に取り組む必要がある。</t>
    <rPh sb="0" eb="2">
      <t>ヘイセイ</t>
    </rPh>
    <rPh sb="4" eb="6">
      <t>ネンド</t>
    </rPh>
    <rPh sb="12" eb="15">
      <t>シュウギョウリツ</t>
    </rPh>
    <rPh sb="21" eb="23">
      <t>ホウモン</t>
    </rPh>
    <rPh sb="23" eb="25">
      <t>コベツ</t>
    </rPh>
    <rPh sb="25" eb="27">
      <t>シドウ</t>
    </rPh>
    <rPh sb="27" eb="28">
      <t>スウ</t>
    </rPh>
    <rPh sb="30" eb="31">
      <t>カイ</t>
    </rPh>
    <rPh sb="32" eb="34">
      <t>ジッセキ</t>
    </rPh>
    <rPh sb="35" eb="37">
      <t>モクヒョウ</t>
    </rPh>
    <rPh sb="38" eb="40">
      <t>ウワマワ</t>
    </rPh>
    <rPh sb="44" eb="46">
      <t>イッポウ</t>
    </rPh>
    <rPh sb="47" eb="49">
      <t>カイイン</t>
    </rPh>
    <rPh sb="49" eb="50">
      <t>スウ</t>
    </rPh>
    <rPh sb="50" eb="51">
      <t>オヨ</t>
    </rPh>
    <rPh sb="52" eb="54">
      <t>シュウギョウ</t>
    </rPh>
    <rPh sb="54" eb="55">
      <t>ノ</t>
    </rPh>
    <rPh sb="55" eb="57">
      <t>ジンイン</t>
    </rPh>
    <rPh sb="57" eb="58">
      <t>スウ</t>
    </rPh>
    <rPh sb="63" eb="65">
      <t>モクヒョウ</t>
    </rPh>
    <rPh sb="66" eb="68">
      <t>シタマワ</t>
    </rPh>
    <rPh sb="69" eb="71">
      <t>ケッカ</t>
    </rPh>
    <rPh sb="78" eb="79">
      <t>ヒ</t>
    </rPh>
    <rPh sb="80" eb="81">
      <t>ツヅ</t>
    </rPh>
    <rPh sb="82" eb="84">
      <t>カイイン</t>
    </rPh>
    <rPh sb="84" eb="86">
      <t>カクジュウ</t>
    </rPh>
    <rPh sb="86" eb="87">
      <t>オヨ</t>
    </rPh>
    <rPh sb="88" eb="90">
      <t>シュウギョウ</t>
    </rPh>
    <rPh sb="90" eb="92">
      <t>カクダイ</t>
    </rPh>
    <rPh sb="93" eb="94">
      <t>ト</t>
    </rPh>
    <rPh sb="95" eb="96">
      <t>ク</t>
    </rPh>
    <rPh sb="97" eb="99">
      <t>ヒツヨウ</t>
    </rPh>
    <phoneticPr fontId="5"/>
  </si>
  <si>
    <t>補助金</t>
    <rPh sb="0" eb="3">
      <t>ホジョキン</t>
    </rPh>
    <phoneticPr fontId="5"/>
  </si>
  <si>
    <t>シルバー人材センターの運営補助</t>
    <rPh sb="4" eb="6">
      <t>ジンザイ</t>
    </rPh>
    <rPh sb="11" eb="13">
      <t>ウンエイ</t>
    </rPh>
    <rPh sb="13" eb="15">
      <t>ホジョ</t>
    </rPh>
    <phoneticPr fontId="5"/>
  </si>
  <si>
    <t>B.埼玉労働局</t>
    <rPh sb="2" eb="4">
      <t>サイタマ</t>
    </rPh>
    <rPh sb="4" eb="7">
      <t>ロウドウキョク</t>
    </rPh>
    <phoneticPr fontId="5"/>
  </si>
  <si>
    <t>運営費</t>
    <rPh sb="0" eb="3">
      <t>ウンエイヒ</t>
    </rPh>
    <phoneticPr fontId="5"/>
  </si>
  <si>
    <t>職員基本給等</t>
    <rPh sb="0" eb="2">
      <t>ショクイン</t>
    </rPh>
    <rPh sb="2" eb="5">
      <t>キホンキュウ</t>
    </rPh>
    <rPh sb="5" eb="6">
      <t>トウ</t>
    </rPh>
    <phoneticPr fontId="5"/>
  </si>
  <si>
    <t>C.公益財団法人いきいき埼玉</t>
    <rPh sb="2" eb="4">
      <t>コウエキ</t>
    </rPh>
    <rPh sb="4" eb="8">
      <t>ザイダンホウジン</t>
    </rPh>
    <rPh sb="12" eb="14">
      <t>サイタマ</t>
    </rPh>
    <phoneticPr fontId="5"/>
  </si>
  <si>
    <t>埼玉労働局</t>
    <rPh sb="0" eb="2">
      <t>サイタマ</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</si>
  <si>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</si>
  <si>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</si>
  <si>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</si>
  <si>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</si>
  <si>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</si>
  <si>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</si>
  <si>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北海道労働局</t>
    <rPh sb="0" eb="3">
      <t>ホッカイドウ</t>
    </rPh>
    <rPh sb="3" eb="6">
      <t>ロウドウキョク</t>
    </rPh>
    <phoneticPr fontId="5"/>
  </si>
  <si>
    <t>鹿児島労働局</t>
    <rPh sb="0" eb="3">
      <t>カゴシマ</t>
    </rPh>
    <rPh sb="3" eb="6">
      <t>ロウドウキョク</t>
    </rPh>
    <phoneticPr fontId="5"/>
  </si>
  <si>
    <t>千葉労働局</t>
    <rPh sb="0" eb="2">
      <t>チバ</t>
    </rPh>
    <rPh sb="2" eb="5">
      <t>ロウドウキョク</t>
    </rPh>
    <phoneticPr fontId="5"/>
  </si>
  <si>
    <t>-</t>
    <phoneticPr fontId="5"/>
  </si>
  <si>
    <t>-</t>
    <phoneticPr fontId="5"/>
  </si>
  <si>
    <t>-</t>
    <phoneticPr fontId="5"/>
  </si>
  <si>
    <t>-</t>
    <phoneticPr fontId="5"/>
  </si>
  <si>
    <t>シルバー人材センター事業の運営補助</t>
    <rPh sb="4" eb="6">
      <t>ジンザイ</t>
    </rPh>
    <rPh sb="10" eb="12">
      <t>ジギョウ</t>
    </rPh>
    <rPh sb="13" eb="15">
      <t>ウンエイ</t>
    </rPh>
    <rPh sb="15" eb="17">
      <t>ホジョ</t>
    </rPh>
    <phoneticPr fontId="5"/>
  </si>
  <si>
    <t>-</t>
    <phoneticPr fontId="5"/>
  </si>
  <si>
    <t>-</t>
    <phoneticPr fontId="5"/>
  </si>
  <si>
    <t>公益財団法人いきいき埼玉</t>
    <rPh sb="0" eb="2">
      <t>コウエキ</t>
    </rPh>
    <rPh sb="2" eb="4">
      <t>ザイダン</t>
    </rPh>
    <rPh sb="4" eb="6">
      <t>ホウジン</t>
    </rPh>
    <rPh sb="10" eb="12">
      <t>サイタマ</t>
    </rPh>
    <phoneticPr fontId="5"/>
  </si>
  <si>
    <t>公益社団法人愛知県シルバー人材センター連合会</t>
    <rPh sb="0" eb="2">
      <t>コウエキ</t>
    </rPh>
    <rPh sb="2" eb="6">
      <t>シャダンホウジン</t>
    </rPh>
    <rPh sb="6" eb="9">
      <t>アイチケン</t>
    </rPh>
    <rPh sb="13" eb="15">
      <t>ジンザイ</t>
    </rPh>
    <rPh sb="19" eb="22">
      <t>レンゴウカイ</t>
    </rPh>
    <phoneticPr fontId="5"/>
  </si>
  <si>
    <t>公益社団法人福岡県シルバー人材センター連合会</t>
    <rPh sb="0" eb="2">
      <t>コウエキ</t>
    </rPh>
    <rPh sb="2" eb="6">
      <t>シャダンホウジン</t>
    </rPh>
    <rPh sb="6" eb="9">
      <t>フクオカケン</t>
    </rPh>
    <rPh sb="13" eb="15">
      <t>ジンザイ</t>
    </rPh>
    <rPh sb="19" eb="22">
      <t>レンゴウカイ</t>
    </rPh>
    <phoneticPr fontId="5"/>
  </si>
  <si>
    <t>公益財団法人東京しごと財団</t>
    <rPh sb="0" eb="8">
      <t>コウエキザイダンホウジントウキョウ</t>
    </rPh>
    <rPh sb="11" eb="13">
      <t>ザイダン</t>
    </rPh>
    <phoneticPr fontId="5"/>
  </si>
  <si>
    <t>公益社団法人大阪府シルバー人材センター協議会</t>
    <rPh sb="0" eb="2">
      <t>コウエキ</t>
    </rPh>
    <rPh sb="2" eb="6">
      <t>シャダンホウジン</t>
    </rPh>
    <rPh sb="6" eb="9">
      <t>オオサカフ</t>
    </rPh>
    <rPh sb="13" eb="15">
      <t>ジンザイ</t>
    </rPh>
    <rPh sb="19" eb="22">
      <t>キョウギカイ</t>
    </rPh>
    <phoneticPr fontId="5"/>
  </si>
  <si>
    <t>公益社団法人兵庫県シルバー人材センター協会</t>
    <rPh sb="0" eb="2">
      <t>コウエキ</t>
    </rPh>
    <rPh sb="2" eb="6">
      <t>シャダンホウジン</t>
    </rPh>
    <rPh sb="6" eb="9">
      <t>ヒョウゴケン</t>
    </rPh>
    <rPh sb="13" eb="15">
      <t>ジンザイ</t>
    </rPh>
    <rPh sb="19" eb="21">
      <t>キョウカイ</t>
    </rPh>
    <phoneticPr fontId="5"/>
  </si>
  <si>
    <t>公益社団法人北海道シルバー人材センター連合会</t>
    <rPh sb="0" eb="2">
      <t>コウエキ</t>
    </rPh>
    <rPh sb="2" eb="6">
      <t>シャダンホウジン</t>
    </rPh>
    <rPh sb="6" eb="9">
      <t>ホッカイドウ</t>
    </rPh>
    <rPh sb="13" eb="15">
      <t>ジンザイ</t>
    </rPh>
    <rPh sb="19" eb="22">
      <t>レンゴウカイ</t>
    </rPh>
    <phoneticPr fontId="5"/>
  </si>
  <si>
    <t>公益社団法人鹿児島県シルバー人材センター連合会</t>
    <rPh sb="0" eb="2">
      <t>コウエキ</t>
    </rPh>
    <rPh sb="2" eb="6">
      <t>シャダンホウジン</t>
    </rPh>
    <rPh sb="6" eb="10">
      <t>カゴシマケン</t>
    </rPh>
    <rPh sb="14" eb="16">
      <t>ジンザイ</t>
    </rPh>
    <rPh sb="20" eb="23">
      <t>レンゴウカイ</t>
    </rPh>
    <phoneticPr fontId="5"/>
  </si>
  <si>
    <t>公益社団法人千葉県シルバー人材センター連合会</t>
    <rPh sb="0" eb="2">
      <t>コウエキ</t>
    </rPh>
    <rPh sb="2" eb="6">
      <t>シャダンホウジン</t>
    </rPh>
    <rPh sb="6" eb="9">
      <t>チバケン</t>
    </rPh>
    <rPh sb="13" eb="15">
      <t>ジンザイ</t>
    </rPh>
    <rPh sb="19" eb="22">
      <t>レンゴウカイ</t>
    </rPh>
    <phoneticPr fontId="5"/>
  </si>
  <si>
    <t>シルバー人材センター事業の運営</t>
    <rPh sb="4" eb="6">
      <t>ジンザイ</t>
    </rPh>
    <rPh sb="10" eb="12">
      <t>ジギョウ</t>
    </rPh>
    <rPh sb="13" eb="15">
      <t>ウンエイ</t>
    </rPh>
    <phoneticPr fontId="5"/>
  </si>
  <si>
    <t>-</t>
    <phoneticPr fontId="5"/>
  </si>
  <si>
    <t>-</t>
    <phoneticPr fontId="5"/>
  </si>
  <si>
    <t>-</t>
    <phoneticPr fontId="5"/>
  </si>
  <si>
    <t>公益社団法人静岡県シルバー人材センター連合会</t>
    <rPh sb="0" eb="2">
      <t>コウエキ</t>
    </rPh>
    <rPh sb="2" eb="6">
      <t>シャダンホウジン</t>
    </rPh>
    <rPh sb="6" eb="9">
      <t>シズオカケン</t>
    </rPh>
    <rPh sb="13" eb="15">
      <t>ジンザイ</t>
    </rPh>
    <rPh sb="19" eb="22">
      <t>レンゴウカイ</t>
    </rPh>
    <phoneticPr fontId="5"/>
  </si>
  <si>
    <t>執行等改善</t>
  </si>
  <si>
    <t>人手不足分野や介護、育児等の現役世代を支える分野での高齢者の就業を推進する「高齢者活用・現役世代雇用サポート事業」におけるマッチング機能の強化等により、会員拡充及び就業拡大を図る。</t>
    <rPh sb="0" eb="2">
      <t>ヒトデ</t>
    </rPh>
    <rPh sb="2" eb="4">
      <t>ブソク</t>
    </rPh>
    <rPh sb="4" eb="6">
      <t>ブンヤ</t>
    </rPh>
    <rPh sb="7" eb="9">
      <t>カイゴ</t>
    </rPh>
    <rPh sb="10" eb="12">
      <t>イクジ</t>
    </rPh>
    <rPh sb="12" eb="13">
      <t>トウ</t>
    </rPh>
    <rPh sb="14" eb="16">
      <t>ゲンエキ</t>
    </rPh>
    <rPh sb="16" eb="18">
      <t>セダイ</t>
    </rPh>
    <rPh sb="19" eb="20">
      <t>ササ</t>
    </rPh>
    <rPh sb="22" eb="24">
      <t>ブンヤ</t>
    </rPh>
    <rPh sb="26" eb="29">
      <t>コウレイシャ</t>
    </rPh>
    <rPh sb="30" eb="32">
      <t>シュウギョウ</t>
    </rPh>
    <rPh sb="33" eb="35">
      <t>スイシン</t>
    </rPh>
    <rPh sb="38" eb="41">
      <t>コウレイシャ</t>
    </rPh>
    <rPh sb="41" eb="43">
      <t>カツヨウ</t>
    </rPh>
    <rPh sb="44" eb="46">
      <t>ゲンエキ</t>
    </rPh>
    <rPh sb="46" eb="48">
      <t>セダイ</t>
    </rPh>
    <rPh sb="48" eb="50">
      <t>コヨウ</t>
    </rPh>
    <rPh sb="54" eb="56">
      <t>ジギョウ</t>
    </rPh>
    <rPh sb="71" eb="72">
      <t>トウ</t>
    </rPh>
    <rPh sb="76" eb="78">
      <t>カイイン</t>
    </rPh>
    <rPh sb="78" eb="80">
      <t>カクジュウ</t>
    </rPh>
    <rPh sb="80" eb="81">
      <t>オヨ</t>
    </rPh>
    <rPh sb="82" eb="84">
      <t>シュウギョウ</t>
    </rPh>
    <rPh sb="84" eb="86">
      <t>カクダイ</t>
    </rPh>
    <rPh sb="87" eb="88">
      <t>ハカ</t>
    </rPh>
    <phoneticPr fontId="5"/>
  </si>
  <si>
    <t>活動実績が低調に推移している要因を分析し、事業の適正な執行を図ること。</t>
    <rPh sb="0" eb="35">
      <t>カ</t>
    </rPh>
    <phoneticPr fontId="5"/>
  </si>
  <si>
    <t>補助金について、当初の見込みより地方自治体からシルバー人材センターに対する補助金の額が少なかったため不用が生じたもの（地方自治体による補助額が、国の補助額と同額又はそれ以上必要）。</t>
    <rPh sb="0" eb="3">
      <t>ホジョキン</t>
    </rPh>
    <rPh sb="8" eb="10">
      <t>トウショ</t>
    </rPh>
    <rPh sb="11" eb="13">
      <t>ミコ</t>
    </rPh>
    <rPh sb="16" eb="18">
      <t>チホウ</t>
    </rPh>
    <rPh sb="18" eb="21">
      <t>ジチタイ</t>
    </rPh>
    <rPh sb="27" eb="29">
      <t>ジンザイ</t>
    </rPh>
    <rPh sb="34" eb="35">
      <t>タイ</t>
    </rPh>
    <rPh sb="37" eb="40">
      <t>ホジョキン</t>
    </rPh>
    <rPh sb="41" eb="42">
      <t>ガク</t>
    </rPh>
    <rPh sb="43" eb="44">
      <t>スク</t>
    </rPh>
    <rPh sb="50" eb="52">
      <t>フヨウ</t>
    </rPh>
    <rPh sb="53" eb="54">
      <t>ショウ</t>
    </rPh>
    <rPh sb="59" eb="61">
      <t>チホウ</t>
    </rPh>
    <rPh sb="61" eb="64">
      <t>ジチタイ</t>
    </rPh>
    <rPh sb="67" eb="69">
      <t>ホジョ</t>
    </rPh>
    <rPh sb="69" eb="70">
      <t>ガク</t>
    </rPh>
    <rPh sb="72" eb="73">
      <t>クニ</t>
    </rPh>
    <rPh sb="74" eb="76">
      <t>ホジョ</t>
    </rPh>
    <rPh sb="76" eb="77">
      <t>ガク</t>
    </rPh>
    <rPh sb="78" eb="80">
      <t>ドウガク</t>
    </rPh>
    <rPh sb="80" eb="81">
      <t>マタ</t>
    </rPh>
    <rPh sb="84" eb="86">
      <t>イジョウ</t>
    </rPh>
    <rPh sb="86" eb="8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</si>
</sst>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182230</xdr:colOff>
      <xdr:row>741</xdr:row>
      <xdr:rowOff>231321</xdr:rowOff>
    </xdr:from>
    <xdr:to>
      <xdr:col>34</xdr:col>
      <xdr:colOff>190500</xdr:colOff>
      <xdr:row>744</xdr:row>
      <xdr:rowOff>218282</xdr:rowOff>
    </xdr:to>
    <xdr:sp macro="" textlink="">
      <xdr:nvSpPr>
        <xdr:cNvPr id="5" name="正方形/長方形 4"/>
        <xdr:cNvSpPr/>
      </xdr:nvSpPr>
      <xdr:spPr>
        <a:xfrm>
          <a:off x="4582780" y="43322421"/>
          <a:ext cx="2408570" cy="104423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１１，４９２百万円</a:t>
          </a:r>
          <a:endParaRPr kumimoji="1" lang="en-US" altLang="ja-JP" sz="1100">
            <a:solidFill>
              <a:schemeClr val="tx1"/>
            </a:solidFill>
          </a:endParaRPr>
        </a:p>
        <a:p>
          <a:pPr algn="ctr"/>
          <a:r>
            <a:rPr kumimoji="1" lang="ja-JP" altLang="en-US" sz="1100">
              <a:solidFill>
                <a:schemeClr val="tx1"/>
              </a:solidFill>
            </a:rPr>
            <a:t>（内 　本省事務費　２７．８万円）</a:t>
          </a:r>
          <a:endParaRPr kumimoji="1" lang="en-US" altLang="ja-JP" sz="1100">
            <a:solidFill>
              <a:schemeClr val="tx1"/>
            </a:solidFill>
          </a:endParaRPr>
        </a:p>
      </xdr:txBody>
    </xdr:sp>
    <xdr:clientData/>
  </xdr:twoCellAnchor>
  <xdr:twoCellAnchor>
    <xdr:from>
      <xdr:col>28</xdr:col>
      <xdr:colOff>176893</xdr:colOff>
      <xdr:row>746</xdr:row>
      <xdr:rowOff>54429</xdr:rowOff>
    </xdr:from>
    <xdr:to>
      <xdr:col>28</xdr:col>
      <xdr:colOff>196455</xdr:colOff>
      <xdr:row>750</xdr:row>
      <xdr:rowOff>9922</xdr:rowOff>
    </xdr:to>
    <xdr:cxnSp macro="">
      <xdr:nvCxnSpPr>
        <xdr:cNvPr id="6" name="直線コネクタ 5"/>
        <xdr:cNvCxnSpPr/>
      </xdr:nvCxnSpPr>
      <xdr:spPr>
        <a:xfrm>
          <a:off x="5891893" y="44577000"/>
          <a:ext cx="19562" cy="137063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48161</xdr:colOff>
      <xdr:row>750</xdr:row>
      <xdr:rowOff>10710</xdr:rowOff>
    </xdr:from>
    <xdr:to>
      <xdr:col>40</xdr:col>
      <xdr:colOff>12700</xdr:colOff>
      <xdr:row>750</xdr:row>
      <xdr:rowOff>12700</xdr:rowOff>
    </xdr:to>
    <xdr:cxnSp macro="">
      <xdr:nvCxnSpPr>
        <xdr:cNvPr id="7" name="直線コネクタ 6"/>
        <xdr:cNvCxnSpPr/>
      </xdr:nvCxnSpPr>
      <xdr:spPr>
        <a:xfrm>
          <a:off x="2648486" y="46273635"/>
          <a:ext cx="5365214" cy="199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130969</xdr:colOff>
      <xdr:row>750</xdr:row>
      <xdr:rowOff>11906</xdr:rowOff>
    </xdr:from>
    <xdr:to>
      <xdr:col>24</xdr:col>
      <xdr:colOff>134938</xdr:colOff>
      <xdr:row>751</xdr:row>
      <xdr:rowOff>341312</xdr:rowOff>
    </xdr:to>
    <xdr:cxnSp macro="">
      <xdr:nvCxnSpPr>
        <xdr:cNvPr id="8" name="直線矢印コネクタ 7"/>
        <xdr:cNvCxnSpPr/>
      </xdr:nvCxnSpPr>
      <xdr:spPr>
        <a:xfrm>
          <a:off x="4931569" y="46274831"/>
          <a:ext cx="3969" cy="6818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4396</xdr:colOff>
      <xdr:row>750</xdr:row>
      <xdr:rowOff>21048</xdr:rowOff>
    </xdr:from>
    <xdr:to>
      <xdr:col>40</xdr:col>
      <xdr:colOff>5064</xdr:colOff>
      <xdr:row>751</xdr:row>
      <xdr:rowOff>268165</xdr:rowOff>
    </xdr:to>
    <xdr:cxnSp macro="">
      <xdr:nvCxnSpPr>
        <xdr:cNvPr id="9" name="直線矢印コネクタ 8"/>
        <xdr:cNvCxnSpPr/>
      </xdr:nvCxnSpPr>
      <xdr:spPr>
        <a:xfrm flipH="1">
          <a:off x="8005396" y="46283973"/>
          <a:ext cx="668" cy="5995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122774</xdr:colOff>
      <xdr:row>751</xdr:row>
      <xdr:rowOff>334170</xdr:rowOff>
    </xdr:from>
    <xdr:to>
      <xdr:col>27</xdr:col>
      <xdr:colOff>128216</xdr:colOff>
      <xdr:row>752</xdr:row>
      <xdr:rowOff>205811</xdr:rowOff>
    </xdr:to>
    <xdr:sp macro="" textlink="">
      <xdr:nvSpPr>
        <xdr:cNvPr id="10" name="テキスト ボックス 9"/>
        <xdr:cNvSpPr txBox="1"/>
      </xdr:nvSpPr>
      <xdr:spPr>
        <a:xfrm>
          <a:off x="4323299" y="46949520"/>
          <a:ext cx="1205592" cy="2240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33</xdr:col>
      <xdr:colOff>81643</xdr:colOff>
      <xdr:row>751</xdr:row>
      <xdr:rowOff>272143</xdr:rowOff>
    </xdr:from>
    <xdr:to>
      <xdr:col>47</xdr:col>
      <xdr:colOff>134471</xdr:colOff>
      <xdr:row>752</xdr:row>
      <xdr:rowOff>154612</xdr:rowOff>
    </xdr:to>
    <xdr:sp macro="" textlink="">
      <xdr:nvSpPr>
        <xdr:cNvPr id="11" name="テキスト ボックス 10"/>
        <xdr:cNvSpPr txBox="1"/>
      </xdr:nvSpPr>
      <xdr:spPr>
        <a:xfrm>
          <a:off x="6817179" y="46563643"/>
          <a:ext cx="2910328" cy="236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補助、委託（随意契約（その他））</a:t>
          </a:r>
          <a:r>
            <a:rPr kumimoji="1" lang="en-US" altLang="ja-JP" sz="1100"/>
            <a:t>】</a:t>
          </a:r>
          <a:endParaRPr kumimoji="1" lang="ja-JP" altLang="en-US" sz="1100">
            <a:solidFill>
              <a:schemeClr val="tx1"/>
            </a:solidFill>
          </a:endParaRPr>
        </a:p>
      </xdr:txBody>
    </xdr:sp>
    <xdr:clientData/>
  </xdr:twoCellAnchor>
  <xdr:twoCellAnchor>
    <xdr:from>
      <xdr:col>19</xdr:col>
      <xdr:colOff>196849</xdr:colOff>
      <xdr:row>752</xdr:row>
      <xdr:rowOff>260047</xdr:rowOff>
    </xdr:from>
    <xdr:to>
      <xdr:col>29</xdr:col>
      <xdr:colOff>76540</xdr:colOff>
      <xdr:row>754</xdr:row>
      <xdr:rowOff>314324</xdr:rowOff>
    </xdr:to>
    <xdr:sp macro="" textlink="">
      <xdr:nvSpPr>
        <xdr:cNvPr id="12" name="正方形/長方形 11"/>
        <xdr:cNvSpPr/>
      </xdr:nvSpPr>
      <xdr:spPr>
        <a:xfrm>
          <a:off x="3997324" y="47227822"/>
          <a:ext cx="1879941" cy="7591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Ｂ．都道府県労働局（４７）</a:t>
          </a:r>
          <a:endParaRPr kumimoji="1" lang="en-US" altLang="ja-JP" sz="1100">
            <a:solidFill>
              <a:sysClr val="windowText" lastClr="000000"/>
            </a:solidFill>
          </a:endParaRPr>
        </a:p>
        <a:p>
          <a:pPr algn="ctr"/>
          <a:r>
            <a:rPr kumimoji="1" lang="ja-JP" altLang="en-US" sz="1100">
              <a:solidFill>
                <a:sysClr val="windowText" lastClr="000000"/>
              </a:solidFill>
            </a:rPr>
            <a:t>１１，３２５百万円</a:t>
          </a:r>
          <a:endParaRPr kumimoji="1" lang="en-US" altLang="ja-JP" sz="1100">
            <a:solidFill>
              <a:sysClr val="windowText" lastClr="000000"/>
            </a:solidFill>
          </a:endParaRPr>
        </a:p>
      </xdr:txBody>
    </xdr:sp>
    <xdr:clientData/>
  </xdr:twoCellAnchor>
  <xdr:twoCellAnchor>
    <xdr:from>
      <xdr:col>31</xdr:col>
      <xdr:colOff>127000</xdr:colOff>
      <xdr:row>752</xdr:row>
      <xdr:rowOff>218310</xdr:rowOff>
    </xdr:from>
    <xdr:to>
      <xdr:col>49</xdr:col>
      <xdr:colOff>54429</xdr:colOff>
      <xdr:row>754</xdr:row>
      <xdr:rowOff>266700</xdr:rowOff>
    </xdr:to>
    <xdr:sp macro="" textlink="">
      <xdr:nvSpPr>
        <xdr:cNvPr id="13" name="正方形/長方形 12"/>
        <xdr:cNvSpPr/>
      </xdr:nvSpPr>
      <xdr:spPr>
        <a:xfrm>
          <a:off x="6454321" y="46863596"/>
          <a:ext cx="3601358" cy="7559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a:t>
          </a:r>
          <a:r>
            <a:rPr kumimoji="1" lang="ja-JP" altLang="en-US" sz="1000">
              <a:solidFill>
                <a:schemeClr val="tx1"/>
              </a:solidFill>
            </a:rPr>
            <a:t>公益社団法人全国シルバー人材センター事業協会</a:t>
          </a:r>
          <a:endParaRPr kumimoji="1" lang="en-US" altLang="ja-JP" sz="1000">
            <a:solidFill>
              <a:schemeClr val="tx1"/>
            </a:solidFill>
          </a:endParaRPr>
        </a:p>
        <a:p>
          <a:pPr algn="ctr"/>
          <a:r>
            <a:rPr kumimoji="1" lang="ja-JP" altLang="en-US" sz="1100">
              <a:solidFill>
                <a:schemeClr val="tx1"/>
              </a:solidFill>
            </a:rPr>
            <a:t>１６６百万円</a:t>
          </a:r>
          <a:endParaRPr kumimoji="1" lang="en-US" altLang="ja-JP" sz="1100">
            <a:solidFill>
              <a:schemeClr val="tx1"/>
            </a:solidFill>
          </a:endParaRPr>
        </a:p>
        <a:p>
          <a:pPr algn="ctr"/>
          <a:r>
            <a:rPr kumimoji="1" lang="ja-JP" altLang="en-US" sz="1100">
              <a:solidFill>
                <a:schemeClr val="tx1"/>
              </a:solidFill>
            </a:rPr>
            <a:t>事業実施に充当</a:t>
          </a:r>
        </a:p>
      </xdr:txBody>
    </xdr:sp>
    <xdr:clientData/>
  </xdr:twoCellAnchor>
  <xdr:twoCellAnchor>
    <xdr:from>
      <xdr:col>32</xdr:col>
      <xdr:colOff>115213</xdr:colOff>
      <xdr:row>757</xdr:row>
      <xdr:rowOff>441559</xdr:rowOff>
    </xdr:from>
    <xdr:to>
      <xdr:col>47</xdr:col>
      <xdr:colOff>85616</xdr:colOff>
      <xdr:row>758</xdr:row>
      <xdr:rowOff>361955</xdr:rowOff>
    </xdr:to>
    <xdr:sp macro="" textlink="">
      <xdr:nvSpPr>
        <xdr:cNvPr id="14" name="テキスト ボックス 13"/>
        <xdr:cNvSpPr txBox="1"/>
      </xdr:nvSpPr>
      <xdr:spPr>
        <a:xfrm>
          <a:off x="6646642" y="49168738"/>
          <a:ext cx="3032010" cy="5871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高齢者雇用安定法第４６条、第４７条</a:t>
          </a:r>
        </a:p>
      </xdr:txBody>
    </xdr:sp>
    <xdr:clientData/>
  </xdr:twoCellAnchor>
  <xdr:twoCellAnchor>
    <xdr:from>
      <xdr:col>24</xdr:col>
      <xdr:colOff>117724</xdr:colOff>
      <xdr:row>757</xdr:row>
      <xdr:rowOff>95249</xdr:rowOff>
    </xdr:from>
    <xdr:to>
      <xdr:col>24</xdr:col>
      <xdr:colOff>121282</xdr:colOff>
      <xdr:row>759</xdr:row>
      <xdr:rowOff>299358</xdr:rowOff>
    </xdr:to>
    <xdr:cxnSp macro="">
      <xdr:nvCxnSpPr>
        <xdr:cNvPr id="15" name="直線矢印コネクタ 14"/>
        <xdr:cNvCxnSpPr>
          <a:endCxn id="23" idx="0"/>
        </xdr:cNvCxnSpPr>
      </xdr:nvCxnSpPr>
      <xdr:spPr>
        <a:xfrm>
          <a:off x="5016295" y="48822428"/>
          <a:ext cx="3558" cy="15376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201083</xdr:colOff>
      <xdr:row>740</xdr:row>
      <xdr:rowOff>338667</xdr:rowOff>
    </xdr:from>
    <xdr:to>
      <xdr:col>37</xdr:col>
      <xdr:colOff>21167</xdr:colOff>
      <xdr:row>740</xdr:row>
      <xdr:rowOff>338667</xdr:rowOff>
    </xdr:to>
    <xdr:cxnSp macro="">
      <xdr:nvCxnSpPr>
        <xdr:cNvPr id="16" name="直線コネクタ 15"/>
        <xdr:cNvCxnSpPr/>
      </xdr:nvCxnSpPr>
      <xdr:spPr>
        <a:xfrm>
          <a:off x="1601258" y="43077342"/>
          <a:ext cx="582083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200829</xdr:colOff>
      <xdr:row>741</xdr:row>
      <xdr:rowOff>3062</xdr:rowOff>
    </xdr:from>
    <xdr:to>
      <xdr:col>8</xdr:col>
      <xdr:colOff>0</xdr:colOff>
      <xdr:row>758</xdr:row>
      <xdr:rowOff>21167</xdr:rowOff>
    </xdr:to>
    <xdr:cxnSp macro="">
      <xdr:nvCxnSpPr>
        <xdr:cNvPr id="17" name="直線コネクタ 16"/>
        <xdr:cNvCxnSpPr/>
      </xdr:nvCxnSpPr>
      <xdr:spPr>
        <a:xfrm>
          <a:off x="1601004" y="43094162"/>
          <a:ext cx="0" cy="66379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23813</xdr:colOff>
      <xdr:row>758</xdr:row>
      <xdr:rowOff>23815</xdr:rowOff>
    </xdr:from>
    <xdr:to>
      <xdr:col>30</xdr:col>
      <xdr:colOff>0</xdr:colOff>
      <xdr:row>758</xdr:row>
      <xdr:rowOff>35719</xdr:rowOff>
    </xdr:to>
    <xdr:cxnSp macro="">
      <xdr:nvCxnSpPr>
        <xdr:cNvPr id="18" name="直線コネクタ 17"/>
        <xdr:cNvCxnSpPr/>
      </xdr:nvCxnSpPr>
      <xdr:spPr>
        <a:xfrm flipV="1">
          <a:off x="1624013" y="49734790"/>
          <a:ext cx="4376737" cy="1190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10584</xdr:colOff>
      <xdr:row>741</xdr:row>
      <xdr:rowOff>0</xdr:rowOff>
    </xdr:from>
    <xdr:to>
      <xdr:col>37</xdr:col>
      <xdr:colOff>10584</xdr:colOff>
      <xdr:row>751</xdr:row>
      <xdr:rowOff>95250</xdr:rowOff>
    </xdr:to>
    <xdr:cxnSp macro="">
      <xdr:nvCxnSpPr>
        <xdr:cNvPr id="19" name="直線コネクタ 18"/>
        <xdr:cNvCxnSpPr/>
      </xdr:nvCxnSpPr>
      <xdr:spPr>
        <a:xfrm>
          <a:off x="7411509" y="43091100"/>
          <a:ext cx="0" cy="36195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195951</xdr:colOff>
      <xdr:row>751</xdr:row>
      <xdr:rowOff>105797</xdr:rowOff>
    </xdr:from>
    <xdr:to>
      <xdr:col>30</xdr:col>
      <xdr:colOff>3175</xdr:colOff>
      <xdr:row>758</xdr:row>
      <xdr:rowOff>34131</xdr:rowOff>
    </xdr:to>
    <xdr:cxnSp macro="">
      <xdr:nvCxnSpPr>
        <xdr:cNvPr id="20" name="直線コネクタ 19"/>
        <xdr:cNvCxnSpPr/>
      </xdr:nvCxnSpPr>
      <xdr:spPr>
        <a:xfrm>
          <a:off x="5996676" y="46721147"/>
          <a:ext cx="7249" cy="302395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751</xdr:row>
      <xdr:rowOff>105836</xdr:rowOff>
    </xdr:from>
    <xdr:to>
      <xdr:col>37</xdr:col>
      <xdr:colOff>10584</xdr:colOff>
      <xdr:row>751</xdr:row>
      <xdr:rowOff>107156</xdr:rowOff>
    </xdr:to>
    <xdr:cxnSp macro="">
      <xdr:nvCxnSpPr>
        <xdr:cNvPr id="21" name="直線コネクタ 20"/>
        <xdr:cNvCxnSpPr/>
      </xdr:nvCxnSpPr>
      <xdr:spPr>
        <a:xfrm flipV="1">
          <a:off x="5991225" y="46721186"/>
          <a:ext cx="1420284" cy="132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36860</xdr:colOff>
      <xdr:row>741</xdr:row>
      <xdr:rowOff>119063</xdr:rowOff>
    </xdr:from>
    <xdr:to>
      <xdr:col>13</xdr:col>
      <xdr:colOff>55228</xdr:colOff>
      <xdr:row>742</xdr:row>
      <xdr:rowOff>21320</xdr:rowOff>
    </xdr:to>
    <xdr:sp macro="" textlink="">
      <xdr:nvSpPr>
        <xdr:cNvPr id="22" name="テキスト ボックス 21"/>
        <xdr:cNvSpPr txBox="1"/>
      </xdr:nvSpPr>
      <xdr:spPr>
        <a:xfrm>
          <a:off x="1837085" y="43210163"/>
          <a:ext cx="818468" cy="2546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a:t>
          </a:r>
          <a:endParaRPr kumimoji="1" lang="en-US" altLang="ja-JP" sz="1100"/>
        </a:p>
      </xdr:txBody>
    </xdr:sp>
    <xdr:clientData/>
  </xdr:twoCellAnchor>
  <xdr:twoCellAnchor>
    <xdr:from>
      <xdr:col>21</xdr:col>
      <xdr:colOff>179853</xdr:colOff>
      <xdr:row>759</xdr:row>
      <xdr:rowOff>299358</xdr:rowOff>
    </xdr:from>
    <xdr:to>
      <xdr:col>27</xdr:col>
      <xdr:colOff>62709</xdr:colOff>
      <xdr:row>760</xdr:row>
      <xdr:rowOff>159570</xdr:rowOff>
    </xdr:to>
    <xdr:sp macro="" textlink="">
      <xdr:nvSpPr>
        <xdr:cNvPr id="23" name="テキスト ボックス 22"/>
        <xdr:cNvSpPr txBox="1"/>
      </xdr:nvSpPr>
      <xdr:spPr>
        <a:xfrm>
          <a:off x="4466103" y="50360037"/>
          <a:ext cx="1107499" cy="2276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1658</xdr:colOff>
      <xdr:row>760</xdr:row>
      <xdr:rowOff>227330</xdr:rowOff>
    </xdr:from>
    <xdr:to>
      <xdr:col>31</xdr:col>
      <xdr:colOff>56365</xdr:colOff>
      <xdr:row>763</xdr:row>
      <xdr:rowOff>6350</xdr:rowOff>
    </xdr:to>
    <xdr:sp macro="" textlink="">
      <xdr:nvSpPr>
        <xdr:cNvPr id="24" name="正方形/長方形 23"/>
        <xdr:cNvSpPr/>
      </xdr:nvSpPr>
      <xdr:spPr>
        <a:xfrm>
          <a:off x="3293498" y="49909730"/>
          <a:ext cx="2432147" cy="8458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Ｃ．シルバー人材センター連合（４７）</a:t>
          </a:r>
          <a:endParaRPr kumimoji="1" lang="en-US" altLang="ja-JP" sz="1100">
            <a:solidFill>
              <a:schemeClr val="tx1"/>
            </a:solidFill>
          </a:endParaRPr>
        </a:p>
        <a:p>
          <a:pPr algn="ctr"/>
          <a:r>
            <a:rPr kumimoji="1" lang="ja-JP" altLang="en-US" sz="1100">
              <a:solidFill>
                <a:schemeClr val="tx1"/>
              </a:solidFill>
            </a:rPr>
            <a:t>１１，３２５百万円</a:t>
          </a:r>
          <a:endParaRPr kumimoji="1" lang="en-US" altLang="ja-JP" sz="1100">
            <a:solidFill>
              <a:schemeClr val="tx1"/>
            </a:solidFill>
          </a:endParaRPr>
        </a:p>
      </xdr:txBody>
    </xdr:sp>
    <xdr:clientData/>
  </xdr:twoCellAnchor>
  <xdr:twoCellAnchor>
    <xdr:from>
      <xdr:col>19</xdr:col>
      <xdr:colOff>149825</xdr:colOff>
      <xdr:row>764</xdr:row>
      <xdr:rowOff>270233</xdr:rowOff>
    </xdr:from>
    <xdr:to>
      <xdr:col>30</xdr:col>
      <xdr:colOff>101398</xdr:colOff>
      <xdr:row>765</xdr:row>
      <xdr:rowOff>176644</xdr:rowOff>
    </xdr:to>
    <xdr:sp macro="" textlink="">
      <xdr:nvSpPr>
        <xdr:cNvPr id="25" name="テキスト ボックス 24"/>
        <xdr:cNvSpPr txBox="1"/>
      </xdr:nvSpPr>
      <xdr:spPr>
        <a:xfrm>
          <a:off x="3624545" y="51334393"/>
          <a:ext cx="1963253" cy="221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高齢者雇用安定法第４４条</a:t>
          </a:r>
        </a:p>
      </xdr:txBody>
    </xdr:sp>
    <xdr:clientData/>
  </xdr:twoCellAnchor>
  <xdr:twoCellAnchor>
    <xdr:from>
      <xdr:col>8</xdr:col>
      <xdr:colOff>119063</xdr:colOff>
      <xdr:row>752</xdr:row>
      <xdr:rowOff>253433</xdr:rowOff>
    </xdr:from>
    <xdr:to>
      <xdr:col>18</xdr:col>
      <xdr:colOff>1</xdr:colOff>
      <xdr:row>754</xdr:row>
      <xdr:rowOff>306160</xdr:rowOff>
    </xdr:to>
    <xdr:sp macro="" textlink="">
      <xdr:nvSpPr>
        <xdr:cNvPr id="26" name="正方形/長方形 25"/>
        <xdr:cNvSpPr/>
      </xdr:nvSpPr>
      <xdr:spPr>
        <a:xfrm>
          <a:off x="1719263" y="47221208"/>
          <a:ext cx="1881188" cy="75757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kumimoji="1" lang="ja-JP" altLang="en-US" sz="1100">
              <a:solidFill>
                <a:schemeClr val="tx1"/>
              </a:solidFill>
            </a:rPr>
            <a:t>１百万円</a:t>
          </a:r>
          <a:endParaRPr lang="ja-JP" altLang="ja-JP">
            <a:effectLst/>
          </a:endParaRPr>
        </a:p>
      </xdr:txBody>
    </xdr:sp>
    <xdr:clientData/>
  </xdr:twoCellAnchor>
  <xdr:twoCellAnchor>
    <xdr:from>
      <xdr:col>13</xdr:col>
      <xdr:colOff>53512</xdr:colOff>
      <xdr:row>750</xdr:row>
      <xdr:rowOff>5352</xdr:rowOff>
    </xdr:from>
    <xdr:to>
      <xdr:col>13</xdr:col>
      <xdr:colOff>56285</xdr:colOff>
      <xdr:row>751</xdr:row>
      <xdr:rowOff>333375</xdr:rowOff>
    </xdr:to>
    <xdr:cxnSp macro="">
      <xdr:nvCxnSpPr>
        <xdr:cNvPr id="27" name="直線矢印コネクタ 26"/>
        <xdr:cNvCxnSpPr/>
      </xdr:nvCxnSpPr>
      <xdr:spPr>
        <a:xfrm>
          <a:off x="2653837" y="46268277"/>
          <a:ext cx="2773" cy="6804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93074</xdr:colOff>
      <xdr:row>751</xdr:row>
      <xdr:rowOff>344077</xdr:rowOff>
    </xdr:from>
    <xdr:to>
      <xdr:col>15</xdr:col>
      <xdr:colOff>195507</xdr:colOff>
      <xdr:row>752</xdr:row>
      <xdr:rowOff>204606</xdr:rowOff>
    </xdr:to>
    <xdr:sp macro="" textlink="">
      <xdr:nvSpPr>
        <xdr:cNvPr id="28" name="テキスト ボックス 27"/>
        <xdr:cNvSpPr txBox="1"/>
      </xdr:nvSpPr>
      <xdr:spPr>
        <a:xfrm>
          <a:off x="2093324" y="46959427"/>
          <a:ext cx="1102558" cy="212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9</xdr:col>
      <xdr:colOff>27215</xdr:colOff>
      <xdr:row>755</xdr:row>
      <xdr:rowOff>204107</xdr:rowOff>
    </xdr:from>
    <xdr:to>
      <xdr:col>17</xdr:col>
      <xdr:colOff>149679</xdr:colOff>
      <xdr:row>756</xdr:row>
      <xdr:rowOff>653142</xdr:rowOff>
    </xdr:to>
    <xdr:sp macro="" textlink="">
      <xdr:nvSpPr>
        <xdr:cNvPr id="29" name="大かっこ 28"/>
        <xdr:cNvSpPr/>
      </xdr:nvSpPr>
      <xdr:spPr>
        <a:xfrm>
          <a:off x="1864179" y="47910750"/>
          <a:ext cx="1755321" cy="8028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職員旅費として活用し、事業実施に充当</a:t>
          </a:r>
        </a:p>
      </xdr:txBody>
    </xdr:sp>
    <xdr:clientData/>
  </xdr:twoCellAnchor>
  <xdr:twoCellAnchor>
    <xdr:from>
      <xdr:col>20</xdr:col>
      <xdr:colOff>40827</xdr:colOff>
      <xdr:row>755</xdr:row>
      <xdr:rowOff>81646</xdr:rowOff>
    </xdr:from>
    <xdr:to>
      <xdr:col>28</xdr:col>
      <xdr:colOff>163291</xdr:colOff>
      <xdr:row>756</xdr:row>
      <xdr:rowOff>653142</xdr:rowOff>
    </xdr:to>
    <xdr:sp macro="" textlink="">
      <xdr:nvSpPr>
        <xdr:cNvPr id="30" name="大かっこ 29"/>
        <xdr:cNvSpPr/>
      </xdr:nvSpPr>
      <xdr:spPr>
        <a:xfrm>
          <a:off x="4122970" y="47788289"/>
          <a:ext cx="1755321" cy="9252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シルバー人材センター連合の運営に係る経費を補助</a:t>
          </a:r>
        </a:p>
      </xdr:txBody>
    </xdr:sp>
    <xdr:clientData/>
  </xdr:twoCellAnchor>
  <xdr:twoCellAnchor>
    <xdr:from>
      <xdr:col>19</xdr:col>
      <xdr:colOff>54428</xdr:colOff>
      <xdr:row>763</xdr:row>
      <xdr:rowOff>40821</xdr:rowOff>
    </xdr:from>
    <xdr:to>
      <xdr:col>31</xdr:col>
      <xdr:colOff>13608</xdr:colOff>
      <xdr:row>766</xdr:row>
      <xdr:rowOff>68036</xdr:rowOff>
    </xdr:to>
    <xdr:sp macro="" textlink="">
      <xdr:nvSpPr>
        <xdr:cNvPr id="31" name="大かっこ 30"/>
        <xdr:cNvSpPr/>
      </xdr:nvSpPr>
      <xdr:spPr>
        <a:xfrm>
          <a:off x="3854903" y="51847296"/>
          <a:ext cx="2359480" cy="9701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シルバー人材センター連合の運営に係る経費に充当</a:t>
          </a:r>
        </a:p>
      </xdr:txBody>
    </xdr:sp>
    <xdr:clientData/>
  </xdr:twoCellAnchor>
  <xdr:twoCellAnchor>
    <xdr:from>
      <xdr:col>32</xdr:col>
      <xdr:colOff>122469</xdr:colOff>
      <xdr:row>755</xdr:row>
      <xdr:rowOff>40861</xdr:rowOff>
    </xdr:from>
    <xdr:to>
      <xdr:col>47</xdr:col>
      <xdr:colOff>136071</xdr:colOff>
      <xdr:row>758</xdr:row>
      <xdr:rowOff>625929</xdr:rowOff>
    </xdr:to>
    <xdr:sp macro="" textlink="">
      <xdr:nvSpPr>
        <xdr:cNvPr id="32" name="大かっこ 31"/>
        <xdr:cNvSpPr/>
      </xdr:nvSpPr>
      <xdr:spPr>
        <a:xfrm>
          <a:off x="6523269" y="48065911"/>
          <a:ext cx="3013977" cy="22709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シルバー人材センター連合の業務に従事する者に対する研修、業務についての連絡調整、情報の収集・提供等及びシルバー人材センター連合等への指導援助等</a:t>
          </a:r>
          <a:endParaRPr lang="ja-JP" altLang="ja-JP">
            <a:effectLst/>
          </a:endParaRPr>
        </a:p>
        <a:p>
          <a:r>
            <a:rPr kumimoji="1" lang="ja-JP" altLang="ja-JP" sz="1100">
              <a:solidFill>
                <a:schemeClr val="tx1"/>
              </a:solidFill>
              <a:effectLst/>
              <a:latin typeface="+mn-lt"/>
              <a:ea typeface="+mn-ea"/>
              <a:cs typeface="+mn-cs"/>
            </a:rPr>
            <a:t>　・　実地指導</a:t>
          </a:r>
          <a:endParaRPr lang="ja-JP" altLang="ja-JP">
            <a:effectLst/>
          </a:endParaRPr>
        </a:p>
        <a:p>
          <a:r>
            <a:rPr kumimoji="1" lang="ja-JP" altLang="ja-JP" sz="1100">
              <a:solidFill>
                <a:schemeClr val="tx1"/>
              </a:solidFill>
              <a:effectLst/>
              <a:latin typeface="+mn-lt"/>
              <a:ea typeface="+mn-ea"/>
              <a:cs typeface="+mn-cs"/>
            </a:rPr>
            <a:t>　・　集団指導</a:t>
          </a:r>
          <a:endParaRPr lang="ja-JP" altLang="ja-JP">
            <a:effectLst/>
          </a:endParaRPr>
        </a:p>
        <a:p>
          <a:pPr algn="l"/>
          <a:endParaRPr kumimoji="1" lang="ja-JP" altLang="en-US" sz="1100"/>
        </a:p>
      </xdr:txBody>
    </xdr:sp>
    <xdr:clientData/>
  </xdr:twoCellAnchor>
  <xdr:twoCellAnchor>
    <xdr:from>
      <xdr:col>24</xdr:col>
      <xdr:colOff>68031</xdr:colOff>
      <xdr:row>744</xdr:row>
      <xdr:rowOff>204107</xdr:rowOff>
    </xdr:from>
    <xdr:to>
      <xdr:col>34</xdr:col>
      <xdr:colOff>1</xdr:colOff>
      <xdr:row>746</xdr:row>
      <xdr:rowOff>54429</xdr:rowOff>
    </xdr:to>
    <xdr:sp macro="" textlink="">
      <xdr:nvSpPr>
        <xdr:cNvPr id="33" name="大かっこ 32"/>
        <xdr:cNvSpPr/>
      </xdr:nvSpPr>
      <xdr:spPr>
        <a:xfrm>
          <a:off x="4966602" y="44019107"/>
          <a:ext cx="1973042" cy="5578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高年齢者就業機会確保等事業費</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541</v>
      </c>
      <c r="AT2" s="943"/>
      <c r="AU2" s="943"/>
      <c r="AV2" s="52" t="str">
        <f>IF(AW2="", "", "-")</f>
        <v/>
      </c>
      <c r="AW2" s="914"/>
      <c r="AX2" s="914"/>
    </row>
    <row r="3" spans="1:50" ht="21" customHeight="1" thickBot="1" x14ac:dyDescent="0.2">
      <c r="A3" s="871" t="s">
        <v>532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155</v>
      </c>
      <c r="H5" s="844"/>
      <c r="I5" s="844"/>
      <c r="J5" s="844"/>
      <c r="K5" s="844"/>
      <c r="L5" s="844"/>
      <c r="M5" s="845" t="s">
        <v>66</v>
      </c>
      <c r="N5" s="846"/>
      <c r="O5" s="846"/>
      <c r="P5" s="846"/>
      <c r="Q5" s="846"/>
      <c r="R5" s="847"/>
      <c r="S5" s="848" t="s">
        <v>131</v>
      </c>
      <c r="T5" s="844"/>
      <c r="U5" s="844"/>
      <c r="V5" s="844"/>
      <c r="W5" s="844"/>
      <c r="X5" s="849"/>
      <c r="Y5" s="698" t="s">
        <v>3</v>
      </c>
      <c r="Z5" s="539"/>
      <c r="AA5" s="539"/>
      <c r="AB5" s="539"/>
      <c r="AC5" s="539"/>
      <c r="AD5" s="540"/>
      <c r="AE5" s="699" t="s">
        <v>549</v>
      </c>
      <c r="AF5" s="699"/>
      <c r="AG5" s="699"/>
      <c r="AH5" s="699"/>
      <c r="AI5" s="699"/>
      <c r="AJ5" s="699"/>
      <c r="AK5" s="699"/>
      <c r="AL5" s="699"/>
      <c r="AM5" s="699"/>
      <c r="AN5" s="699"/>
      <c r="AO5" s="699"/>
      <c r="AP5" s="700"/>
      <c r="AQ5" s="701" t="s">
        <v>647</v>
      </c>
      <c r="AR5" s="702"/>
      <c r="AS5" s="702"/>
      <c r="AT5" s="702"/>
      <c r="AU5" s="702"/>
      <c r="AV5" s="702"/>
      <c r="AW5" s="702"/>
      <c r="AX5" s="703"/>
    </row>
    <row r="6" spans="1:50" ht="39" customHeight="1" x14ac:dyDescent="0.15">
      <c r="A6" s="706" t="s">
        <v>4</v>
      </c>
      <c r="B6" s="707"/>
      <c r="C6" s="707"/>
      <c r="D6" s="707"/>
      <c r="E6" s="707"/>
      <c r="F6" s="707"/>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8.25" customHeight="1" x14ac:dyDescent="0.15">
      <c r="A7" s="491" t="s">
        <v>22</v>
      </c>
      <c r="B7" s="492"/>
      <c r="C7" s="492"/>
      <c r="D7" s="492"/>
      <c r="E7" s="492"/>
      <c r="F7" s="493"/>
      <c r="G7" s="494" t="s">
        <v>622</v>
      </c>
      <c r="H7" s="495"/>
      <c r="I7" s="495"/>
      <c r="J7" s="495"/>
      <c r="K7" s="495"/>
      <c r="L7" s="495"/>
      <c r="M7" s="495"/>
      <c r="N7" s="495"/>
      <c r="O7" s="495"/>
      <c r="P7" s="495"/>
      <c r="Q7" s="495"/>
      <c r="R7" s="495"/>
      <c r="S7" s="495"/>
      <c r="T7" s="495"/>
      <c r="U7" s="495"/>
      <c r="V7" s="495"/>
      <c r="W7" s="495"/>
      <c r="X7" s="496"/>
      <c r="Y7" s="925" t="s">
        <v>545</v>
      </c>
      <c r="Z7" s="439"/>
      <c r="AA7" s="439"/>
      <c r="AB7" s="439"/>
      <c r="AC7" s="439"/>
      <c r="AD7" s="926"/>
      <c r="AE7" s="915" t="s">
        <v>557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高齢社会対策</v>
      </c>
      <c r="H8" s="720"/>
      <c r="I8" s="720"/>
      <c r="J8" s="720"/>
      <c r="K8" s="720"/>
      <c r="L8" s="720"/>
      <c r="M8" s="720"/>
      <c r="N8" s="720"/>
      <c r="O8" s="720"/>
      <c r="P8" s="720"/>
      <c r="Q8" s="720"/>
      <c r="R8" s="720"/>
      <c r="S8" s="720"/>
      <c r="T8" s="720"/>
      <c r="U8" s="720"/>
      <c r="V8" s="720"/>
      <c r="W8" s="720"/>
      <c r="X8" s="945"/>
      <c r="Y8" s="850" t="s">
        <v>390</v>
      </c>
      <c r="Z8" s="851"/>
      <c r="AA8" s="851"/>
      <c r="AB8" s="851"/>
      <c r="AC8" s="851"/>
      <c r="AD8" s="852"/>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551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552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11686</v>
      </c>
      <c r="Q13" s="658"/>
      <c r="R13" s="658"/>
      <c r="S13" s="658"/>
      <c r="T13" s="658"/>
      <c r="U13" s="658"/>
      <c r="V13" s="659"/>
      <c r="W13" s="657">
        <v>12168</v>
      </c>
      <c r="X13" s="658"/>
      <c r="Y13" s="658"/>
      <c r="Z13" s="658"/>
      <c r="AA13" s="658"/>
      <c r="AB13" s="658"/>
      <c r="AC13" s="659"/>
      <c r="AD13" s="657">
        <v>13806</v>
      </c>
      <c r="AE13" s="658"/>
      <c r="AF13" s="658"/>
      <c r="AG13" s="658"/>
      <c r="AH13" s="658"/>
      <c r="AI13" s="658"/>
      <c r="AJ13" s="659"/>
      <c r="AK13" s="657">
        <v>13954</v>
      </c>
      <c r="AL13" s="658"/>
      <c r="AM13" s="658"/>
      <c r="AN13" s="658"/>
      <c r="AO13" s="658"/>
      <c r="AP13" s="658"/>
      <c r="AQ13" s="659"/>
      <c r="AR13" s="922">
        <v>15169</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555</v>
      </c>
      <c r="X14" s="658"/>
      <c r="Y14" s="658"/>
      <c r="Z14" s="658"/>
      <c r="AA14" s="658"/>
      <c r="AB14" s="658"/>
      <c r="AC14" s="659"/>
      <c r="AD14" s="657" t="s">
        <v>555</v>
      </c>
      <c r="AE14" s="658"/>
      <c r="AF14" s="658"/>
      <c r="AG14" s="658"/>
      <c r="AH14" s="658"/>
      <c r="AI14" s="658"/>
      <c r="AJ14" s="659"/>
      <c r="AK14" s="657" t="s">
        <v>644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554</v>
      </c>
      <c r="Q15" s="658"/>
      <c r="R15" s="658"/>
      <c r="S15" s="658"/>
      <c r="T15" s="658"/>
      <c r="U15" s="658"/>
      <c r="V15" s="659"/>
      <c r="W15" s="657" t="s">
        <v>555</v>
      </c>
      <c r="X15" s="658"/>
      <c r="Y15" s="658"/>
      <c r="Z15" s="658"/>
      <c r="AA15" s="658"/>
      <c r="AB15" s="658"/>
      <c r="AC15" s="659"/>
      <c r="AD15" s="657" t="s">
        <v>554</v>
      </c>
      <c r="AE15" s="658"/>
      <c r="AF15" s="658"/>
      <c r="AG15" s="658"/>
      <c r="AH15" s="658"/>
      <c r="AI15" s="658"/>
      <c r="AJ15" s="659"/>
      <c r="AK15" s="657" t="s">
        <v>645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555</v>
      </c>
      <c r="Q16" s="658"/>
      <c r="R16" s="658"/>
      <c r="S16" s="658"/>
      <c r="T16" s="658"/>
      <c r="U16" s="658"/>
      <c r="V16" s="659"/>
      <c r="W16" s="657" t="s">
        <v>555</v>
      </c>
      <c r="X16" s="658"/>
      <c r="Y16" s="658"/>
      <c r="Z16" s="658"/>
      <c r="AA16" s="658"/>
      <c r="AB16" s="658"/>
      <c r="AC16" s="659"/>
      <c r="AD16" s="657" t="s">
        <v>555</v>
      </c>
      <c r="AE16" s="658"/>
      <c r="AF16" s="658"/>
      <c r="AG16" s="658"/>
      <c r="AH16" s="658"/>
      <c r="AI16" s="658"/>
      <c r="AJ16" s="659"/>
      <c r="AK16" s="657" t="s">
        <v>644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555</v>
      </c>
      <c r="Q17" s="658"/>
      <c r="R17" s="658"/>
      <c r="S17" s="658"/>
      <c r="T17" s="658"/>
      <c r="U17" s="658"/>
      <c r="V17" s="659"/>
      <c r="W17" s="657" t="s">
        <v>556</v>
      </c>
      <c r="X17" s="658"/>
      <c r="Y17" s="658"/>
      <c r="Z17" s="658"/>
      <c r="AA17" s="658"/>
      <c r="AB17" s="658"/>
      <c r="AC17" s="659"/>
      <c r="AD17" s="657" t="s">
        <v>555</v>
      </c>
      <c r="AE17" s="658"/>
      <c r="AF17" s="658"/>
      <c r="AG17" s="658"/>
      <c r="AH17" s="658"/>
      <c r="AI17" s="658"/>
      <c r="AJ17" s="659"/>
      <c r="AK17" s="657" t="s">
        <v>644</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82">
        <f>SUM(P13:V17)</f>
        <v>11686</v>
      </c>
      <c r="Q18" s="883"/>
      <c r="R18" s="883"/>
      <c r="S18" s="883"/>
      <c r="T18" s="883"/>
      <c r="U18" s="883"/>
      <c r="V18" s="884"/>
      <c r="W18" s="882">
        <f>SUM(W13:AC17)</f>
        <v>12168</v>
      </c>
      <c r="X18" s="883"/>
      <c r="Y18" s="883"/>
      <c r="Z18" s="883"/>
      <c r="AA18" s="883"/>
      <c r="AB18" s="883"/>
      <c r="AC18" s="884"/>
      <c r="AD18" s="882">
        <f>SUM(AD13:AJ17)</f>
        <v>13806</v>
      </c>
      <c r="AE18" s="883"/>
      <c r="AF18" s="883"/>
      <c r="AG18" s="883"/>
      <c r="AH18" s="883"/>
      <c r="AI18" s="883"/>
      <c r="AJ18" s="884"/>
      <c r="AK18" s="882">
        <f>SUM(AK13:AQ17)</f>
        <v>13954</v>
      </c>
      <c r="AL18" s="883"/>
      <c r="AM18" s="883"/>
      <c r="AN18" s="883"/>
      <c r="AO18" s="883"/>
      <c r="AP18" s="883"/>
      <c r="AQ18" s="884"/>
      <c r="AR18" s="882">
        <f>SUM(AR13:AX17)</f>
        <v>15169</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9825</v>
      </c>
      <c r="Q19" s="658"/>
      <c r="R19" s="658"/>
      <c r="S19" s="658"/>
      <c r="T19" s="658"/>
      <c r="U19" s="658"/>
      <c r="V19" s="659"/>
      <c r="W19" s="657">
        <v>10770</v>
      </c>
      <c r="X19" s="658"/>
      <c r="Y19" s="658"/>
      <c r="Z19" s="658"/>
      <c r="AA19" s="658"/>
      <c r="AB19" s="658"/>
      <c r="AC19" s="659"/>
      <c r="AD19" s="657">
        <v>11492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0" t="s">
        <v>10</v>
      </c>
      <c r="H20" s="881"/>
      <c r="I20" s="881"/>
      <c r="J20" s="881"/>
      <c r="K20" s="881"/>
      <c r="L20" s="881"/>
      <c r="M20" s="881"/>
      <c r="N20" s="881"/>
      <c r="O20" s="881"/>
      <c r="P20" s="311">
        <f>IF(P18=0, "-", SUM(P19)/P18)</f>
        <v>0.84074961492384048</v>
      </c>
      <c r="Q20" s="311"/>
      <c r="R20" s="311"/>
      <c r="S20" s="311"/>
      <c r="T20" s="311"/>
      <c r="U20" s="311"/>
      <c r="V20" s="311"/>
      <c r="W20" s="311">
        <f t="shared" ref="W20" si="0">IF(W18=0, "-", SUM(W19)/W18)</f>
        <v>0.88510848126232744</v>
      </c>
      <c r="X20" s="311"/>
      <c r="Y20" s="311"/>
      <c r="Z20" s="311"/>
      <c r="AA20" s="311"/>
      <c r="AB20" s="311"/>
      <c r="AC20" s="311"/>
      <c r="AD20" s="311">
        <f t="shared" ref="AD20" si="1">IF(AD18=0, "-", SUM(AD19)/AD18)</f>
        <v>0.83239171374764598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495</v>
      </c>
      <c r="H21" s="310"/>
      <c r="I21" s="310"/>
      <c r="J21" s="310"/>
      <c r="K21" s="310"/>
      <c r="L21" s="310"/>
      <c r="M21" s="310"/>
      <c r="N21" s="310"/>
      <c r="O21" s="310"/>
      <c r="P21" s="311">
        <f>IF(P19=0, "-", SUM(P19)/SUM(P13,P14))</f>
        <v>0.84074961492384048</v>
      </c>
      <c r="Q21" s="311"/>
      <c r="R21" s="311"/>
      <c r="S21" s="311"/>
      <c r="T21" s="311"/>
      <c r="U21" s="311"/>
      <c r="V21" s="311"/>
      <c r="W21" s="311">
        <f t="shared" ref="W21" si="2">IF(W19=0, "-", SUM(W19)/SUM(W13,W14))</f>
        <v>0.88510848126232744</v>
      </c>
      <c r="X21" s="311"/>
      <c r="Y21" s="311"/>
      <c r="Z21" s="311"/>
      <c r="AA21" s="311"/>
      <c r="AB21" s="311"/>
      <c r="AC21" s="311"/>
      <c r="AD21" s="311">
        <f t="shared" ref="AD21" si="3">IF(AD19=0, "-", SUM(AD19)/SUM(AD13,AD14))</f>
        <v>0.83239171374764598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537</v>
      </c>
      <c r="B22" s="968"/>
      <c r="C22" s="968"/>
      <c r="D22" s="968"/>
      <c r="E22" s="968"/>
      <c r="F22" s="969"/>
      <c r="G22" s="954" t="s">
        <v>472</v>
      </c>
      <c r="H22" s="215"/>
      <c r="I22" s="215"/>
      <c r="J22" s="215"/>
      <c r="K22" s="215"/>
      <c r="L22" s="215"/>
      <c r="M22" s="215"/>
      <c r="N22" s="215"/>
      <c r="O22" s="216"/>
      <c r="P22" s="939" t="s">
        <v>535</v>
      </c>
      <c r="Q22" s="215"/>
      <c r="R22" s="215"/>
      <c r="S22" s="215"/>
      <c r="T22" s="215"/>
      <c r="U22" s="215"/>
      <c r="V22" s="216"/>
      <c r="W22" s="939" t="s">
        <v>536</v>
      </c>
      <c r="X22" s="215"/>
      <c r="Y22" s="215"/>
      <c r="Z22" s="215"/>
      <c r="AA22" s="215"/>
      <c r="AB22" s="215"/>
      <c r="AC22" s="216"/>
      <c r="AD22" s="939" t="s">
        <v>471</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8.5" customHeight="1" x14ac:dyDescent="0.15">
      <c r="A23" s="970"/>
      <c r="B23" s="971"/>
      <c r="C23" s="971"/>
      <c r="D23" s="971"/>
      <c r="E23" s="971"/>
      <c r="F23" s="972"/>
      <c r="G23" s="955" t="s">
        <v>614</v>
      </c>
      <c r="H23" s="956"/>
      <c r="I23" s="956"/>
      <c r="J23" s="956"/>
      <c r="K23" s="956"/>
      <c r="L23" s="956"/>
      <c r="M23" s="956"/>
      <c r="N23" s="956"/>
      <c r="O23" s="957"/>
      <c r="P23" s="922">
        <v>6921</v>
      </c>
      <c r="Q23" s="923"/>
      <c r="R23" s="923"/>
      <c r="S23" s="923"/>
      <c r="T23" s="923"/>
      <c r="U23" s="923"/>
      <c r="V23" s="940"/>
      <c r="W23" s="922">
        <v>7462</v>
      </c>
      <c r="X23" s="923"/>
      <c r="Y23" s="923"/>
      <c r="Z23" s="923"/>
      <c r="AA23" s="923"/>
      <c r="AB23" s="923"/>
      <c r="AC23" s="940"/>
      <c r="AD23" s="977" t="s">
        <v>654</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8.5" customHeight="1" x14ac:dyDescent="0.15">
      <c r="A24" s="970"/>
      <c r="B24" s="971"/>
      <c r="C24" s="971"/>
      <c r="D24" s="971"/>
      <c r="E24" s="971"/>
      <c r="F24" s="972"/>
      <c r="G24" s="958" t="s">
        <v>615</v>
      </c>
      <c r="H24" s="959"/>
      <c r="I24" s="959"/>
      <c r="J24" s="959"/>
      <c r="K24" s="959"/>
      <c r="L24" s="959"/>
      <c r="M24" s="959"/>
      <c r="N24" s="959"/>
      <c r="O24" s="960"/>
      <c r="P24" s="657">
        <v>6862</v>
      </c>
      <c r="Q24" s="658"/>
      <c r="R24" s="658"/>
      <c r="S24" s="658"/>
      <c r="T24" s="658"/>
      <c r="U24" s="658"/>
      <c r="V24" s="659"/>
      <c r="W24" s="657">
        <v>7564</v>
      </c>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8.5" customHeight="1" x14ac:dyDescent="0.15">
      <c r="A25" s="970"/>
      <c r="B25" s="971"/>
      <c r="C25" s="971"/>
      <c r="D25" s="971"/>
      <c r="E25" s="971"/>
      <c r="F25" s="972"/>
      <c r="G25" s="958" t="s">
        <v>616</v>
      </c>
      <c r="H25" s="959"/>
      <c r="I25" s="959"/>
      <c r="J25" s="959"/>
      <c r="K25" s="959"/>
      <c r="L25" s="959"/>
      <c r="M25" s="959"/>
      <c r="N25" s="959"/>
      <c r="O25" s="960"/>
      <c r="P25" s="657">
        <v>91</v>
      </c>
      <c r="Q25" s="658"/>
      <c r="R25" s="658"/>
      <c r="S25" s="658"/>
      <c r="T25" s="658"/>
      <c r="U25" s="658"/>
      <c r="V25" s="659"/>
      <c r="W25" s="657">
        <v>90</v>
      </c>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8.5" customHeight="1" x14ac:dyDescent="0.15">
      <c r="A26" s="970"/>
      <c r="B26" s="971"/>
      <c r="C26" s="971"/>
      <c r="D26" s="971"/>
      <c r="E26" s="971"/>
      <c r="F26" s="972"/>
      <c r="G26" s="958" t="s">
        <v>617</v>
      </c>
      <c r="H26" s="959"/>
      <c r="I26" s="959"/>
      <c r="J26" s="959"/>
      <c r="K26" s="959"/>
      <c r="L26" s="959"/>
      <c r="M26" s="959"/>
      <c r="N26" s="959"/>
      <c r="O26" s="960"/>
      <c r="P26" s="657">
        <v>78</v>
      </c>
      <c r="Q26" s="658"/>
      <c r="R26" s="658"/>
      <c r="S26" s="658"/>
      <c r="T26" s="658"/>
      <c r="U26" s="658"/>
      <c r="V26" s="659"/>
      <c r="W26" s="657">
        <v>51</v>
      </c>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8.5" customHeight="1" x14ac:dyDescent="0.15">
      <c r="A27" s="970"/>
      <c r="B27" s="971"/>
      <c r="C27" s="971"/>
      <c r="D27" s="971"/>
      <c r="E27" s="971"/>
      <c r="F27" s="972"/>
      <c r="G27" s="958" t="s">
        <v>618</v>
      </c>
      <c r="H27" s="959"/>
      <c r="I27" s="959"/>
      <c r="J27" s="959"/>
      <c r="K27" s="959"/>
      <c r="L27" s="959"/>
      <c r="M27" s="959"/>
      <c r="N27" s="959"/>
      <c r="O27" s="960"/>
      <c r="P27" s="657">
        <v>2</v>
      </c>
      <c r="Q27" s="658"/>
      <c r="R27" s="658"/>
      <c r="S27" s="658"/>
      <c r="T27" s="658"/>
      <c r="U27" s="658"/>
      <c r="V27" s="659"/>
      <c r="W27" s="657">
        <v>2</v>
      </c>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476</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473</v>
      </c>
      <c r="H29" s="965"/>
      <c r="I29" s="965"/>
      <c r="J29" s="965"/>
      <c r="K29" s="965"/>
      <c r="L29" s="965"/>
      <c r="M29" s="965"/>
      <c r="N29" s="965"/>
      <c r="O29" s="966"/>
      <c r="P29" s="936">
        <f>AK13</f>
        <v>13954</v>
      </c>
      <c r="Q29" s="937"/>
      <c r="R29" s="937"/>
      <c r="S29" s="937"/>
      <c r="T29" s="937"/>
      <c r="U29" s="937"/>
      <c r="V29" s="938"/>
      <c r="W29" s="936">
        <f>AR13</f>
        <v>15169</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489</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357</v>
      </c>
      <c r="AF30" s="863"/>
      <c r="AG30" s="863"/>
      <c r="AH30" s="864"/>
      <c r="AI30" s="862" t="s">
        <v>363</v>
      </c>
      <c r="AJ30" s="863"/>
      <c r="AK30" s="863"/>
      <c r="AL30" s="864"/>
      <c r="AM30" s="918" t="s">
        <v>470</v>
      </c>
      <c r="AN30" s="918"/>
      <c r="AO30" s="918"/>
      <c r="AP30" s="862"/>
      <c r="AQ30" s="767" t="s">
        <v>355</v>
      </c>
      <c r="AR30" s="768"/>
      <c r="AS30" s="768"/>
      <c r="AT30" s="769"/>
      <c r="AU30" s="774" t="s">
        <v>253</v>
      </c>
      <c r="AV30" s="774"/>
      <c r="AW30" s="774"/>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645</v>
      </c>
      <c r="AR31" s="193"/>
      <c r="AS31" s="126" t="s">
        <v>356</v>
      </c>
      <c r="AT31" s="127"/>
      <c r="AU31" s="192">
        <v>30</v>
      </c>
      <c r="AV31" s="192"/>
      <c r="AW31" s="394" t="s">
        <v>300</v>
      </c>
      <c r="AX31" s="395"/>
    </row>
    <row r="32" spans="1:50" ht="23.25" customHeight="1" x14ac:dyDescent="0.15">
      <c r="A32" s="399"/>
      <c r="B32" s="397"/>
      <c r="C32" s="397"/>
      <c r="D32" s="397"/>
      <c r="E32" s="397"/>
      <c r="F32" s="398"/>
      <c r="G32" s="560" t="s">
        <v>649</v>
      </c>
      <c r="H32" s="561"/>
      <c r="I32" s="561"/>
      <c r="J32" s="561"/>
      <c r="K32" s="561"/>
      <c r="L32" s="561"/>
      <c r="M32" s="561"/>
      <c r="N32" s="561"/>
      <c r="O32" s="562"/>
      <c r="P32" s="98" t="s">
        <v>648</v>
      </c>
      <c r="Q32" s="98"/>
      <c r="R32" s="98"/>
      <c r="S32" s="98"/>
      <c r="T32" s="98"/>
      <c r="U32" s="98"/>
      <c r="V32" s="98"/>
      <c r="W32" s="98"/>
      <c r="X32" s="99"/>
      <c r="Y32" s="467" t="s">
        <v>12</v>
      </c>
      <c r="Z32" s="527"/>
      <c r="AA32" s="528"/>
      <c r="AB32" s="457" t="s">
        <v>14</v>
      </c>
      <c r="AC32" s="457"/>
      <c r="AD32" s="457"/>
      <c r="AE32" s="211">
        <v>87.6</v>
      </c>
      <c r="AF32" s="212"/>
      <c r="AG32" s="212"/>
      <c r="AH32" s="212"/>
      <c r="AI32" s="211">
        <v>88.7</v>
      </c>
      <c r="AJ32" s="212"/>
      <c r="AK32" s="212"/>
      <c r="AL32" s="212"/>
      <c r="AM32" s="211">
        <v>89.2</v>
      </c>
      <c r="AN32" s="212"/>
      <c r="AO32" s="212"/>
      <c r="AP32" s="212"/>
      <c r="AQ32" s="333" t="s">
        <v>555</v>
      </c>
      <c r="AR32" s="200"/>
      <c r="AS32" s="200"/>
      <c r="AT32" s="334"/>
      <c r="AU32" s="212" t="s">
        <v>609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14</v>
      </c>
      <c r="AC33" s="519"/>
      <c r="AD33" s="519"/>
      <c r="AE33" s="211">
        <v>80</v>
      </c>
      <c r="AF33" s="212"/>
      <c r="AG33" s="212"/>
      <c r="AH33" s="212"/>
      <c r="AI33" s="211">
        <v>80</v>
      </c>
      <c r="AJ33" s="212"/>
      <c r="AK33" s="212"/>
      <c r="AL33" s="212"/>
      <c r="AM33" s="211">
        <v>80</v>
      </c>
      <c r="AN33" s="212"/>
      <c r="AO33" s="212"/>
      <c r="AP33" s="212"/>
      <c r="AQ33" s="333" t="s">
        <v>553</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109.5</v>
      </c>
      <c r="AF34" s="212"/>
      <c r="AG34" s="212"/>
      <c r="AH34" s="212"/>
      <c r="AI34" s="211">
        <v>110.9</v>
      </c>
      <c r="AJ34" s="212"/>
      <c r="AK34" s="212"/>
      <c r="AL34" s="212"/>
      <c r="AM34" s="211">
        <v>112.6</v>
      </c>
      <c r="AN34" s="212"/>
      <c r="AO34" s="212"/>
      <c r="AP34" s="212"/>
      <c r="AQ34" s="333" t="s">
        <v>558</v>
      </c>
      <c r="AR34" s="200"/>
      <c r="AS34" s="200"/>
      <c r="AT34" s="334"/>
      <c r="AU34" s="212" t="s">
        <v>610</v>
      </c>
      <c r="AV34" s="212"/>
      <c r="AW34" s="212"/>
      <c r="AX34" s="214"/>
    </row>
    <row r="35" spans="1:50" ht="23.25" customHeight="1" x14ac:dyDescent="0.15">
      <c r="A35" s="219" t="s">
        <v>525</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489</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489</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50"/>
    </row>
    <row r="80" spans="1:50" ht="18.75" hidden="1" customHeight="1" x14ac:dyDescent="0.15">
      <c r="A80" s="868"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720948</v>
      </c>
      <c r="AF101" s="212"/>
      <c r="AG101" s="212"/>
      <c r="AH101" s="213"/>
      <c r="AI101" s="211">
        <v>718375</v>
      </c>
      <c r="AJ101" s="212"/>
      <c r="AK101" s="212"/>
      <c r="AL101" s="213"/>
      <c r="AM101" s="211">
        <v>713746</v>
      </c>
      <c r="AN101" s="212"/>
      <c r="AO101" s="212"/>
      <c r="AP101" s="213"/>
      <c r="AQ101" s="211" t="s">
        <v>607</v>
      </c>
      <c r="AR101" s="212"/>
      <c r="AS101" s="212"/>
      <c r="AT101" s="213"/>
      <c r="AU101" s="211" t="s">
        <v>607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750000</v>
      </c>
      <c r="AF102" s="414"/>
      <c r="AG102" s="414"/>
      <c r="AH102" s="414"/>
      <c r="AI102" s="414">
        <v>750000</v>
      </c>
      <c r="AJ102" s="414"/>
      <c r="AK102" s="414"/>
      <c r="AL102" s="414"/>
      <c r="AM102" s="414">
        <v>720000</v>
      </c>
      <c r="AN102" s="414"/>
      <c r="AO102" s="414"/>
      <c r="AP102" s="414"/>
      <c r="AQ102" s="266">
        <v>720000</v>
      </c>
      <c r="AR102" s="267"/>
      <c r="AS102" s="267"/>
      <c r="AT102" s="312"/>
      <c r="AU102" s="266" t="s">
        <v>608</v>
      </c>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customHeight="1" x14ac:dyDescent="0.15">
      <c r="A104" s="418"/>
      <c r="B104" s="419"/>
      <c r="C104" s="419"/>
      <c r="D104" s="419"/>
      <c r="E104" s="419"/>
      <c r="F104" s="420"/>
      <c r="G104" s="98" t="s">
        <v>566</v>
      </c>
      <c r="H104" s="98"/>
      <c r="I104" s="98"/>
      <c r="J104" s="98"/>
      <c r="K104" s="98"/>
      <c r="L104" s="98"/>
      <c r="M104" s="98"/>
      <c r="N104" s="98"/>
      <c r="O104" s="98"/>
      <c r="P104" s="98"/>
      <c r="Q104" s="98"/>
      <c r="R104" s="98"/>
      <c r="S104" s="98"/>
      <c r="T104" s="98"/>
      <c r="U104" s="98"/>
      <c r="V104" s="98"/>
      <c r="W104" s="98"/>
      <c r="X104" s="99"/>
      <c r="Y104" s="461" t="s">
        <v>55</v>
      </c>
      <c r="Z104" s="462"/>
      <c r="AA104" s="463"/>
      <c r="AB104" s="541" t="s">
        <v>562</v>
      </c>
      <c r="AC104" s="542"/>
      <c r="AD104" s="543"/>
      <c r="AE104" s="211">
        <v>16</v>
      </c>
      <c r="AF104" s="212"/>
      <c r="AG104" s="212"/>
      <c r="AH104" s="213"/>
      <c r="AI104" s="211">
        <v>16</v>
      </c>
      <c r="AJ104" s="212"/>
      <c r="AK104" s="212"/>
      <c r="AL104" s="213"/>
      <c r="AM104" s="211">
        <v>16</v>
      </c>
      <c r="AN104" s="212"/>
      <c r="AO104" s="212"/>
      <c r="AP104" s="213"/>
      <c r="AQ104" s="211" t="s">
        <v>607</v>
      </c>
      <c r="AR104" s="212"/>
      <c r="AS104" s="212"/>
      <c r="AT104" s="213"/>
      <c r="AU104" s="211" t="s">
        <v>607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562</v>
      </c>
      <c r="AC105" s="465"/>
      <c r="AD105" s="466"/>
      <c r="AE105" s="414">
        <v>16</v>
      </c>
      <c r="AF105" s="414"/>
      <c r="AG105" s="414"/>
      <c r="AH105" s="414"/>
      <c r="AI105" s="414">
        <v>16</v>
      </c>
      <c r="AJ105" s="414"/>
      <c r="AK105" s="414"/>
      <c r="AL105" s="414"/>
      <c r="AM105" s="414">
        <v>16</v>
      </c>
      <c r="AN105" s="414"/>
      <c r="AO105" s="414"/>
      <c r="AP105" s="414"/>
      <c r="AQ105" s="211">
        <v>16</v>
      </c>
      <c r="AR105" s="212"/>
      <c r="AS105" s="212"/>
      <c r="AT105" s="213"/>
      <c r="AU105" s="266" t="s">
        <v>606</v>
      </c>
      <c r="AV105" s="267"/>
      <c r="AW105" s="267"/>
      <c r="AX105" s="312"/>
    </row>
    <row r="106" spans="1:60" ht="31.5"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customHeight="1" x14ac:dyDescent="0.15">
      <c r="A107" s="418"/>
      <c r="B107" s="419"/>
      <c r="C107" s="419"/>
      <c r="D107" s="419"/>
      <c r="E107" s="419"/>
      <c r="F107" s="420"/>
      <c r="G107" s="98" t="s">
        <v>567</v>
      </c>
      <c r="H107" s="98"/>
      <c r="I107" s="98"/>
      <c r="J107" s="98"/>
      <c r="K107" s="98"/>
      <c r="L107" s="98"/>
      <c r="M107" s="98"/>
      <c r="N107" s="98"/>
      <c r="O107" s="98"/>
      <c r="P107" s="98"/>
      <c r="Q107" s="98"/>
      <c r="R107" s="98"/>
      <c r="S107" s="98"/>
      <c r="T107" s="98"/>
      <c r="U107" s="98"/>
      <c r="V107" s="98"/>
      <c r="W107" s="98"/>
      <c r="X107" s="99"/>
      <c r="Y107" s="461" t="s">
        <v>55</v>
      </c>
      <c r="Z107" s="462"/>
      <c r="AA107" s="463"/>
      <c r="AB107" s="541" t="s">
        <v>611</v>
      </c>
      <c r="AC107" s="542"/>
      <c r="AD107" s="543"/>
      <c r="AE107" s="414">
        <v>69847066</v>
      </c>
      <c r="AF107" s="414"/>
      <c r="AG107" s="414"/>
      <c r="AH107" s="414"/>
      <c r="AI107" s="414">
        <v>70540968</v>
      </c>
      <c r="AJ107" s="414"/>
      <c r="AK107" s="414"/>
      <c r="AL107" s="414"/>
      <c r="AM107" s="414">
        <v>70447859</v>
      </c>
      <c r="AN107" s="414"/>
      <c r="AO107" s="414"/>
      <c r="AP107" s="414"/>
      <c r="AQ107" s="211" t="s">
        <v>606</v>
      </c>
      <c r="AR107" s="212"/>
      <c r="AS107" s="212"/>
      <c r="AT107" s="213"/>
      <c r="AU107" s="211" t="s">
        <v>607</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611</v>
      </c>
      <c r="AC108" s="465"/>
      <c r="AD108" s="466"/>
      <c r="AE108" s="414">
        <v>70200000</v>
      </c>
      <c r="AF108" s="414"/>
      <c r="AG108" s="414"/>
      <c r="AH108" s="414"/>
      <c r="AI108" s="414">
        <v>70200000</v>
      </c>
      <c r="AJ108" s="414"/>
      <c r="AK108" s="414"/>
      <c r="AL108" s="414"/>
      <c r="AM108" s="414">
        <v>71000000</v>
      </c>
      <c r="AN108" s="414"/>
      <c r="AO108" s="414"/>
      <c r="AP108" s="414"/>
      <c r="AQ108" s="211">
        <v>71000000</v>
      </c>
      <c r="AR108" s="212"/>
      <c r="AS108" s="212"/>
      <c r="AT108" s="213"/>
      <c r="AU108" s="266" t="s">
        <v>607</v>
      </c>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1" t="s">
        <v>539</v>
      </c>
      <c r="AR115" s="592"/>
      <c r="AS115" s="592"/>
      <c r="AT115" s="592"/>
      <c r="AU115" s="592"/>
      <c r="AV115" s="592"/>
      <c r="AW115" s="592"/>
      <c r="AX115" s="593"/>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140.69999999999999</v>
      </c>
      <c r="AF116" s="414"/>
      <c r="AG116" s="414"/>
      <c r="AH116" s="414"/>
      <c r="AI116" s="414">
        <v>152.69999999999999</v>
      </c>
      <c r="AJ116" s="414"/>
      <c r="AK116" s="414"/>
      <c r="AL116" s="414"/>
      <c r="AM116" s="414">
        <v>163.1</v>
      </c>
      <c r="AN116" s="414"/>
      <c r="AO116" s="414"/>
      <c r="AP116" s="414"/>
      <c r="AQ116" s="211">
        <v>196.5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90" t="s">
        <v>651</v>
      </c>
      <c r="AF117" s="547"/>
      <c r="AG117" s="547"/>
      <c r="AH117" s="547"/>
      <c r="AI117" s="590" t="s">
        <v>650</v>
      </c>
      <c r="AJ117" s="547"/>
      <c r="AK117" s="547"/>
      <c r="AL117" s="547"/>
      <c r="AM117" s="590" t="s">
        <v>652</v>
      </c>
      <c r="AN117" s="547"/>
      <c r="AO117" s="547"/>
      <c r="AP117" s="547"/>
      <c r="AQ117" s="590" t="s">
        <v>653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1" t="s">
        <v>539</v>
      </c>
      <c r="AR118" s="592"/>
      <c r="AS118" s="592"/>
      <c r="AT118" s="592"/>
      <c r="AU118" s="592"/>
      <c r="AV118" s="592"/>
      <c r="AW118" s="592"/>
      <c r="AX118" s="593"/>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1" t="s">
        <v>539</v>
      </c>
      <c r="AR121" s="592"/>
      <c r="AS121" s="592"/>
      <c r="AT121" s="592"/>
      <c r="AU121" s="592"/>
      <c r="AV121" s="592"/>
      <c r="AW121" s="592"/>
      <c r="AX121" s="593"/>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1" t="s">
        <v>539</v>
      </c>
      <c r="AR124" s="592"/>
      <c r="AS124" s="592"/>
      <c r="AT124" s="592"/>
      <c r="AU124" s="592"/>
      <c r="AV124" s="592"/>
      <c r="AW124" s="592"/>
      <c r="AX124" s="593"/>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470</v>
      </c>
      <c r="AN127" s="412"/>
      <c r="AO127" s="412"/>
      <c r="AP127" s="413"/>
      <c r="AQ127" s="591" t="s">
        <v>539</v>
      </c>
      <c r="AR127" s="592"/>
      <c r="AS127" s="592"/>
      <c r="AT127" s="592"/>
      <c r="AU127" s="592"/>
      <c r="AV127" s="592"/>
      <c r="AW127" s="592"/>
      <c r="AX127" s="593"/>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619</v>
      </c>
      <c r="H134" s="98"/>
      <c r="I134" s="98"/>
      <c r="J134" s="98"/>
      <c r="K134" s="98"/>
      <c r="L134" s="98"/>
      <c r="M134" s="98"/>
      <c r="N134" s="98"/>
      <c r="O134" s="98"/>
      <c r="P134" s="98"/>
      <c r="Q134" s="98"/>
      <c r="R134" s="98"/>
      <c r="S134" s="98"/>
      <c r="T134" s="98"/>
      <c r="U134" s="98"/>
      <c r="V134" s="98"/>
      <c r="W134" s="98"/>
      <c r="X134" s="99"/>
      <c r="Y134" s="194" t="s">
        <v>379</v>
      </c>
      <c r="Z134" s="195"/>
      <c r="AA134" s="196"/>
      <c r="AB134" s="197" t="s">
        <v>611</v>
      </c>
      <c r="AC134" s="198"/>
      <c r="AD134" s="198"/>
      <c r="AE134" s="199">
        <v>69847066</v>
      </c>
      <c r="AF134" s="200"/>
      <c r="AG134" s="200"/>
      <c r="AH134" s="200"/>
      <c r="AI134" s="199">
        <v>70540968</v>
      </c>
      <c r="AJ134" s="200"/>
      <c r="AK134" s="200"/>
      <c r="AL134" s="200"/>
      <c r="AM134" s="199">
        <v>70424838</v>
      </c>
      <c r="AN134" s="200"/>
      <c r="AO134" s="200"/>
      <c r="AP134" s="200"/>
      <c r="AQ134" s="199" t="s">
        <v>605</v>
      </c>
      <c r="AR134" s="200"/>
      <c r="AS134" s="200"/>
      <c r="AT134" s="200"/>
      <c r="AU134" s="199" t="s">
        <v>605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611</v>
      </c>
      <c r="AC135" s="206"/>
      <c r="AD135" s="206"/>
      <c r="AE135" s="199" t="s">
        <v>620</v>
      </c>
      <c r="AF135" s="200"/>
      <c r="AG135" s="200"/>
      <c r="AH135" s="200"/>
      <c r="AI135" s="199" t="s">
        <v>621</v>
      </c>
      <c r="AJ135" s="200"/>
      <c r="AK135" s="200"/>
      <c r="AL135" s="200"/>
      <c r="AM135" s="199">
        <v>71000000</v>
      </c>
      <c r="AN135" s="200"/>
      <c r="AO135" s="200"/>
      <c r="AP135" s="200"/>
      <c r="AQ135" s="199" t="s">
        <v>605</v>
      </c>
      <c r="AR135" s="200"/>
      <c r="AS135" s="200"/>
      <c r="AT135" s="200"/>
      <c r="AU135" s="199">
        <v>71000000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3.5" customHeight="1" x14ac:dyDescent="0.15">
      <c r="A188" s="182"/>
      <c r="B188" s="179"/>
      <c r="C188" s="173"/>
      <c r="D188" s="179"/>
      <c r="E188" s="118" t="s">
        <v>643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3.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4"/>
      <c r="E430" s="167" t="s">
        <v>388</v>
      </c>
      <c r="F430" s="168"/>
      <c r="G430" s="902" t="s">
        <v>384</v>
      </c>
      <c r="H430" s="116"/>
      <c r="I430" s="116"/>
      <c r="J430" s="903"/>
      <c r="K430" s="904"/>
      <c r="L430" s="904"/>
      <c r="M430" s="904"/>
      <c r="N430" s="904"/>
      <c r="O430" s="904"/>
      <c r="P430" s="904"/>
      <c r="Q430" s="904"/>
      <c r="R430" s="904"/>
      <c r="S430" s="904"/>
      <c r="T430" s="90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5"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568</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75"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568</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75"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569</v>
      </c>
      <c r="AE705" s="715"/>
      <c r="AF705" s="715"/>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576</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568</v>
      </c>
      <c r="AE709" s="322"/>
      <c r="AF709" s="322"/>
      <c r="AG709" s="94" t="s">
        <v>655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568</v>
      </c>
      <c r="AE710" s="322"/>
      <c r="AF710" s="322"/>
      <c r="AG710" s="94" t="s">
        <v>656</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568</v>
      </c>
      <c r="AE711" s="322"/>
      <c r="AF711" s="322"/>
      <c r="AG711" s="94" t="s">
        <v>657</v>
      </c>
      <c r="AH711" s="95"/>
      <c r="AI711" s="95"/>
      <c r="AJ711" s="95"/>
      <c r="AK711" s="95"/>
      <c r="AL711" s="95"/>
      <c r="AM711" s="95"/>
      <c r="AN711" s="95"/>
      <c r="AO711" s="95"/>
      <c r="AP711" s="95"/>
      <c r="AQ711" s="95"/>
      <c r="AR711" s="95"/>
      <c r="AS711" s="95"/>
      <c r="AT711" s="95"/>
      <c r="AU711" s="95"/>
      <c r="AV711" s="95"/>
      <c r="AW711" s="95"/>
      <c r="AX711" s="96"/>
    </row>
    <row r="712" spans="1:50" ht="63.6" customHeight="1" x14ac:dyDescent="0.15">
      <c r="A712" s="642"/>
      <c r="B712" s="644"/>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568</v>
      </c>
      <c r="AE712" s="783"/>
      <c r="AF712" s="783"/>
      <c r="AG712" s="810" t="s">
        <v>699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487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576</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576</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6"/>
      <c r="AG715" s="742" t="s">
        <v>640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576</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569</v>
      </c>
      <c r="AE717" s="322"/>
      <c r="AF717" s="322"/>
      <c r="AG717" s="94" t="s">
        <v>641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576</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658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642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698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696</v>
      </c>
      <c r="B733" s="674"/>
      <c r="C733" s="674"/>
      <c r="D733" s="674"/>
      <c r="E733" s="675"/>
      <c r="F733" s="637" t="s">
        <v>697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84.25" customHeight="1" thickBot="1" x14ac:dyDescent="0.2">
      <c r="A735" s="790" t="s">
        <v>577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431</v>
      </c>
      <c r="B737" s="203"/>
      <c r="C737" s="203"/>
      <c r="D737" s="204"/>
      <c r="E737" s="991" t="s">
        <v>578</v>
      </c>
      <c r="F737" s="991"/>
      <c r="G737" s="991"/>
      <c r="H737" s="991"/>
      <c r="I737" s="991"/>
      <c r="J737" s="991"/>
      <c r="K737" s="991"/>
      <c r="L737" s="991"/>
      <c r="M737" s="991"/>
      <c r="N737" s="358" t="s">
        <v>358</v>
      </c>
      <c r="O737" s="358"/>
      <c r="P737" s="358"/>
      <c r="Q737" s="358"/>
      <c r="R737" s="991" t="s">
        <v>579</v>
      </c>
      <c r="S737" s="991"/>
      <c r="T737" s="991"/>
      <c r="U737" s="991"/>
      <c r="V737" s="991"/>
      <c r="W737" s="991"/>
      <c r="X737" s="991"/>
      <c r="Y737" s="991"/>
      <c r="Z737" s="991"/>
      <c r="AA737" s="358" t="s">
        <v>359</v>
      </c>
      <c r="AB737" s="358"/>
      <c r="AC737" s="358"/>
      <c r="AD737" s="358"/>
      <c r="AE737" s="991" t="s">
        <v>580</v>
      </c>
      <c r="AF737" s="991"/>
      <c r="AG737" s="991"/>
      <c r="AH737" s="991"/>
      <c r="AI737" s="991"/>
      <c r="AJ737" s="991"/>
      <c r="AK737" s="991"/>
      <c r="AL737" s="991"/>
      <c r="AM737" s="991"/>
      <c r="AN737" s="358" t="s">
        <v>360</v>
      </c>
      <c r="AO737" s="358"/>
      <c r="AP737" s="358"/>
      <c r="AQ737" s="358"/>
      <c r="AR737" s="992" t="s">
        <v>581</v>
      </c>
      <c r="AS737" s="993"/>
      <c r="AT737" s="993"/>
      <c r="AU737" s="993"/>
      <c r="AV737" s="993"/>
      <c r="AW737" s="993"/>
      <c r="AX737" s="994"/>
      <c r="AY737" s="89"/>
      <c r="AZ737" s="89"/>
    </row>
    <row r="738" spans="1:52" ht="24.75" customHeight="1" x14ac:dyDescent="0.15">
      <c r="A738" s="995" t="s">
        <v>361</v>
      </c>
      <c r="B738" s="203"/>
      <c r="C738" s="203"/>
      <c r="D738" s="204"/>
      <c r="E738" s="991" t="s">
        <v>582</v>
      </c>
      <c r="F738" s="991"/>
      <c r="G738" s="991"/>
      <c r="H738" s="991"/>
      <c r="I738" s="991"/>
      <c r="J738" s="991"/>
      <c r="K738" s="991"/>
      <c r="L738" s="991"/>
      <c r="M738" s="991"/>
      <c r="N738" s="358" t="s">
        <v>362</v>
      </c>
      <c r="O738" s="358"/>
      <c r="P738" s="358"/>
      <c r="Q738" s="358"/>
      <c r="R738" s="991" t="s">
        <v>584</v>
      </c>
      <c r="S738" s="991"/>
      <c r="T738" s="991"/>
      <c r="U738" s="991"/>
      <c r="V738" s="991"/>
      <c r="W738" s="991"/>
      <c r="X738" s="991"/>
      <c r="Y738" s="991"/>
      <c r="Z738" s="991"/>
      <c r="AA738" s="358" t="s">
        <v>480</v>
      </c>
      <c r="AB738" s="358"/>
      <c r="AC738" s="358"/>
      <c r="AD738" s="358"/>
      <c r="AE738" s="991" t="s">
        <v>583</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540</v>
      </c>
      <c r="B739" s="1000"/>
      <c r="C739" s="1000"/>
      <c r="D739" s="1001"/>
      <c r="E739" s="1002" t="s">
        <v>550</v>
      </c>
      <c r="F739" s="1003"/>
      <c r="G739" s="1003"/>
      <c r="H739" s="91" t="str">
        <f>IF(E739="", "", "(")</f>
        <v>(</v>
      </c>
      <c r="I739" s="986" t="s">
        <v>482</v>
      </c>
      <c r="J739" s="986"/>
      <c r="K739" s="91" t="str">
        <f>IF(OR(I739="　", I739=""), "", "-")</f>
        <v/>
      </c>
      <c r="L739" s="987">
        <v>521</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628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629</v>
      </c>
      <c r="H781" s="671"/>
      <c r="I781" s="671"/>
      <c r="J781" s="671"/>
      <c r="K781" s="672"/>
      <c r="L781" s="664" t="s">
        <v>630</v>
      </c>
      <c r="M781" s="665"/>
      <c r="N781" s="665"/>
      <c r="O781" s="665"/>
      <c r="P781" s="665"/>
      <c r="Q781" s="665"/>
      <c r="R781" s="665"/>
      <c r="S781" s="665"/>
      <c r="T781" s="665"/>
      <c r="U781" s="665"/>
      <c r="V781" s="665"/>
      <c r="W781" s="665"/>
      <c r="X781" s="666"/>
      <c r="Y781" s="384">
        <v>0.1</v>
      </c>
      <c r="Z781" s="385"/>
      <c r="AA781" s="385"/>
      <c r="AB781" s="805"/>
      <c r="AC781" s="670" t="s">
        <v>659</v>
      </c>
      <c r="AD781" s="671"/>
      <c r="AE781" s="671"/>
      <c r="AF781" s="671"/>
      <c r="AG781" s="672"/>
      <c r="AH781" s="664" t="s">
        <v>660</v>
      </c>
      <c r="AI781" s="665"/>
      <c r="AJ781" s="665"/>
      <c r="AK781" s="665"/>
      <c r="AL781" s="665"/>
      <c r="AM781" s="665"/>
      <c r="AN781" s="665"/>
      <c r="AO781" s="665"/>
      <c r="AP781" s="665"/>
      <c r="AQ781" s="665"/>
      <c r="AR781" s="665"/>
      <c r="AS781" s="665"/>
      <c r="AT781" s="666"/>
      <c r="AU781" s="384">
        <v>629</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629</v>
      </c>
      <c r="AV791" s="832"/>
      <c r="AW791" s="832"/>
      <c r="AX791" s="834"/>
    </row>
    <row r="792" spans="1:50" ht="24.75" customHeight="1" x14ac:dyDescent="0.15">
      <c r="A792" s="631"/>
      <c r="B792" s="632"/>
      <c r="C792" s="632"/>
      <c r="D792" s="632"/>
      <c r="E792" s="632"/>
      <c r="F792" s="633"/>
      <c r="G792" s="595" t="s">
        <v>664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585</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662</v>
      </c>
      <c r="H794" s="671"/>
      <c r="I794" s="671"/>
      <c r="J794" s="671"/>
      <c r="K794" s="672"/>
      <c r="L794" s="664" t="s">
        <v>663</v>
      </c>
      <c r="M794" s="665"/>
      <c r="N794" s="665"/>
      <c r="O794" s="665"/>
      <c r="P794" s="665"/>
      <c r="Q794" s="665"/>
      <c r="R794" s="665"/>
      <c r="S794" s="665"/>
      <c r="T794" s="665"/>
      <c r="U794" s="665"/>
      <c r="V794" s="665"/>
      <c r="W794" s="665"/>
      <c r="X794" s="666"/>
      <c r="Y794" s="384">
        <v>629</v>
      </c>
      <c r="Z794" s="385"/>
      <c r="AA794" s="385"/>
      <c r="AB794" s="805"/>
      <c r="AC794" s="670" t="s">
        <v>586</v>
      </c>
      <c r="AD794" s="671"/>
      <c r="AE794" s="671"/>
      <c r="AF794" s="671"/>
      <c r="AG794" s="672"/>
      <c r="AH794" s="664" t="s">
        <v>592</v>
      </c>
      <c r="AI794" s="665"/>
      <c r="AJ794" s="665"/>
      <c r="AK794" s="665"/>
      <c r="AL794" s="665"/>
      <c r="AM794" s="665"/>
      <c r="AN794" s="665"/>
      <c r="AO794" s="665"/>
      <c r="AP794" s="665"/>
      <c r="AQ794" s="665"/>
      <c r="AR794" s="665"/>
      <c r="AS794" s="665"/>
      <c r="AT794" s="666"/>
      <c r="AU794" s="384">
        <v>110</v>
      </c>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587</v>
      </c>
      <c r="AD795" s="607"/>
      <c r="AE795" s="607"/>
      <c r="AF795" s="607"/>
      <c r="AG795" s="608"/>
      <c r="AH795" s="598" t="s">
        <v>593</v>
      </c>
      <c r="AI795" s="599"/>
      <c r="AJ795" s="599"/>
      <c r="AK795" s="599"/>
      <c r="AL795" s="599"/>
      <c r="AM795" s="599"/>
      <c r="AN795" s="599"/>
      <c r="AO795" s="599"/>
      <c r="AP795" s="599"/>
      <c r="AQ795" s="599"/>
      <c r="AR795" s="599"/>
      <c r="AS795" s="599"/>
      <c r="AT795" s="600"/>
      <c r="AU795" s="601">
        <v>29</v>
      </c>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t="s">
        <v>589</v>
      </c>
      <c r="AD796" s="607"/>
      <c r="AE796" s="607"/>
      <c r="AF796" s="607"/>
      <c r="AG796" s="608"/>
      <c r="AH796" s="598" t="s">
        <v>595</v>
      </c>
      <c r="AI796" s="599"/>
      <c r="AJ796" s="599"/>
      <c r="AK796" s="599"/>
      <c r="AL796" s="599"/>
      <c r="AM796" s="599"/>
      <c r="AN796" s="599"/>
      <c r="AO796" s="599"/>
      <c r="AP796" s="599"/>
      <c r="AQ796" s="599"/>
      <c r="AR796" s="599"/>
      <c r="AS796" s="599"/>
      <c r="AT796" s="600"/>
      <c r="AU796" s="601">
        <v>11</v>
      </c>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03"/>
      <c r="AC797" s="606" t="s">
        <v>588</v>
      </c>
      <c r="AD797" s="607"/>
      <c r="AE797" s="607"/>
      <c r="AF797" s="607"/>
      <c r="AG797" s="608"/>
      <c r="AH797" s="598" t="s">
        <v>594</v>
      </c>
      <c r="AI797" s="599"/>
      <c r="AJ797" s="599"/>
      <c r="AK797" s="599"/>
      <c r="AL797" s="599"/>
      <c r="AM797" s="599"/>
      <c r="AN797" s="599"/>
      <c r="AO797" s="599"/>
      <c r="AP797" s="599"/>
      <c r="AQ797" s="599"/>
      <c r="AR797" s="599"/>
      <c r="AS797" s="599"/>
      <c r="AT797" s="600"/>
      <c r="AU797" s="601">
        <v>7</v>
      </c>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t="s">
        <v>590</v>
      </c>
      <c r="AD798" s="839"/>
      <c r="AE798" s="839"/>
      <c r="AF798" s="839"/>
      <c r="AG798" s="840"/>
      <c r="AH798" s="598" t="s">
        <v>596</v>
      </c>
      <c r="AI798" s="841"/>
      <c r="AJ798" s="841"/>
      <c r="AK798" s="841"/>
      <c r="AL798" s="841"/>
      <c r="AM798" s="841"/>
      <c r="AN798" s="841"/>
      <c r="AO798" s="841"/>
      <c r="AP798" s="841"/>
      <c r="AQ798" s="841"/>
      <c r="AR798" s="841"/>
      <c r="AS798" s="841"/>
      <c r="AT798" s="842"/>
      <c r="AU798" s="601">
        <v>7</v>
      </c>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t="s">
        <v>591</v>
      </c>
      <c r="AD799" s="839"/>
      <c r="AE799" s="839"/>
      <c r="AF799" s="839"/>
      <c r="AG799" s="840"/>
      <c r="AH799" s="598" t="s">
        <v>597</v>
      </c>
      <c r="AI799" s="841"/>
      <c r="AJ799" s="841"/>
      <c r="AK799" s="841"/>
      <c r="AL799" s="841"/>
      <c r="AM799" s="841"/>
      <c r="AN799" s="841"/>
      <c r="AO799" s="841"/>
      <c r="AP799" s="841"/>
      <c r="AQ799" s="841"/>
      <c r="AR799" s="841"/>
      <c r="AS799" s="841"/>
      <c r="AT799" s="842"/>
      <c r="AU799" s="601">
        <v>2</v>
      </c>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839"/>
      <c r="AE800" s="839"/>
      <c r="AF800" s="839"/>
      <c r="AG800" s="840"/>
      <c r="AH800" s="598"/>
      <c r="AI800" s="841"/>
      <c r="AJ800" s="841"/>
      <c r="AK800" s="841"/>
      <c r="AL800" s="841"/>
      <c r="AM800" s="841"/>
      <c r="AN800" s="841"/>
      <c r="AO800" s="841"/>
      <c r="AP800" s="841"/>
      <c r="AQ800" s="841"/>
      <c r="AR800" s="841"/>
      <c r="AS800" s="841"/>
      <c r="AT800" s="842"/>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629</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166</v>
      </c>
      <c r="AV804" s="832"/>
      <c r="AW804" s="832"/>
      <c r="AX804" s="834"/>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627</v>
      </c>
      <c r="D837" s="340"/>
      <c r="E837" s="340"/>
      <c r="F837" s="340"/>
      <c r="G837" s="340"/>
      <c r="H837" s="340"/>
      <c r="I837" s="340"/>
      <c r="J837" s="341" t="s">
        <v>623</v>
      </c>
      <c r="K837" s="342"/>
      <c r="L837" s="342"/>
      <c r="M837" s="342"/>
      <c r="N837" s="342"/>
      <c r="O837" s="342"/>
      <c r="P837" s="355" t="s">
        <v>624</v>
      </c>
      <c r="Q837" s="343"/>
      <c r="R837" s="343"/>
      <c r="S837" s="343"/>
      <c r="T837" s="343"/>
      <c r="U837" s="343"/>
      <c r="V837" s="343"/>
      <c r="W837" s="343"/>
      <c r="X837" s="343"/>
      <c r="Y837" s="344">
        <v>0.1</v>
      </c>
      <c r="Z837" s="345"/>
      <c r="AA837" s="345"/>
      <c r="AB837" s="346"/>
      <c r="AC837" s="356"/>
      <c r="AD837" s="364"/>
      <c r="AE837" s="364"/>
      <c r="AF837" s="364"/>
      <c r="AG837" s="364"/>
      <c r="AH837" s="365" t="s">
        <v>625</v>
      </c>
      <c r="AI837" s="366"/>
      <c r="AJ837" s="366"/>
      <c r="AK837" s="366"/>
      <c r="AL837" s="350" t="s">
        <v>626</v>
      </c>
      <c r="AM837" s="351"/>
      <c r="AN837" s="351"/>
      <c r="AO837" s="352"/>
      <c r="AP837" s="353" t="s">
        <v>623</v>
      </c>
      <c r="AQ837" s="353"/>
      <c r="AR837" s="353"/>
      <c r="AS837" s="353"/>
      <c r="AT837" s="353"/>
      <c r="AU837" s="353"/>
      <c r="AV837" s="353"/>
      <c r="AW837" s="353"/>
      <c r="AX837" s="353"/>
    </row>
    <row r="838" spans="1:50" ht="30" customHeight="1" x14ac:dyDescent="0.15">
      <c r="A838" s="372">
        <v>2</v>
      </c>
      <c r="B838" s="372">
        <v>1</v>
      </c>
      <c r="C838" s="354" t="s">
        <v>631</v>
      </c>
      <c r="D838" s="340"/>
      <c r="E838" s="340"/>
      <c r="F838" s="340"/>
      <c r="G838" s="340"/>
      <c r="H838" s="340"/>
      <c r="I838" s="340"/>
      <c r="J838" s="341" t="s">
        <v>623</v>
      </c>
      <c r="K838" s="342"/>
      <c r="L838" s="342"/>
      <c r="M838" s="342"/>
      <c r="N838" s="342"/>
      <c r="O838" s="342"/>
      <c r="P838" s="355" t="s">
        <v>624</v>
      </c>
      <c r="Q838" s="343"/>
      <c r="R838" s="343"/>
      <c r="S838" s="343"/>
      <c r="T838" s="343"/>
      <c r="U838" s="343"/>
      <c r="V838" s="343"/>
      <c r="W838" s="343"/>
      <c r="X838" s="343"/>
      <c r="Y838" s="344">
        <v>0.1</v>
      </c>
      <c r="Z838" s="345"/>
      <c r="AA838" s="345"/>
      <c r="AB838" s="346"/>
      <c r="AC838" s="356"/>
      <c r="AD838" s="364"/>
      <c r="AE838" s="364"/>
      <c r="AF838" s="364"/>
      <c r="AG838" s="364"/>
      <c r="AH838" s="365" t="s">
        <v>625</v>
      </c>
      <c r="AI838" s="366"/>
      <c r="AJ838" s="366"/>
      <c r="AK838" s="366"/>
      <c r="AL838" s="350" t="s">
        <v>626</v>
      </c>
      <c r="AM838" s="351"/>
      <c r="AN838" s="351"/>
      <c r="AO838" s="352"/>
      <c r="AP838" s="353" t="s">
        <v>623</v>
      </c>
      <c r="AQ838" s="353"/>
      <c r="AR838" s="353"/>
      <c r="AS838" s="353"/>
      <c r="AT838" s="353"/>
      <c r="AU838" s="353"/>
      <c r="AV838" s="353"/>
      <c r="AW838" s="353"/>
      <c r="AX838" s="353"/>
    </row>
    <row r="839" spans="1:50" ht="30" customHeight="1" x14ac:dyDescent="0.15">
      <c r="A839" s="372">
        <v>3</v>
      </c>
      <c r="B839" s="372">
        <v>1</v>
      </c>
      <c r="C839" s="354" t="s">
        <v>632</v>
      </c>
      <c r="D839" s="340"/>
      <c r="E839" s="340"/>
      <c r="F839" s="340"/>
      <c r="G839" s="340"/>
      <c r="H839" s="340"/>
      <c r="I839" s="340"/>
      <c r="J839" s="341" t="s">
        <v>623</v>
      </c>
      <c r="K839" s="342"/>
      <c r="L839" s="342"/>
      <c r="M839" s="342"/>
      <c r="N839" s="342"/>
      <c r="O839" s="342"/>
      <c r="P839" s="355" t="s">
        <v>624</v>
      </c>
      <c r="Q839" s="343"/>
      <c r="R839" s="343"/>
      <c r="S839" s="343"/>
      <c r="T839" s="343"/>
      <c r="U839" s="343"/>
      <c r="V839" s="343"/>
      <c r="W839" s="343"/>
      <c r="X839" s="343"/>
      <c r="Y839" s="344">
        <v>0.06</v>
      </c>
      <c r="Z839" s="345"/>
      <c r="AA839" s="345"/>
      <c r="AB839" s="346"/>
      <c r="AC839" s="356"/>
      <c r="AD839" s="364"/>
      <c r="AE839" s="364"/>
      <c r="AF839" s="364"/>
      <c r="AG839" s="364"/>
      <c r="AH839" s="365" t="s">
        <v>625</v>
      </c>
      <c r="AI839" s="366"/>
      <c r="AJ839" s="366"/>
      <c r="AK839" s="366"/>
      <c r="AL839" s="350" t="s">
        <v>626</v>
      </c>
      <c r="AM839" s="351"/>
      <c r="AN839" s="351"/>
      <c r="AO839" s="352"/>
      <c r="AP839" s="353" t="s">
        <v>623</v>
      </c>
      <c r="AQ839" s="353"/>
      <c r="AR839" s="353"/>
      <c r="AS839" s="353"/>
      <c r="AT839" s="353"/>
      <c r="AU839" s="353"/>
      <c r="AV839" s="353"/>
      <c r="AW839" s="353"/>
      <c r="AX839" s="353"/>
    </row>
    <row r="840" spans="1:50" ht="30" customHeight="1" x14ac:dyDescent="0.15">
      <c r="A840" s="372">
        <v>4</v>
      </c>
      <c r="B840" s="372">
        <v>1</v>
      </c>
      <c r="C840" s="354" t="s">
        <v>633</v>
      </c>
      <c r="D840" s="340"/>
      <c r="E840" s="340"/>
      <c r="F840" s="340"/>
      <c r="G840" s="340"/>
      <c r="H840" s="340"/>
      <c r="I840" s="340"/>
      <c r="J840" s="341" t="s">
        <v>623</v>
      </c>
      <c r="K840" s="342"/>
      <c r="L840" s="342"/>
      <c r="M840" s="342"/>
      <c r="N840" s="342"/>
      <c r="O840" s="342"/>
      <c r="P840" s="355" t="s">
        <v>624</v>
      </c>
      <c r="Q840" s="343"/>
      <c r="R840" s="343"/>
      <c r="S840" s="343"/>
      <c r="T840" s="343"/>
      <c r="U840" s="343"/>
      <c r="V840" s="343"/>
      <c r="W840" s="343"/>
      <c r="X840" s="343"/>
      <c r="Y840" s="344">
        <v>0.05</v>
      </c>
      <c r="Z840" s="345"/>
      <c r="AA840" s="345"/>
      <c r="AB840" s="346"/>
      <c r="AC840" s="356"/>
      <c r="AD840" s="364"/>
      <c r="AE840" s="364"/>
      <c r="AF840" s="364"/>
      <c r="AG840" s="364"/>
      <c r="AH840" s="365" t="s">
        <v>625</v>
      </c>
      <c r="AI840" s="366"/>
      <c r="AJ840" s="366"/>
      <c r="AK840" s="366"/>
      <c r="AL840" s="350" t="s">
        <v>626</v>
      </c>
      <c r="AM840" s="351"/>
      <c r="AN840" s="351"/>
      <c r="AO840" s="352"/>
      <c r="AP840" s="353" t="s">
        <v>623</v>
      </c>
      <c r="AQ840" s="353"/>
      <c r="AR840" s="353"/>
      <c r="AS840" s="353"/>
      <c r="AT840" s="353"/>
      <c r="AU840" s="353"/>
      <c r="AV840" s="353"/>
      <c r="AW840" s="353"/>
      <c r="AX840" s="353"/>
    </row>
    <row r="841" spans="1:50" ht="30" customHeight="1" x14ac:dyDescent="0.15">
      <c r="A841" s="372">
        <v>5</v>
      </c>
      <c r="B841" s="372">
        <v>1</v>
      </c>
      <c r="C841" s="354" t="s">
        <v>634</v>
      </c>
      <c r="D841" s="340"/>
      <c r="E841" s="340"/>
      <c r="F841" s="340"/>
      <c r="G841" s="340"/>
      <c r="H841" s="340"/>
      <c r="I841" s="340"/>
      <c r="J841" s="341" t="s">
        <v>623</v>
      </c>
      <c r="K841" s="342"/>
      <c r="L841" s="342"/>
      <c r="M841" s="342"/>
      <c r="N841" s="342"/>
      <c r="O841" s="342"/>
      <c r="P841" s="355" t="s">
        <v>624</v>
      </c>
      <c r="Q841" s="343"/>
      <c r="R841" s="343"/>
      <c r="S841" s="343"/>
      <c r="T841" s="343"/>
      <c r="U841" s="343"/>
      <c r="V841" s="343"/>
      <c r="W841" s="343"/>
      <c r="X841" s="343"/>
      <c r="Y841" s="344">
        <v>0.04</v>
      </c>
      <c r="Z841" s="345"/>
      <c r="AA841" s="345"/>
      <c r="AB841" s="346"/>
      <c r="AC841" s="356"/>
      <c r="AD841" s="364"/>
      <c r="AE841" s="364"/>
      <c r="AF841" s="364"/>
      <c r="AG841" s="364"/>
      <c r="AH841" s="365" t="s">
        <v>625</v>
      </c>
      <c r="AI841" s="366"/>
      <c r="AJ841" s="366"/>
      <c r="AK841" s="366"/>
      <c r="AL841" s="350" t="s">
        <v>626</v>
      </c>
      <c r="AM841" s="351"/>
      <c r="AN841" s="351"/>
      <c r="AO841" s="352"/>
      <c r="AP841" s="353" t="s">
        <v>623</v>
      </c>
      <c r="AQ841" s="353"/>
      <c r="AR841" s="353"/>
      <c r="AS841" s="353"/>
      <c r="AT841" s="353"/>
      <c r="AU841" s="353"/>
      <c r="AV841" s="353"/>
      <c r="AW841" s="353"/>
      <c r="AX841" s="353"/>
    </row>
    <row r="842" spans="1:50" ht="30" customHeight="1" x14ac:dyDescent="0.15">
      <c r="A842" s="372">
        <v>6</v>
      </c>
      <c r="B842" s="372">
        <v>1</v>
      </c>
      <c r="C842" s="354" t="s">
        <v>635</v>
      </c>
      <c r="D842" s="340"/>
      <c r="E842" s="340"/>
      <c r="F842" s="340"/>
      <c r="G842" s="340"/>
      <c r="H842" s="340"/>
      <c r="I842" s="340"/>
      <c r="J842" s="341" t="s">
        <v>623</v>
      </c>
      <c r="K842" s="342"/>
      <c r="L842" s="342"/>
      <c r="M842" s="342"/>
      <c r="N842" s="342"/>
      <c r="O842" s="342"/>
      <c r="P842" s="355" t="s">
        <v>624</v>
      </c>
      <c r="Q842" s="343"/>
      <c r="R842" s="343"/>
      <c r="S842" s="343"/>
      <c r="T842" s="343"/>
      <c r="U842" s="343"/>
      <c r="V842" s="343"/>
      <c r="W842" s="343"/>
      <c r="X842" s="343"/>
      <c r="Y842" s="344">
        <v>0.04</v>
      </c>
      <c r="Z842" s="345"/>
      <c r="AA842" s="345"/>
      <c r="AB842" s="346"/>
      <c r="AC842" s="356"/>
      <c r="AD842" s="364"/>
      <c r="AE842" s="364"/>
      <c r="AF842" s="364"/>
      <c r="AG842" s="364"/>
      <c r="AH842" s="365" t="s">
        <v>625</v>
      </c>
      <c r="AI842" s="366"/>
      <c r="AJ842" s="366"/>
      <c r="AK842" s="366"/>
      <c r="AL842" s="350" t="s">
        <v>626</v>
      </c>
      <c r="AM842" s="351"/>
      <c r="AN842" s="351"/>
      <c r="AO842" s="352"/>
      <c r="AP842" s="353" t="s">
        <v>623</v>
      </c>
      <c r="AQ842" s="353"/>
      <c r="AR842" s="353"/>
      <c r="AS842" s="353"/>
      <c r="AT842" s="353"/>
      <c r="AU842" s="353"/>
      <c r="AV842" s="353"/>
      <c r="AW842" s="353"/>
      <c r="AX842" s="353"/>
    </row>
    <row r="843" spans="1:50" ht="30" customHeight="1" x14ac:dyDescent="0.15">
      <c r="A843" s="372">
        <v>7</v>
      </c>
      <c r="B843" s="372">
        <v>1</v>
      </c>
      <c r="C843" s="354" t="s">
        <v>636</v>
      </c>
      <c r="D843" s="340"/>
      <c r="E843" s="340"/>
      <c r="F843" s="340"/>
      <c r="G843" s="340"/>
      <c r="H843" s="340"/>
      <c r="I843" s="340"/>
      <c r="J843" s="341" t="s">
        <v>623</v>
      </c>
      <c r="K843" s="342"/>
      <c r="L843" s="342"/>
      <c r="M843" s="342"/>
      <c r="N843" s="342"/>
      <c r="O843" s="342"/>
      <c r="P843" s="355" t="s">
        <v>624</v>
      </c>
      <c r="Q843" s="343"/>
      <c r="R843" s="343"/>
      <c r="S843" s="343"/>
      <c r="T843" s="343"/>
      <c r="U843" s="343"/>
      <c r="V843" s="343"/>
      <c r="W843" s="343"/>
      <c r="X843" s="343"/>
      <c r="Y843" s="344">
        <v>0.04</v>
      </c>
      <c r="Z843" s="345"/>
      <c r="AA843" s="345"/>
      <c r="AB843" s="346"/>
      <c r="AC843" s="356"/>
      <c r="AD843" s="364"/>
      <c r="AE843" s="364"/>
      <c r="AF843" s="364"/>
      <c r="AG843" s="364"/>
      <c r="AH843" s="365" t="s">
        <v>625</v>
      </c>
      <c r="AI843" s="366"/>
      <c r="AJ843" s="366"/>
      <c r="AK843" s="366"/>
      <c r="AL843" s="350" t="s">
        <v>626</v>
      </c>
      <c r="AM843" s="351"/>
      <c r="AN843" s="351"/>
      <c r="AO843" s="352"/>
      <c r="AP843" s="353" t="s">
        <v>623</v>
      </c>
      <c r="AQ843" s="353"/>
      <c r="AR843" s="353"/>
      <c r="AS843" s="353"/>
      <c r="AT843" s="353"/>
      <c r="AU843" s="353"/>
      <c r="AV843" s="353"/>
      <c r="AW843" s="353"/>
      <c r="AX843" s="353"/>
    </row>
    <row r="844" spans="1:50" ht="30" customHeight="1" x14ac:dyDescent="0.15">
      <c r="A844" s="372">
        <v>8</v>
      </c>
      <c r="B844" s="372">
        <v>1</v>
      </c>
      <c r="C844" s="354" t="s">
        <v>637</v>
      </c>
      <c r="D844" s="340"/>
      <c r="E844" s="340"/>
      <c r="F844" s="340"/>
      <c r="G844" s="340"/>
      <c r="H844" s="340"/>
      <c r="I844" s="340"/>
      <c r="J844" s="341" t="s">
        <v>623</v>
      </c>
      <c r="K844" s="342"/>
      <c r="L844" s="342"/>
      <c r="M844" s="342"/>
      <c r="N844" s="342"/>
      <c r="O844" s="342"/>
      <c r="P844" s="355" t="s">
        <v>624</v>
      </c>
      <c r="Q844" s="343"/>
      <c r="R844" s="343"/>
      <c r="S844" s="343"/>
      <c r="T844" s="343"/>
      <c r="U844" s="343"/>
      <c r="V844" s="343"/>
      <c r="W844" s="343"/>
      <c r="X844" s="343"/>
      <c r="Y844" s="344">
        <v>0.03</v>
      </c>
      <c r="Z844" s="345"/>
      <c r="AA844" s="345"/>
      <c r="AB844" s="346"/>
      <c r="AC844" s="356"/>
      <c r="AD844" s="364"/>
      <c r="AE844" s="364"/>
      <c r="AF844" s="364"/>
      <c r="AG844" s="364"/>
      <c r="AH844" s="365" t="s">
        <v>625</v>
      </c>
      <c r="AI844" s="366"/>
      <c r="AJ844" s="366"/>
      <c r="AK844" s="366"/>
      <c r="AL844" s="350" t="s">
        <v>626</v>
      </c>
      <c r="AM844" s="351"/>
      <c r="AN844" s="351"/>
      <c r="AO844" s="352"/>
      <c r="AP844" s="353" t="s">
        <v>623</v>
      </c>
      <c r="AQ844" s="353"/>
      <c r="AR844" s="353"/>
      <c r="AS844" s="353"/>
      <c r="AT844" s="353"/>
      <c r="AU844" s="353"/>
      <c r="AV844" s="353"/>
      <c r="AW844" s="353"/>
      <c r="AX844" s="353"/>
    </row>
    <row r="845" spans="1:50" ht="30" customHeight="1" x14ac:dyDescent="0.15">
      <c r="A845" s="372">
        <v>9</v>
      </c>
      <c r="B845" s="372">
        <v>1</v>
      </c>
      <c r="C845" s="354" t="s">
        <v>638</v>
      </c>
      <c r="D845" s="340"/>
      <c r="E845" s="340"/>
      <c r="F845" s="340"/>
      <c r="G845" s="340"/>
      <c r="H845" s="340"/>
      <c r="I845" s="340"/>
      <c r="J845" s="341" t="s">
        <v>623</v>
      </c>
      <c r="K845" s="342"/>
      <c r="L845" s="342"/>
      <c r="M845" s="342"/>
      <c r="N845" s="342"/>
      <c r="O845" s="342"/>
      <c r="P845" s="355" t="s">
        <v>624</v>
      </c>
      <c r="Q845" s="343"/>
      <c r="R845" s="343"/>
      <c r="S845" s="343"/>
      <c r="T845" s="343"/>
      <c r="U845" s="343"/>
      <c r="V845" s="343"/>
      <c r="W845" s="343"/>
      <c r="X845" s="343"/>
      <c r="Y845" s="344">
        <v>0.02</v>
      </c>
      <c r="Z845" s="345"/>
      <c r="AA845" s="345"/>
      <c r="AB845" s="346"/>
      <c r="AC845" s="356"/>
      <c r="AD845" s="364"/>
      <c r="AE845" s="364"/>
      <c r="AF845" s="364"/>
      <c r="AG845" s="364"/>
      <c r="AH845" s="365" t="s">
        <v>625</v>
      </c>
      <c r="AI845" s="366"/>
      <c r="AJ845" s="366"/>
      <c r="AK845" s="366"/>
      <c r="AL845" s="350" t="s">
        <v>626</v>
      </c>
      <c r="AM845" s="351"/>
      <c r="AN845" s="351"/>
      <c r="AO845" s="352"/>
      <c r="AP845" s="353" t="s">
        <v>623</v>
      </c>
      <c r="AQ845" s="353"/>
      <c r="AR845" s="353"/>
      <c r="AS845" s="353"/>
      <c r="AT845" s="353"/>
      <c r="AU845" s="353"/>
      <c r="AV845" s="353"/>
      <c r="AW845" s="353"/>
      <c r="AX845" s="353"/>
    </row>
    <row r="846" spans="1:50" ht="30" customHeight="1" x14ac:dyDescent="0.15">
      <c r="A846" s="372">
        <v>10</v>
      </c>
      <c r="B846" s="372">
        <v>1</v>
      </c>
      <c r="C846" s="354" t="s">
        <v>639</v>
      </c>
      <c r="D846" s="340"/>
      <c r="E846" s="340"/>
      <c r="F846" s="340"/>
      <c r="G846" s="340"/>
      <c r="H846" s="340"/>
      <c r="I846" s="340"/>
      <c r="J846" s="341" t="s">
        <v>623</v>
      </c>
      <c r="K846" s="342"/>
      <c r="L846" s="342"/>
      <c r="M846" s="342"/>
      <c r="N846" s="342"/>
      <c r="O846" s="342"/>
      <c r="P846" s="355" t="s">
        <v>624</v>
      </c>
      <c r="Q846" s="343"/>
      <c r="R846" s="343"/>
      <c r="S846" s="343"/>
      <c r="T846" s="343"/>
      <c r="U846" s="343"/>
      <c r="V846" s="343"/>
      <c r="W846" s="343"/>
      <c r="X846" s="343"/>
      <c r="Y846" s="344">
        <v>0.02</v>
      </c>
      <c r="Z846" s="345"/>
      <c r="AA846" s="345"/>
      <c r="AB846" s="346"/>
      <c r="AC846" s="356"/>
      <c r="AD846" s="364"/>
      <c r="AE846" s="364"/>
      <c r="AF846" s="364"/>
      <c r="AG846" s="364"/>
      <c r="AH846" s="365" t="s">
        <v>625</v>
      </c>
      <c r="AI846" s="366"/>
      <c r="AJ846" s="366"/>
      <c r="AK846" s="366"/>
      <c r="AL846" s="350" t="s">
        <v>626</v>
      </c>
      <c r="AM846" s="351"/>
      <c r="AN846" s="351"/>
      <c r="AO846" s="352"/>
      <c r="AP846" s="353" t="s">
        <v>623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t="s">
        <v>623</v>
      </c>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t="s">
        <v>623</v>
      </c>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t="s">
        <v>623</v>
      </c>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t="s">
        <v>623</v>
      </c>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t="s">
        <v>623</v>
      </c>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t="s">
        <v>623</v>
      </c>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t="s">
        <v>623</v>
      </c>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t="s">
        <v>623</v>
      </c>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t="s">
        <v>623</v>
      </c>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t="s">
        <v>623</v>
      </c>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s">
        <v>623</v>
      </c>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t="s">
        <v>623</v>
      </c>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t="s">
        <v>623</v>
      </c>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t="s">
        <v>623</v>
      </c>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t="s">
        <v>623</v>
      </c>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t="s">
        <v>623</v>
      </c>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t="s">
        <v>623</v>
      </c>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t="s">
        <v>623</v>
      </c>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t="s">
        <v>623</v>
      </c>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t="s">
        <v>623</v>
      </c>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665</v>
      </c>
      <c r="D870" s="340"/>
      <c r="E870" s="340"/>
      <c r="F870" s="340"/>
      <c r="G870" s="340"/>
      <c r="H870" s="340"/>
      <c r="I870" s="340"/>
      <c r="J870" s="341" t="s">
        <v>675</v>
      </c>
      <c r="K870" s="342"/>
      <c r="L870" s="342"/>
      <c r="M870" s="342"/>
      <c r="N870" s="342"/>
      <c r="O870" s="342"/>
      <c r="P870" s="355" t="s">
        <v>679</v>
      </c>
      <c r="Q870" s="343"/>
      <c r="R870" s="343"/>
      <c r="S870" s="343"/>
      <c r="T870" s="343"/>
      <c r="U870" s="343"/>
      <c r="V870" s="343"/>
      <c r="W870" s="343"/>
      <c r="X870" s="343"/>
      <c r="Y870" s="344">
        <v>629</v>
      </c>
      <c r="Z870" s="345"/>
      <c r="AA870" s="345"/>
      <c r="AB870" s="346"/>
      <c r="AC870" s="356" t="s">
        <v>603</v>
      </c>
      <c r="AD870" s="364"/>
      <c r="AE870" s="364"/>
      <c r="AF870" s="364"/>
      <c r="AG870" s="364"/>
      <c r="AH870" s="365" t="s">
        <v>676</v>
      </c>
      <c r="AI870" s="366"/>
      <c r="AJ870" s="366"/>
      <c r="AK870" s="366"/>
      <c r="AL870" s="350" t="s">
        <v>680</v>
      </c>
      <c r="AM870" s="351"/>
      <c r="AN870" s="351"/>
      <c r="AO870" s="352"/>
      <c r="AP870" s="353" t="s">
        <v>681</v>
      </c>
      <c r="AQ870" s="353"/>
      <c r="AR870" s="353"/>
      <c r="AS870" s="353"/>
      <c r="AT870" s="353"/>
      <c r="AU870" s="353"/>
      <c r="AV870" s="353"/>
      <c r="AW870" s="353"/>
      <c r="AX870" s="353"/>
    </row>
    <row r="871" spans="1:50" ht="30" customHeight="1" x14ac:dyDescent="0.15">
      <c r="A871" s="372">
        <v>2</v>
      </c>
      <c r="B871" s="372">
        <v>1</v>
      </c>
      <c r="C871" s="354" t="s">
        <v>666</v>
      </c>
      <c r="D871" s="340"/>
      <c r="E871" s="340"/>
      <c r="F871" s="340"/>
      <c r="G871" s="340"/>
      <c r="H871" s="340"/>
      <c r="I871" s="340"/>
      <c r="J871" s="341" t="s">
        <v>676</v>
      </c>
      <c r="K871" s="342"/>
      <c r="L871" s="342"/>
      <c r="M871" s="342"/>
      <c r="N871" s="342"/>
      <c r="O871" s="342"/>
      <c r="P871" s="355" t="s">
        <v>679</v>
      </c>
      <c r="Q871" s="343"/>
      <c r="R871" s="343"/>
      <c r="S871" s="343"/>
      <c r="T871" s="343"/>
      <c r="U871" s="343"/>
      <c r="V871" s="343"/>
      <c r="W871" s="343"/>
      <c r="X871" s="343"/>
      <c r="Y871" s="344">
        <v>590</v>
      </c>
      <c r="Z871" s="345"/>
      <c r="AA871" s="345"/>
      <c r="AB871" s="346"/>
      <c r="AC871" s="356" t="s">
        <v>603</v>
      </c>
      <c r="AD871" s="364"/>
      <c r="AE871" s="364"/>
      <c r="AF871" s="364"/>
      <c r="AG871" s="364"/>
      <c r="AH871" s="365" t="s">
        <v>676</v>
      </c>
      <c r="AI871" s="366"/>
      <c r="AJ871" s="366"/>
      <c r="AK871" s="366"/>
      <c r="AL871" s="350" t="s">
        <v>680</v>
      </c>
      <c r="AM871" s="351"/>
      <c r="AN871" s="351"/>
      <c r="AO871" s="352"/>
      <c r="AP871" s="353" t="s">
        <v>681</v>
      </c>
      <c r="AQ871" s="353"/>
      <c r="AR871" s="353"/>
      <c r="AS871" s="353"/>
      <c r="AT871" s="353"/>
      <c r="AU871" s="353"/>
      <c r="AV871" s="353"/>
      <c r="AW871" s="353"/>
      <c r="AX871" s="353"/>
    </row>
    <row r="872" spans="1:50" ht="30" customHeight="1" x14ac:dyDescent="0.15">
      <c r="A872" s="372">
        <v>3</v>
      </c>
      <c r="B872" s="372">
        <v>1</v>
      </c>
      <c r="C872" s="354" t="s">
        <v>667</v>
      </c>
      <c r="D872" s="340"/>
      <c r="E872" s="340"/>
      <c r="F872" s="340"/>
      <c r="G872" s="340"/>
      <c r="H872" s="340"/>
      <c r="I872" s="340"/>
      <c r="J872" s="341" t="s">
        <v>677</v>
      </c>
      <c r="K872" s="342"/>
      <c r="L872" s="342"/>
      <c r="M872" s="342"/>
      <c r="N872" s="342"/>
      <c r="O872" s="342"/>
      <c r="P872" s="355" t="s">
        <v>679</v>
      </c>
      <c r="Q872" s="343"/>
      <c r="R872" s="343"/>
      <c r="S872" s="343"/>
      <c r="T872" s="343"/>
      <c r="U872" s="343"/>
      <c r="V872" s="343"/>
      <c r="W872" s="343"/>
      <c r="X872" s="343"/>
      <c r="Y872" s="344">
        <v>570</v>
      </c>
      <c r="Z872" s="345"/>
      <c r="AA872" s="345"/>
      <c r="AB872" s="346"/>
      <c r="AC872" s="356" t="s">
        <v>603</v>
      </c>
      <c r="AD872" s="364"/>
      <c r="AE872" s="364"/>
      <c r="AF872" s="364"/>
      <c r="AG872" s="364"/>
      <c r="AH872" s="365" t="s">
        <v>676</v>
      </c>
      <c r="AI872" s="366"/>
      <c r="AJ872" s="366"/>
      <c r="AK872" s="366"/>
      <c r="AL872" s="350" t="s">
        <v>680</v>
      </c>
      <c r="AM872" s="351"/>
      <c r="AN872" s="351"/>
      <c r="AO872" s="352"/>
      <c r="AP872" s="353" t="s">
        <v>681</v>
      </c>
      <c r="AQ872" s="353"/>
      <c r="AR872" s="353"/>
      <c r="AS872" s="353"/>
      <c r="AT872" s="353"/>
      <c r="AU872" s="353"/>
      <c r="AV872" s="353"/>
      <c r="AW872" s="353"/>
      <c r="AX872" s="353"/>
    </row>
    <row r="873" spans="1:50" ht="30" customHeight="1" x14ac:dyDescent="0.15">
      <c r="A873" s="372">
        <v>4</v>
      </c>
      <c r="B873" s="372">
        <v>1</v>
      </c>
      <c r="C873" s="354" t="s">
        <v>668</v>
      </c>
      <c r="D873" s="340"/>
      <c r="E873" s="340"/>
      <c r="F873" s="340"/>
      <c r="G873" s="340"/>
      <c r="H873" s="340"/>
      <c r="I873" s="340"/>
      <c r="J873" s="341" t="s">
        <v>676</v>
      </c>
      <c r="K873" s="342"/>
      <c r="L873" s="342"/>
      <c r="M873" s="342"/>
      <c r="N873" s="342"/>
      <c r="O873" s="342"/>
      <c r="P873" s="355" t="s">
        <v>679</v>
      </c>
      <c r="Q873" s="343"/>
      <c r="R873" s="343"/>
      <c r="S873" s="343"/>
      <c r="T873" s="343"/>
      <c r="U873" s="343"/>
      <c r="V873" s="343"/>
      <c r="W873" s="343"/>
      <c r="X873" s="343"/>
      <c r="Y873" s="344">
        <v>539</v>
      </c>
      <c r="Z873" s="345"/>
      <c r="AA873" s="345"/>
      <c r="AB873" s="346"/>
      <c r="AC873" s="356" t="s">
        <v>603</v>
      </c>
      <c r="AD873" s="364"/>
      <c r="AE873" s="364"/>
      <c r="AF873" s="364"/>
      <c r="AG873" s="364"/>
      <c r="AH873" s="365" t="s">
        <v>676</v>
      </c>
      <c r="AI873" s="366"/>
      <c r="AJ873" s="366"/>
      <c r="AK873" s="366"/>
      <c r="AL873" s="350" t="s">
        <v>680</v>
      </c>
      <c r="AM873" s="351"/>
      <c r="AN873" s="351"/>
      <c r="AO873" s="352"/>
      <c r="AP873" s="353" t="s">
        <v>676</v>
      </c>
      <c r="AQ873" s="353"/>
      <c r="AR873" s="353"/>
      <c r="AS873" s="353"/>
      <c r="AT873" s="353"/>
      <c r="AU873" s="353"/>
      <c r="AV873" s="353"/>
      <c r="AW873" s="353"/>
      <c r="AX873" s="353"/>
    </row>
    <row r="874" spans="1:50" ht="30" customHeight="1" x14ac:dyDescent="0.15">
      <c r="A874" s="372">
        <v>5</v>
      </c>
      <c r="B874" s="372">
        <v>1</v>
      </c>
      <c r="C874" s="354" t="s">
        <v>669</v>
      </c>
      <c r="D874" s="340"/>
      <c r="E874" s="340"/>
      <c r="F874" s="340"/>
      <c r="G874" s="340"/>
      <c r="H874" s="340"/>
      <c r="I874" s="340"/>
      <c r="J874" s="341" t="s">
        <v>675</v>
      </c>
      <c r="K874" s="342"/>
      <c r="L874" s="342"/>
      <c r="M874" s="342"/>
      <c r="N874" s="342"/>
      <c r="O874" s="342"/>
      <c r="P874" s="355" t="s">
        <v>679</v>
      </c>
      <c r="Q874" s="343"/>
      <c r="R874" s="343"/>
      <c r="S874" s="343"/>
      <c r="T874" s="343"/>
      <c r="U874" s="343"/>
      <c r="V874" s="343"/>
      <c r="W874" s="343"/>
      <c r="X874" s="343"/>
      <c r="Y874" s="344">
        <v>521</v>
      </c>
      <c r="Z874" s="345"/>
      <c r="AA874" s="345"/>
      <c r="AB874" s="346"/>
      <c r="AC874" s="356" t="s">
        <v>603</v>
      </c>
      <c r="AD874" s="364"/>
      <c r="AE874" s="364"/>
      <c r="AF874" s="364"/>
      <c r="AG874" s="364"/>
      <c r="AH874" s="365" t="s">
        <v>676</v>
      </c>
      <c r="AI874" s="366"/>
      <c r="AJ874" s="366"/>
      <c r="AK874" s="366"/>
      <c r="AL874" s="350" t="s">
        <v>680</v>
      </c>
      <c r="AM874" s="351"/>
      <c r="AN874" s="351"/>
      <c r="AO874" s="352"/>
      <c r="AP874" s="353" t="s">
        <v>676</v>
      </c>
      <c r="AQ874" s="353"/>
      <c r="AR874" s="353"/>
      <c r="AS874" s="353"/>
      <c r="AT874" s="353"/>
      <c r="AU874" s="353"/>
      <c r="AV874" s="353"/>
      <c r="AW874" s="353"/>
      <c r="AX874" s="353"/>
    </row>
    <row r="875" spans="1:50" ht="30" customHeight="1" x14ac:dyDescent="0.15">
      <c r="A875" s="372">
        <v>6</v>
      </c>
      <c r="B875" s="372">
        <v>1</v>
      </c>
      <c r="C875" s="354" t="s">
        <v>670</v>
      </c>
      <c r="D875" s="340"/>
      <c r="E875" s="340"/>
      <c r="F875" s="340"/>
      <c r="G875" s="340"/>
      <c r="H875" s="340"/>
      <c r="I875" s="340"/>
      <c r="J875" s="341" t="s">
        <v>676</v>
      </c>
      <c r="K875" s="342"/>
      <c r="L875" s="342"/>
      <c r="M875" s="342"/>
      <c r="N875" s="342"/>
      <c r="O875" s="342"/>
      <c r="P875" s="355" t="s">
        <v>679</v>
      </c>
      <c r="Q875" s="343"/>
      <c r="R875" s="343"/>
      <c r="S875" s="343"/>
      <c r="T875" s="343"/>
      <c r="U875" s="343"/>
      <c r="V875" s="343"/>
      <c r="W875" s="343"/>
      <c r="X875" s="343"/>
      <c r="Y875" s="344">
        <v>453</v>
      </c>
      <c r="Z875" s="345"/>
      <c r="AA875" s="345"/>
      <c r="AB875" s="346"/>
      <c r="AC875" s="356" t="s">
        <v>603</v>
      </c>
      <c r="AD875" s="364"/>
      <c r="AE875" s="364"/>
      <c r="AF875" s="364"/>
      <c r="AG875" s="364"/>
      <c r="AH875" s="365" t="s">
        <v>676</v>
      </c>
      <c r="AI875" s="366"/>
      <c r="AJ875" s="366"/>
      <c r="AK875" s="366"/>
      <c r="AL875" s="350" t="s">
        <v>680</v>
      </c>
      <c r="AM875" s="351"/>
      <c r="AN875" s="351"/>
      <c r="AO875" s="352"/>
      <c r="AP875" s="353" t="s">
        <v>678</v>
      </c>
      <c r="AQ875" s="353"/>
      <c r="AR875" s="353"/>
      <c r="AS875" s="353"/>
      <c r="AT875" s="353"/>
      <c r="AU875" s="353"/>
      <c r="AV875" s="353"/>
      <c r="AW875" s="353"/>
      <c r="AX875" s="353"/>
    </row>
    <row r="876" spans="1:50" ht="30" customHeight="1" x14ac:dyDescent="0.15">
      <c r="A876" s="372">
        <v>7</v>
      </c>
      <c r="B876" s="372">
        <v>1</v>
      </c>
      <c r="C876" s="354" t="s">
        <v>671</v>
      </c>
      <c r="D876" s="340"/>
      <c r="E876" s="340"/>
      <c r="F876" s="340"/>
      <c r="G876" s="340"/>
      <c r="H876" s="340"/>
      <c r="I876" s="340"/>
      <c r="J876" s="341" t="s">
        <v>675</v>
      </c>
      <c r="K876" s="342"/>
      <c r="L876" s="342"/>
      <c r="M876" s="342"/>
      <c r="N876" s="342"/>
      <c r="O876" s="342"/>
      <c r="P876" s="355" t="s">
        <v>679</v>
      </c>
      <c r="Q876" s="343"/>
      <c r="R876" s="343"/>
      <c r="S876" s="343"/>
      <c r="T876" s="343"/>
      <c r="U876" s="343"/>
      <c r="V876" s="343"/>
      <c r="W876" s="343"/>
      <c r="X876" s="343"/>
      <c r="Y876" s="344">
        <v>353</v>
      </c>
      <c r="Z876" s="345"/>
      <c r="AA876" s="345"/>
      <c r="AB876" s="346"/>
      <c r="AC876" s="356" t="s">
        <v>603</v>
      </c>
      <c r="AD876" s="364"/>
      <c r="AE876" s="364"/>
      <c r="AF876" s="364"/>
      <c r="AG876" s="364"/>
      <c r="AH876" s="365" t="s">
        <v>676</v>
      </c>
      <c r="AI876" s="366"/>
      <c r="AJ876" s="366"/>
      <c r="AK876" s="366"/>
      <c r="AL876" s="350" t="s">
        <v>680</v>
      </c>
      <c r="AM876" s="351"/>
      <c r="AN876" s="351"/>
      <c r="AO876" s="352"/>
      <c r="AP876" s="353" t="s">
        <v>681</v>
      </c>
      <c r="AQ876" s="353"/>
      <c r="AR876" s="353"/>
      <c r="AS876" s="353"/>
      <c r="AT876" s="353"/>
      <c r="AU876" s="353"/>
      <c r="AV876" s="353"/>
      <c r="AW876" s="353"/>
      <c r="AX876" s="353"/>
    </row>
    <row r="877" spans="1:50" ht="30" customHeight="1" x14ac:dyDescent="0.15">
      <c r="A877" s="372">
        <v>8</v>
      </c>
      <c r="B877" s="372">
        <v>1</v>
      </c>
      <c r="C877" s="354" t="s">
        <v>672</v>
      </c>
      <c r="D877" s="340"/>
      <c r="E877" s="340"/>
      <c r="F877" s="340"/>
      <c r="G877" s="340"/>
      <c r="H877" s="340"/>
      <c r="I877" s="340"/>
      <c r="J877" s="341" t="s">
        <v>678</v>
      </c>
      <c r="K877" s="342"/>
      <c r="L877" s="342"/>
      <c r="M877" s="342"/>
      <c r="N877" s="342"/>
      <c r="O877" s="342"/>
      <c r="P877" s="355" t="s">
        <v>679</v>
      </c>
      <c r="Q877" s="343"/>
      <c r="R877" s="343"/>
      <c r="S877" s="343"/>
      <c r="T877" s="343"/>
      <c r="U877" s="343"/>
      <c r="V877" s="343"/>
      <c r="W877" s="343"/>
      <c r="X877" s="343"/>
      <c r="Y877" s="344">
        <v>349</v>
      </c>
      <c r="Z877" s="345"/>
      <c r="AA877" s="345"/>
      <c r="AB877" s="346"/>
      <c r="AC877" s="356" t="s">
        <v>603</v>
      </c>
      <c r="AD877" s="364"/>
      <c r="AE877" s="364"/>
      <c r="AF877" s="364"/>
      <c r="AG877" s="364"/>
      <c r="AH877" s="365" t="s">
        <v>676</v>
      </c>
      <c r="AI877" s="366"/>
      <c r="AJ877" s="366"/>
      <c r="AK877" s="366"/>
      <c r="AL877" s="350" t="s">
        <v>680</v>
      </c>
      <c r="AM877" s="351"/>
      <c r="AN877" s="351"/>
      <c r="AO877" s="352"/>
      <c r="AP877" s="353" t="s">
        <v>676</v>
      </c>
      <c r="AQ877" s="353"/>
      <c r="AR877" s="353"/>
      <c r="AS877" s="353"/>
      <c r="AT877" s="353"/>
      <c r="AU877" s="353"/>
      <c r="AV877" s="353"/>
      <c r="AW877" s="353"/>
      <c r="AX877" s="353"/>
    </row>
    <row r="878" spans="1:50" ht="30" customHeight="1" x14ac:dyDescent="0.15">
      <c r="A878" s="372">
        <v>9</v>
      </c>
      <c r="B878" s="372">
        <v>1</v>
      </c>
      <c r="C878" s="354" t="s">
        <v>673</v>
      </c>
      <c r="D878" s="340"/>
      <c r="E878" s="340"/>
      <c r="F878" s="340"/>
      <c r="G878" s="340"/>
      <c r="H878" s="340"/>
      <c r="I878" s="340"/>
      <c r="J878" s="341" t="s">
        <v>676</v>
      </c>
      <c r="K878" s="342"/>
      <c r="L878" s="342"/>
      <c r="M878" s="342"/>
      <c r="N878" s="342"/>
      <c r="O878" s="342"/>
      <c r="P878" s="355" t="s">
        <v>679</v>
      </c>
      <c r="Q878" s="343"/>
      <c r="R878" s="343"/>
      <c r="S878" s="343"/>
      <c r="T878" s="343"/>
      <c r="U878" s="343"/>
      <c r="V878" s="343"/>
      <c r="W878" s="343"/>
      <c r="X878" s="343"/>
      <c r="Y878" s="344">
        <v>340</v>
      </c>
      <c r="Z878" s="345"/>
      <c r="AA878" s="345"/>
      <c r="AB878" s="346"/>
      <c r="AC878" s="356" t="s">
        <v>603</v>
      </c>
      <c r="AD878" s="364"/>
      <c r="AE878" s="364"/>
      <c r="AF878" s="364"/>
      <c r="AG878" s="364"/>
      <c r="AH878" s="365" t="s">
        <v>676</v>
      </c>
      <c r="AI878" s="366"/>
      <c r="AJ878" s="366"/>
      <c r="AK878" s="366"/>
      <c r="AL878" s="350" t="s">
        <v>680</v>
      </c>
      <c r="AM878" s="351"/>
      <c r="AN878" s="351"/>
      <c r="AO878" s="352"/>
      <c r="AP878" s="353" t="s">
        <v>676</v>
      </c>
      <c r="AQ878" s="353"/>
      <c r="AR878" s="353"/>
      <c r="AS878" s="353"/>
      <c r="AT878" s="353"/>
      <c r="AU878" s="353"/>
      <c r="AV878" s="353"/>
      <c r="AW878" s="353"/>
      <c r="AX878" s="353"/>
    </row>
    <row r="879" spans="1:50" ht="30" customHeight="1" x14ac:dyDescent="0.15">
      <c r="A879" s="372">
        <v>10</v>
      </c>
      <c r="B879" s="372">
        <v>1</v>
      </c>
      <c r="C879" s="354" t="s">
        <v>674</v>
      </c>
      <c r="D879" s="340"/>
      <c r="E879" s="340"/>
      <c r="F879" s="340"/>
      <c r="G879" s="340"/>
      <c r="H879" s="340"/>
      <c r="I879" s="340"/>
      <c r="J879" s="341" t="s">
        <v>676</v>
      </c>
      <c r="K879" s="342"/>
      <c r="L879" s="342"/>
      <c r="M879" s="342"/>
      <c r="N879" s="342"/>
      <c r="O879" s="342"/>
      <c r="P879" s="355" t="s">
        <v>679</v>
      </c>
      <c r="Q879" s="343"/>
      <c r="R879" s="343"/>
      <c r="S879" s="343"/>
      <c r="T879" s="343"/>
      <c r="U879" s="343"/>
      <c r="V879" s="343"/>
      <c r="W879" s="343"/>
      <c r="X879" s="343"/>
      <c r="Y879" s="344">
        <v>337</v>
      </c>
      <c r="Z879" s="345"/>
      <c r="AA879" s="345"/>
      <c r="AB879" s="346"/>
      <c r="AC879" s="356" t="s">
        <v>603</v>
      </c>
      <c r="AD879" s="364"/>
      <c r="AE879" s="364"/>
      <c r="AF879" s="364"/>
      <c r="AG879" s="364"/>
      <c r="AH879" s="365" t="s">
        <v>676</v>
      </c>
      <c r="AI879" s="366"/>
      <c r="AJ879" s="366"/>
      <c r="AK879" s="366"/>
      <c r="AL879" s="350" t="s">
        <v>680</v>
      </c>
      <c r="AM879" s="351"/>
      <c r="AN879" s="351"/>
      <c r="AO879" s="352"/>
      <c r="AP879" s="353" t="s">
        <v>678</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t="s">
        <v>678</v>
      </c>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t="s">
        <v>678</v>
      </c>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682</v>
      </c>
      <c r="D903" s="340"/>
      <c r="E903" s="340"/>
      <c r="F903" s="340"/>
      <c r="G903" s="340"/>
      <c r="H903" s="340"/>
      <c r="I903" s="340"/>
      <c r="J903" s="341">
        <v>4030005006201</v>
      </c>
      <c r="K903" s="342"/>
      <c r="L903" s="342"/>
      <c r="M903" s="342"/>
      <c r="N903" s="342"/>
      <c r="O903" s="342"/>
      <c r="P903" s="355" t="s">
        <v>691</v>
      </c>
      <c r="Q903" s="343"/>
      <c r="R903" s="343"/>
      <c r="S903" s="343"/>
      <c r="T903" s="343"/>
      <c r="U903" s="343"/>
      <c r="V903" s="343"/>
      <c r="W903" s="343"/>
      <c r="X903" s="343"/>
      <c r="Y903" s="344">
        <v>629</v>
      </c>
      <c r="Z903" s="345"/>
      <c r="AA903" s="345"/>
      <c r="AB903" s="346"/>
      <c r="AC903" s="356" t="s">
        <v>603</v>
      </c>
      <c r="AD903" s="364"/>
      <c r="AE903" s="364"/>
      <c r="AF903" s="364"/>
      <c r="AG903" s="364"/>
      <c r="AH903" s="365" t="s">
        <v>692</v>
      </c>
      <c r="AI903" s="366"/>
      <c r="AJ903" s="366"/>
      <c r="AK903" s="366"/>
      <c r="AL903" s="350" t="s">
        <v>692</v>
      </c>
      <c r="AM903" s="351"/>
      <c r="AN903" s="351"/>
      <c r="AO903" s="352"/>
      <c r="AP903" s="353" t="s">
        <v>694</v>
      </c>
      <c r="AQ903" s="353"/>
      <c r="AR903" s="353"/>
      <c r="AS903" s="353"/>
      <c r="AT903" s="353"/>
      <c r="AU903" s="353"/>
      <c r="AV903" s="353"/>
      <c r="AW903" s="353"/>
      <c r="AX903" s="353"/>
    </row>
    <row r="904" spans="1:50" ht="42" customHeight="1" x14ac:dyDescent="0.15">
      <c r="A904" s="372">
        <v>2</v>
      </c>
      <c r="B904" s="372">
        <v>1</v>
      </c>
      <c r="C904" s="354" t="s">
        <v>683</v>
      </c>
      <c r="D904" s="340"/>
      <c r="E904" s="340"/>
      <c r="F904" s="340"/>
      <c r="G904" s="340"/>
      <c r="H904" s="340"/>
      <c r="I904" s="340"/>
      <c r="J904" s="341">
        <v>1180005014489</v>
      </c>
      <c r="K904" s="342"/>
      <c r="L904" s="342"/>
      <c r="M904" s="342"/>
      <c r="N904" s="342"/>
      <c r="O904" s="342"/>
      <c r="P904" s="355" t="s">
        <v>691</v>
      </c>
      <c r="Q904" s="343"/>
      <c r="R904" s="343"/>
      <c r="S904" s="343"/>
      <c r="T904" s="343"/>
      <c r="U904" s="343"/>
      <c r="V904" s="343"/>
      <c r="W904" s="343"/>
      <c r="X904" s="343"/>
      <c r="Y904" s="344">
        <v>590</v>
      </c>
      <c r="Z904" s="345"/>
      <c r="AA904" s="345"/>
      <c r="AB904" s="346"/>
      <c r="AC904" s="356" t="s">
        <v>603</v>
      </c>
      <c r="AD904" s="364"/>
      <c r="AE904" s="364"/>
      <c r="AF904" s="364"/>
      <c r="AG904" s="364"/>
      <c r="AH904" s="365" t="s">
        <v>693</v>
      </c>
      <c r="AI904" s="366"/>
      <c r="AJ904" s="366"/>
      <c r="AK904" s="366"/>
      <c r="AL904" s="350" t="s">
        <v>692</v>
      </c>
      <c r="AM904" s="351"/>
      <c r="AN904" s="351"/>
      <c r="AO904" s="352"/>
      <c r="AP904" s="353" t="s">
        <v>694</v>
      </c>
      <c r="AQ904" s="353"/>
      <c r="AR904" s="353"/>
      <c r="AS904" s="353"/>
      <c r="AT904" s="353"/>
      <c r="AU904" s="353"/>
      <c r="AV904" s="353"/>
      <c r="AW904" s="353"/>
      <c r="AX904" s="353"/>
    </row>
    <row r="905" spans="1:50" ht="42" customHeight="1" x14ac:dyDescent="0.15">
      <c r="A905" s="372">
        <v>3</v>
      </c>
      <c r="B905" s="372">
        <v>1</v>
      </c>
      <c r="C905" s="354" t="s">
        <v>684</v>
      </c>
      <c r="D905" s="340"/>
      <c r="E905" s="340"/>
      <c r="F905" s="340"/>
      <c r="G905" s="340"/>
      <c r="H905" s="340"/>
      <c r="I905" s="340"/>
      <c r="J905" s="341">
        <v>2290005013339</v>
      </c>
      <c r="K905" s="342"/>
      <c r="L905" s="342"/>
      <c r="M905" s="342"/>
      <c r="N905" s="342"/>
      <c r="O905" s="342"/>
      <c r="P905" s="355" t="s">
        <v>691</v>
      </c>
      <c r="Q905" s="343"/>
      <c r="R905" s="343"/>
      <c r="S905" s="343"/>
      <c r="T905" s="343"/>
      <c r="U905" s="343"/>
      <c r="V905" s="343"/>
      <c r="W905" s="343"/>
      <c r="X905" s="343"/>
      <c r="Y905" s="344">
        <v>570</v>
      </c>
      <c r="Z905" s="345"/>
      <c r="AA905" s="345"/>
      <c r="AB905" s="346"/>
      <c r="AC905" s="356" t="s">
        <v>603</v>
      </c>
      <c r="AD905" s="364"/>
      <c r="AE905" s="364"/>
      <c r="AF905" s="364"/>
      <c r="AG905" s="364"/>
      <c r="AH905" s="365" t="s">
        <v>692</v>
      </c>
      <c r="AI905" s="366"/>
      <c r="AJ905" s="366"/>
      <c r="AK905" s="366"/>
      <c r="AL905" s="350" t="s">
        <v>692</v>
      </c>
      <c r="AM905" s="351"/>
      <c r="AN905" s="351"/>
      <c r="AO905" s="352"/>
      <c r="AP905" s="353" t="s">
        <v>694</v>
      </c>
      <c r="AQ905" s="353"/>
      <c r="AR905" s="353"/>
      <c r="AS905" s="353"/>
      <c r="AT905" s="353"/>
      <c r="AU905" s="353"/>
      <c r="AV905" s="353"/>
      <c r="AW905" s="353"/>
      <c r="AX905" s="353"/>
    </row>
    <row r="906" spans="1:50" ht="30" customHeight="1" x14ac:dyDescent="0.15">
      <c r="A906" s="372">
        <v>4</v>
      </c>
      <c r="B906" s="372">
        <v>1</v>
      </c>
      <c r="C906" s="354" t="s">
        <v>685</v>
      </c>
      <c r="D906" s="340"/>
      <c r="E906" s="340"/>
      <c r="F906" s="340"/>
      <c r="G906" s="340"/>
      <c r="H906" s="340"/>
      <c r="I906" s="340"/>
      <c r="J906" s="341">
        <v>7010005016785</v>
      </c>
      <c r="K906" s="342"/>
      <c r="L906" s="342"/>
      <c r="M906" s="342"/>
      <c r="N906" s="342"/>
      <c r="O906" s="342"/>
      <c r="P906" s="355" t="s">
        <v>691</v>
      </c>
      <c r="Q906" s="343"/>
      <c r="R906" s="343"/>
      <c r="S906" s="343"/>
      <c r="T906" s="343"/>
      <c r="U906" s="343"/>
      <c r="V906" s="343"/>
      <c r="W906" s="343"/>
      <c r="X906" s="343"/>
      <c r="Y906" s="344">
        <v>539</v>
      </c>
      <c r="Z906" s="345"/>
      <c r="AA906" s="345"/>
      <c r="AB906" s="346"/>
      <c r="AC906" s="356" t="s">
        <v>603</v>
      </c>
      <c r="AD906" s="364"/>
      <c r="AE906" s="364"/>
      <c r="AF906" s="364"/>
      <c r="AG906" s="364"/>
      <c r="AH906" s="365" t="s">
        <v>693</v>
      </c>
      <c r="AI906" s="366"/>
      <c r="AJ906" s="366"/>
      <c r="AK906" s="366"/>
      <c r="AL906" s="350" t="s">
        <v>692</v>
      </c>
      <c r="AM906" s="351"/>
      <c r="AN906" s="351"/>
      <c r="AO906" s="352"/>
      <c r="AP906" s="353" t="s">
        <v>694</v>
      </c>
      <c r="AQ906" s="353"/>
      <c r="AR906" s="353"/>
      <c r="AS906" s="353"/>
      <c r="AT906" s="353"/>
      <c r="AU906" s="353"/>
      <c r="AV906" s="353"/>
      <c r="AW906" s="353"/>
      <c r="AX906" s="353"/>
    </row>
    <row r="907" spans="1:50" ht="42" customHeight="1" x14ac:dyDescent="0.15">
      <c r="A907" s="372">
        <v>5</v>
      </c>
      <c r="B907" s="372">
        <v>1</v>
      </c>
      <c r="C907" s="354" t="s">
        <v>686</v>
      </c>
      <c r="D907" s="340"/>
      <c r="E907" s="340"/>
      <c r="F907" s="340"/>
      <c r="G907" s="340"/>
      <c r="H907" s="340"/>
      <c r="I907" s="340"/>
      <c r="J907" s="341">
        <v>2120005014527</v>
      </c>
      <c r="K907" s="342"/>
      <c r="L907" s="342"/>
      <c r="M907" s="342"/>
      <c r="N907" s="342"/>
      <c r="O907" s="342"/>
      <c r="P907" s="355" t="s">
        <v>691</v>
      </c>
      <c r="Q907" s="343"/>
      <c r="R907" s="343"/>
      <c r="S907" s="343"/>
      <c r="T907" s="343"/>
      <c r="U907" s="343"/>
      <c r="V907" s="343"/>
      <c r="W907" s="343"/>
      <c r="X907" s="343"/>
      <c r="Y907" s="344">
        <v>521</v>
      </c>
      <c r="Z907" s="345"/>
      <c r="AA907" s="345"/>
      <c r="AB907" s="346"/>
      <c r="AC907" s="356" t="s">
        <v>603</v>
      </c>
      <c r="AD907" s="364"/>
      <c r="AE907" s="364"/>
      <c r="AF907" s="364"/>
      <c r="AG907" s="364"/>
      <c r="AH907" s="365" t="s">
        <v>692</v>
      </c>
      <c r="AI907" s="366"/>
      <c r="AJ907" s="366"/>
      <c r="AK907" s="366"/>
      <c r="AL907" s="350" t="s">
        <v>692</v>
      </c>
      <c r="AM907" s="351"/>
      <c r="AN907" s="351"/>
      <c r="AO907" s="352"/>
      <c r="AP907" s="353" t="s">
        <v>694</v>
      </c>
      <c r="AQ907" s="353"/>
      <c r="AR907" s="353"/>
      <c r="AS907" s="353"/>
      <c r="AT907" s="353"/>
      <c r="AU907" s="353"/>
      <c r="AV907" s="353"/>
      <c r="AW907" s="353"/>
      <c r="AX907" s="353"/>
    </row>
    <row r="908" spans="1:50" ht="42" customHeight="1" x14ac:dyDescent="0.15">
      <c r="A908" s="372">
        <v>6</v>
      </c>
      <c r="B908" s="372">
        <v>1</v>
      </c>
      <c r="C908" s="354" t="s">
        <v>687</v>
      </c>
      <c r="D908" s="340"/>
      <c r="E908" s="340"/>
      <c r="F908" s="340"/>
      <c r="G908" s="340"/>
      <c r="H908" s="340"/>
      <c r="I908" s="340"/>
      <c r="J908" s="341">
        <v>1140005020219</v>
      </c>
      <c r="K908" s="342"/>
      <c r="L908" s="342"/>
      <c r="M908" s="342"/>
      <c r="N908" s="342"/>
      <c r="O908" s="342"/>
      <c r="P908" s="355" t="s">
        <v>691</v>
      </c>
      <c r="Q908" s="343"/>
      <c r="R908" s="343"/>
      <c r="S908" s="343"/>
      <c r="T908" s="343"/>
      <c r="U908" s="343"/>
      <c r="V908" s="343"/>
      <c r="W908" s="343"/>
      <c r="X908" s="343"/>
      <c r="Y908" s="344">
        <v>453</v>
      </c>
      <c r="Z908" s="345"/>
      <c r="AA908" s="345"/>
      <c r="AB908" s="346"/>
      <c r="AC908" s="356" t="s">
        <v>603</v>
      </c>
      <c r="AD908" s="364"/>
      <c r="AE908" s="364"/>
      <c r="AF908" s="364"/>
      <c r="AG908" s="364"/>
      <c r="AH908" s="365" t="s">
        <v>693</v>
      </c>
      <c r="AI908" s="366"/>
      <c r="AJ908" s="366"/>
      <c r="AK908" s="366"/>
      <c r="AL908" s="350" t="s">
        <v>692</v>
      </c>
      <c r="AM908" s="351"/>
      <c r="AN908" s="351"/>
      <c r="AO908" s="352"/>
      <c r="AP908" s="353" t="s">
        <v>694</v>
      </c>
      <c r="AQ908" s="353"/>
      <c r="AR908" s="353"/>
      <c r="AS908" s="353"/>
      <c r="AT908" s="353"/>
      <c r="AU908" s="353"/>
      <c r="AV908" s="353"/>
      <c r="AW908" s="353"/>
      <c r="AX908" s="353"/>
    </row>
    <row r="909" spans="1:50" ht="42.6" customHeight="1" x14ac:dyDescent="0.15">
      <c r="A909" s="372">
        <v>7</v>
      </c>
      <c r="B909" s="372">
        <v>1</v>
      </c>
      <c r="C909" s="354" t="s">
        <v>695</v>
      </c>
      <c r="D909" s="340"/>
      <c r="E909" s="340"/>
      <c r="F909" s="340"/>
      <c r="G909" s="340"/>
      <c r="H909" s="340"/>
      <c r="I909" s="340"/>
      <c r="J909" s="341">
        <v>2080005006289</v>
      </c>
      <c r="K909" s="342"/>
      <c r="L909" s="342"/>
      <c r="M909" s="342"/>
      <c r="N909" s="342"/>
      <c r="O909" s="342"/>
      <c r="P909" s="355" t="s">
        <v>691</v>
      </c>
      <c r="Q909" s="343"/>
      <c r="R909" s="343"/>
      <c r="S909" s="343"/>
      <c r="T909" s="343"/>
      <c r="U909" s="343"/>
      <c r="V909" s="343"/>
      <c r="W909" s="343"/>
      <c r="X909" s="343"/>
      <c r="Y909" s="344">
        <v>353</v>
      </c>
      <c r="Z909" s="345"/>
      <c r="AA909" s="345"/>
      <c r="AB909" s="346"/>
      <c r="AC909" s="356" t="s">
        <v>603</v>
      </c>
      <c r="AD909" s="364"/>
      <c r="AE909" s="364"/>
      <c r="AF909" s="364"/>
      <c r="AG909" s="364"/>
      <c r="AH909" s="365" t="s">
        <v>692</v>
      </c>
      <c r="AI909" s="366"/>
      <c r="AJ909" s="366"/>
      <c r="AK909" s="366"/>
      <c r="AL909" s="350" t="s">
        <v>692</v>
      </c>
      <c r="AM909" s="351"/>
      <c r="AN909" s="351"/>
      <c r="AO909" s="352"/>
      <c r="AP909" s="353" t="s">
        <v>694</v>
      </c>
      <c r="AQ909" s="353"/>
      <c r="AR909" s="353"/>
      <c r="AS909" s="353"/>
      <c r="AT909" s="353"/>
      <c r="AU909" s="353"/>
      <c r="AV909" s="353"/>
      <c r="AW909" s="353"/>
      <c r="AX909" s="353"/>
    </row>
    <row r="910" spans="1:50" ht="42" customHeight="1" x14ac:dyDescent="0.15">
      <c r="A910" s="372">
        <v>8</v>
      </c>
      <c r="B910" s="372">
        <v>1</v>
      </c>
      <c r="C910" s="354" t="s">
        <v>688</v>
      </c>
      <c r="D910" s="340"/>
      <c r="E910" s="340"/>
      <c r="F910" s="340"/>
      <c r="G910" s="340"/>
      <c r="H910" s="340"/>
      <c r="I910" s="340"/>
      <c r="J910" s="341">
        <v>2430005001056</v>
      </c>
      <c r="K910" s="342"/>
      <c r="L910" s="342"/>
      <c r="M910" s="342"/>
      <c r="N910" s="342"/>
      <c r="O910" s="342"/>
      <c r="P910" s="355" t="s">
        <v>691</v>
      </c>
      <c r="Q910" s="343"/>
      <c r="R910" s="343"/>
      <c r="S910" s="343"/>
      <c r="T910" s="343"/>
      <c r="U910" s="343"/>
      <c r="V910" s="343"/>
      <c r="W910" s="343"/>
      <c r="X910" s="343"/>
      <c r="Y910" s="344">
        <v>349</v>
      </c>
      <c r="Z910" s="345"/>
      <c r="AA910" s="345"/>
      <c r="AB910" s="346"/>
      <c r="AC910" s="356" t="s">
        <v>603</v>
      </c>
      <c r="AD910" s="364"/>
      <c r="AE910" s="364"/>
      <c r="AF910" s="364"/>
      <c r="AG910" s="364"/>
      <c r="AH910" s="365" t="s">
        <v>693</v>
      </c>
      <c r="AI910" s="366"/>
      <c r="AJ910" s="366"/>
      <c r="AK910" s="366"/>
      <c r="AL910" s="350" t="s">
        <v>692</v>
      </c>
      <c r="AM910" s="351"/>
      <c r="AN910" s="351"/>
      <c r="AO910" s="352"/>
      <c r="AP910" s="353" t="s">
        <v>694</v>
      </c>
      <c r="AQ910" s="353"/>
      <c r="AR910" s="353"/>
      <c r="AS910" s="353"/>
      <c r="AT910" s="353"/>
      <c r="AU910" s="353"/>
      <c r="AV910" s="353"/>
      <c r="AW910" s="353"/>
      <c r="AX910" s="353"/>
    </row>
    <row r="911" spans="1:50" ht="42" customHeight="1" x14ac:dyDescent="0.15">
      <c r="A911" s="372">
        <v>9</v>
      </c>
      <c r="B911" s="372">
        <v>1</v>
      </c>
      <c r="C911" s="354" t="s">
        <v>689</v>
      </c>
      <c r="D911" s="340"/>
      <c r="E911" s="340"/>
      <c r="F911" s="340"/>
      <c r="G911" s="340"/>
      <c r="H911" s="340"/>
      <c r="I911" s="340"/>
      <c r="J911" s="341">
        <v>2340005007616</v>
      </c>
      <c r="K911" s="342"/>
      <c r="L911" s="342"/>
      <c r="M911" s="342"/>
      <c r="N911" s="342"/>
      <c r="O911" s="342"/>
      <c r="P911" s="355" t="s">
        <v>691</v>
      </c>
      <c r="Q911" s="343"/>
      <c r="R911" s="343"/>
      <c r="S911" s="343"/>
      <c r="T911" s="343"/>
      <c r="U911" s="343"/>
      <c r="V911" s="343"/>
      <c r="W911" s="343"/>
      <c r="X911" s="343"/>
      <c r="Y911" s="344">
        <v>340</v>
      </c>
      <c r="Z911" s="345"/>
      <c r="AA911" s="345"/>
      <c r="AB911" s="346"/>
      <c r="AC911" s="356" t="s">
        <v>603</v>
      </c>
      <c r="AD911" s="364"/>
      <c r="AE911" s="364"/>
      <c r="AF911" s="364"/>
      <c r="AG911" s="364"/>
      <c r="AH911" s="365" t="s">
        <v>692</v>
      </c>
      <c r="AI911" s="366"/>
      <c r="AJ911" s="366"/>
      <c r="AK911" s="366"/>
      <c r="AL911" s="350" t="s">
        <v>692</v>
      </c>
      <c r="AM911" s="351"/>
      <c r="AN911" s="351"/>
      <c r="AO911" s="352"/>
      <c r="AP911" s="353" t="s">
        <v>694</v>
      </c>
      <c r="AQ911" s="353"/>
      <c r="AR911" s="353"/>
      <c r="AS911" s="353"/>
      <c r="AT911" s="353"/>
      <c r="AU911" s="353"/>
      <c r="AV911" s="353"/>
      <c r="AW911" s="353"/>
      <c r="AX911" s="353"/>
    </row>
    <row r="912" spans="1:50" ht="42" customHeight="1" x14ac:dyDescent="0.15">
      <c r="A912" s="372">
        <v>10</v>
      </c>
      <c r="B912" s="372">
        <v>1</v>
      </c>
      <c r="C912" s="354" t="s">
        <v>690</v>
      </c>
      <c r="D912" s="340"/>
      <c r="E912" s="340"/>
      <c r="F912" s="340"/>
      <c r="G912" s="340"/>
      <c r="H912" s="340"/>
      <c r="I912" s="340"/>
      <c r="J912" s="341">
        <v>7040005016873</v>
      </c>
      <c r="K912" s="342"/>
      <c r="L912" s="342"/>
      <c r="M912" s="342"/>
      <c r="N912" s="342"/>
      <c r="O912" s="342"/>
      <c r="P912" s="355" t="s">
        <v>691</v>
      </c>
      <c r="Q912" s="343"/>
      <c r="R912" s="343"/>
      <c r="S912" s="343"/>
      <c r="T912" s="343"/>
      <c r="U912" s="343"/>
      <c r="V912" s="343"/>
      <c r="W912" s="343"/>
      <c r="X912" s="343"/>
      <c r="Y912" s="344">
        <v>337</v>
      </c>
      <c r="Z912" s="345"/>
      <c r="AA912" s="345"/>
      <c r="AB912" s="346"/>
      <c r="AC912" s="356" t="s">
        <v>603</v>
      </c>
      <c r="AD912" s="364"/>
      <c r="AE912" s="364"/>
      <c r="AF912" s="364"/>
      <c r="AG912" s="364"/>
      <c r="AH912" s="365" t="s">
        <v>693</v>
      </c>
      <c r="AI912" s="366"/>
      <c r="AJ912" s="366"/>
      <c r="AK912" s="366"/>
      <c r="AL912" s="350" t="s">
        <v>692</v>
      </c>
      <c r="AM912" s="351"/>
      <c r="AN912" s="351"/>
      <c r="AO912" s="352"/>
      <c r="AP912" s="353" t="s">
        <v>694</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75" customHeight="1" x14ac:dyDescent="0.15">
      <c r="A936" s="372">
        <v>1</v>
      </c>
      <c r="B936" s="372">
        <v>1</v>
      </c>
      <c r="C936" s="340" t="s">
        <v>598</v>
      </c>
      <c r="D936" s="340"/>
      <c r="E936" s="340"/>
      <c r="F936" s="340"/>
      <c r="G936" s="340"/>
      <c r="H936" s="340"/>
      <c r="I936" s="340"/>
      <c r="J936" s="341">
        <v>4010605002519</v>
      </c>
      <c r="K936" s="342"/>
      <c r="L936" s="342"/>
      <c r="M936" s="342"/>
      <c r="N936" s="342"/>
      <c r="O936" s="342"/>
      <c r="P936" s="343" t="s">
        <v>601</v>
      </c>
      <c r="Q936" s="343"/>
      <c r="R936" s="343"/>
      <c r="S936" s="343"/>
      <c r="T936" s="343"/>
      <c r="U936" s="343"/>
      <c r="V936" s="343"/>
      <c r="W936" s="343"/>
      <c r="X936" s="343"/>
      <c r="Y936" s="344">
        <v>110</v>
      </c>
      <c r="Z936" s="345"/>
      <c r="AA936" s="345"/>
      <c r="AB936" s="346"/>
      <c r="AC936" s="356" t="s">
        <v>524</v>
      </c>
      <c r="AD936" s="364"/>
      <c r="AE936" s="364"/>
      <c r="AF936" s="364"/>
      <c r="AG936" s="364"/>
      <c r="AH936" s="365">
        <v>1</v>
      </c>
      <c r="AI936" s="366"/>
      <c r="AJ936" s="366"/>
      <c r="AK936" s="366"/>
      <c r="AL936" s="350">
        <v>100</v>
      </c>
      <c r="AM936" s="351"/>
      <c r="AN936" s="351"/>
      <c r="AO936" s="352"/>
      <c r="AP936" s="353"/>
      <c r="AQ936" s="353"/>
      <c r="AR936" s="353"/>
      <c r="AS936" s="353"/>
      <c r="AT936" s="353"/>
      <c r="AU936" s="353"/>
      <c r="AV936" s="353"/>
      <c r="AW936" s="353"/>
      <c r="AX936" s="353"/>
    </row>
    <row r="937" spans="1:50" ht="75" customHeight="1" x14ac:dyDescent="0.15">
      <c r="A937" s="372">
        <v>2</v>
      </c>
      <c r="B937" s="372">
        <v>1</v>
      </c>
      <c r="C937" s="340" t="s">
        <v>598</v>
      </c>
      <c r="D937" s="340"/>
      <c r="E937" s="340"/>
      <c r="F937" s="340"/>
      <c r="G937" s="340"/>
      <c r="H937" s="340"/>
      <c r="I937" s="340"/>
      <c r="J937" s="341">
        <v>4010605002519</v>
      </c>
      <c r="K937" s="342"/>
      <c r="L937" s="342"/>
      <c r="M937" s="342"/>
      <c r="N937" s="342"/>
      <c r="O937" s="342"/>
      <c r="P937" s="343" t="s">
        <v>602</v>
      </c>
      <c r="Q937" s="343"/>
      <c r="R937" s="343"/>
      <c r="S937" s="343"/>
      <c r="T937" s="343"/>
      <c r="U937" s="343"/>
      <c r="V937" s="343"/>
      <c r="W937" s="343"/>
      <c r="X937" s="343"/>
      <c r="Y937" s="344">
        <v>56</v>
      </c>
      <c r="Z937" s="345"/>
      <c r="AA937" s="345"/>
      <c r="AB937" s="346"/>
      <c r="AC937" s="356" t="s">
        <v>603</v>
      </c>
      <c r="AD937" s="356"/>
      <c r="AE937" s="356"/>
      <c r="AF937" s="356"/>
      <c r="AG937" s="356"/>
      <c r="AH937" s="365">
        <v>1</v>
      </c>
      <c r="AI937" s="366"/>
      <c r="AJ937" s="366"/>
      <c r="AK937" s="366"/>
      <c r="AL937" s="367" t="s">
        <v>604</v>
      </c>
      <c r="AM937" s="368"/>
      <c r="AN937" s="368"/>
      <c r="AO937" s="369"/>
      <c r="AP937" s="353" t="s">
        <v>692</v>
      </c>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599</v>
      </c>
      <c r="F1102" s="371"/>
      <c r="G1102" s="371"/>
      <c r="H1102" s="371"/>
      <c r="I1102" s="371"/>
      <c r="J1102" s="341" t="s">
        <v>600</v>
      </c>
      <c r="K1102" s="342"/>
      <c r="L1102" s="342"/>
      <c r="M1102" s="342"/>
      <c r="N1102" s="342"/>
      <c r="O1102" s="342"/>
      <c r="P1102" s="355" t="s">
        <v>558</v>
      </c>
      <c r="Q1102" s="343"/>
      <c r="R1102" s="343"/>
      <c r="S1102" s="343"/>
      <c r="T1102" s="343"/>
      <c r="U1102" s="343"/>
      <c r="V1102" s="343"/>
      <c r="W1102" s="343"/>
      <c r="X1102" s="343"/>
      <c r="Y1102" s="344" t="s">
        <v>600</v>
      </c>
      <c r="Z1102" s="345"/>
      <c r="AA1102" s="345"/>
      <c r="AB1102" s="346"/>
      <c r="AC1102" s="347"/>
      <c r="AD1102" s="347"/>
      <c r="AE1102" s="347"/>
      <c r="AF1102" s="347"/>
      <c r="AG1102" s="347"/>
      <c r="AH1102" s="348" t="s">
        <v>599</v>
      </c>
      <c r="AI1102" s="349"/>
      <c r="AJ1102" s="349"/>
      <c r="AK1102" s="349"/>
      <c r="AL1102" s="350" t="s">
        <v>599</v>
      </c>
      <c r="AM1102" s="351"/>
      <c r="AN1102" s="351"/>
      <c r="AO1102" s="352"/>
      <c r="AP1102" s="353" t="s">
        <v>600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 Y794 Y798:Y803">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4 AU798:AU803">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66">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46">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899">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0:AO879">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13:AO932">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03:AO912">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AU797">
    <cfRule type="expression" dxfId="703" priority="3">
      <formula>IF(RIGHT(TEXT(AU797,"0.#"),1)=".",FALSE,TRUE)</formula>
    </cfRule>
    <cfRule type="expression" dxfId="702" priority="4">
      <formula>IF(RIGHT(TEXT(AU797,"0.#"),1)=".",TRUE,FALSE)</formula>
    </cfRule>
  </conditionalFormatting>
  <conditionalFormatting sqref="AU796">
    <cfRule type="expression" dxfId="701" priority="1">
      <formula>IF(RIGHT(TEXT(AU796,"0.#"),1)=".",FALSE,TRUE)</formula>
    </cfRule>
    <cfRule type="expression" dxfId="700" priority="2">
      <formula>IF(RIGHT(TEXT(AU796,"0.#"),1)=".",TRUE,FALSE)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18" max="49" man="1"/>
    <brk id="739" max="49" man="1"/>
    <brk id="804" max="49" man="1"/>
    <brk id="900" max="49" man="1"/>
  </rowBreaks>
  <colBreaks count="1" manualBreakCount="1">
    <brk id="13" max="1106"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16" sqref="A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568</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568</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568</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t="s">
        <v>568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29"/>
      <c r="AA2" s="830"/>
      <c r="AB2" s="1034" t="s">
        <v>11</v>
      </c>
      <c r="AC2" s="1035"/>
      <c r="AD2" s="1036"/>
      <c r="AE2" s="1040" t="s">
        <v>357</v>
      </c>
      <c r="AF2" s="1040"/>
      <c r="AG2" s="1040"/>
      <c r="AH2" s="1040"/>
      <c r="AI2" s="1040" t="s">
        <v>363</v>
      </c>
      <c r="AJ2" s="1040"/>
      <c r="AK2" s="1040"/>
      <c r="AL2" s="1040"/>
      <c r="AM2" s="1040" t="s">
        <v>470</v>
      </c>
      <c r="AN2" s="1040"/>
      <c r="AO2" s="104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29"/>
      <c r="AA9" s="830"/>
      <c r="AB9" s="1034" t="s">
        <v>11</v>
      </c>
      <c r="AC9" s="1035"/>
      <c r="AD9" s="1036"/>
      <c r="AE9" s="1040" t="s">
        <v>357</v>
      </c>
      <c r="AF9" s="1040"/>
      <c r="AG9" s="1040"/>
      <c r="AH9" s="1040"/>
      <c r="AI9" s="1040" t="s">
        <v>363</v>
      </c>
      <c r="AJ9" s="1040"/>
      <c r="AK9" s="1040"/>
      <c r="AL9" s="1040"/>
      <c r="AM9" s="1040" t="s">
        <v>470</v>
      </c>
      <c r="AN9" s="1040"/>
      <c r="AO9" s="104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29"/>
      <c r="AA16" s="830"/>
      <c r="AB16" s="1034" t="s">
        <v>11</v>
      </c>
      <c r="AC16" s="1035"/>
      <c r="AD16" s="1036"/>
      <c r="AE16" s="1040" t="s">
        <v>357</v>
      </c>
      <c r="AF16" s="1040"/>
      <c r="AG16" s="1040"/>
      <c r="AH16" s="1040"/>
      <c r="AI16" s="1040" t="s">
        <v>363</v>
      </c>
      <c r="AJ16" s="1040"/>
      <c r="AK16" s="1040"/>
      <c r="AL16" s="1040"/>
      <c r="AM16" s="1040" t="s">
        <v>470</v>
      </c>
      <c r="AN16" s="1040"/>
      <c r="AO16" s="104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29"/>
      <c r="AA23" s="830"/>
      <c r="AB23" s="1034" t="s">
        <v>11</v>
      </c>
      <c r="AC23" s="1035"/>
      <c r="AD23" s="1036"/>
      <c r="AE23" s="1040" t="s">
        <v>357</v>
      </c>
      <c r="AF23" s="1040"/>
      <c r="AG23" s="1040"/>
      <c r="AH23" s="1040"/>
      <c r="AI23" s="1040" t="s">
        <v>363</v>
      </c>
      <c r="AJ23" s="1040"/>
      <c r="AK23" s="1040"/>
      <c r="AL23" s="1040"/>
      <c r="AM23" s="1040" t="s">
        <v>470</v>
      </c>
      <c r="AN23" s="1040"/>
      <c r="AO23" s="104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29"/>
      <c r="AA30" s="830"/>
      <c r="AB30" s="1034" t="s">
        <v>11</v>
      </c>
      <c r="AC30" s="1035"/>
      <c r="AD30" s="1036"/>
      <c r="AE30" s="1040" t="s">
        <v>357</v>
      </c>
      <c r="AF30" s="1040"/>
      <c r="AG30" s="1040"/>
      <c r="AH30" s="1040"/>
      <c r="AI30" s="1040" t="s">
        <v>363</v>
      </c>
      <c r="AJ30" s="1040"/>
      <c r="AK30" s="1040"/>
      <c r="AL30" s="1040"/>
      <c r="AM30" s="1040" t="s">
        <v>470</v>
      </c>
      <c r="AN30" s="1040"/>
      <c r="AO30" s="104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29"/>
      <c r="AA37" s="830"/>
      <c r="AB37" s="1034" t="s">
        <v>11</v>
      </c>
      <c r="AC37" s="1035"/>
      <c r="AD37" s="1036"/>
      <c r="AE37" s="1040" t="s">
        <v>357</v>
      </c>
      <c r="AF37" s="1040"/>
      <c r="AG37" s="1040"/>
      <c r="AH37" s="1040"/>
      <c r="AI37" s="1040" t="s">
        <v>363</v>
      </c>
      <c r="AJ37" s="1040"/>
      <c r="AK37" s="1040"/>
      <c r="AL37" s="1040"/>
      <c r="AM37" s="1040" t="s">
        <v>470</v>
      </c>
      <c r="AN37" s="1040"/>
      <c r="AO37" s="104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29"/>
      <c r="AA44" s="830"/>
      <c r="AB44" s="1034" t="s">
        <v>11</v>
      </c>
      <c r="AC44" s="1035"/>
      <c r="AD44" s="1036"/>
      <c r="AE44" s="1040" t="s">
        <v>357</v>
      </c>
      <c r="AF44" s="1040"/>
      <c r="AG44" s="1040"/>
      <c r="AH44" s="1040"/>
      <c r="AI44" s="1040" t="s">
        <v>363</v>
      </c>
      <c r="AJ44" s="1040"/>
      <c r="AK44" s="1040"/>
      <c r="AL44" s="1040"/>
      <c r="AM44" s="1040" t="s">
        <v>470</v>
      </c>
      <c r="AN44" s="1040"/>
      <c r="AO44" s="104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29"/>
      <c r="AA51" s="830"/>
      <c r="AB51" s="553" t="s">
        <v>11</v>
      </c>
      <c r="AC51" s="1035"/>
      <c r="AD51" s="1036"/>
      <c r="AE51" s="1040" t="s">
        <v>357</v>
      </c>
      <c r="AF51" s="1040"/>
      <c r="AG51" s="1040"/>
      <c r="AH51" s="1040"/>
      <c r="AI51" s="1040" t="s">
        <v>363</v>
      </c>
      <c r="AJ51" s="1040"/>
      <c r="AK51" s="1040"/>
      <c r="AL51" s="1040"/>
      <c r="AM51" s="1040" t="s">
        <v>470</v>
      </c>
      <c r="AN51" s="1040"/>
      <c r="AO51" s="104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29"/>
      <c r="AA58" s="830"/>
      <c r="AB58" s="1034" t="s">
        <v>11</v>
      </c>
      <c r="AC58" s="1035"/>
      <c r="AD58" s="1036"/>
      <c r="AE58" s="1040" t="s">
        <v>357</v>
      </c>
      <c r="AF58" s="1040"/>
      <c r="AG58" s="1040"/>
      <c r="AH58" s="1040"/>
      <c r="AI58" s="1040" t="s">
        <v>363</v>
      </c>
      <c r="AJ58" s="1040"/>
      <c r="AK58" s="1040"/>
      <c r="AL58" s="1040"/>
      <c r="AM58" s="1040" t="s">
        <v>470</v>
      </c>
      <c r="AN58" s="1040"/>
      <c r="AO58" s="104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29"/>
      <c r="AA65" s="830"/>
      <c r="AB65" s="1034" t="s">
        <v>11</v>
      </c>
      <c r="AC65" s="1035"/>
      <c r="AD65" s="1036"/>
      <c r="AE65" s="1040" t="s">
        <v>357</v>
      </c>
      <c r="AF65" s="1040"/>
      <c r="AG65" s="1040"/>
      <c r="AH65" s="1040"/>
      <c r="AI65" s="1040" t="s">
        <v>363</v>
      </c>
      <c r="AJ65" s="1040"/>
      <c r="AK65" s="1040"/>
      <c r="AL65" s="1040"/>
      <c r="AM65" s="1040" t="s">
        <v>470</v>
      </c>
      <c r="AN65" s="1040"/>
      <c r="AO65" s="104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2018-08-14T08:11:48Z</cp:lastPrinted>
  <dcterms:created xsi:type="dcterms:W3CDTF">2012-03-13T00:50:25Z</dcterms:created>
  <dcterms:modified xsi:type="dcterms:W3CDTF">2018-08-23T00:56:07Z</dcterms:modified>
</cp:coreProperties>
</file>