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600000_職業安定局\総務課予算係\行政事業レビュー\最終公表\②点検対象外\2R\"/>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<sst xmlns="http://schemas.openxmlformats.org/spreadsheetml/2006/main" count="2977" uniqueCount="670">
  <si>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</si>
  <si>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</si>
  <si>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</si>
  <si>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</si>
  <si>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</si>
  <si>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</si>
  <si>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</si>
  <si>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</si>
  <si>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</si>
  <si>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</si>
  <si>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</si>
  <si>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</si>
  <si>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</si>
  <si>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</si>
  <si>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</si>
  <si>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</si>
  <si>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</si>
  <si>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</si>
  <si>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</si>
  <si>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</si>
  <si>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</si>
  <si>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</si>
  <si>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</si>
  <si>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</si>
  <si>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</si>
  <si>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</si>
  <si>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</si>
  <si>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</si>
  <si>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</si>
  <si>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</si>
  <si>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</si>
  <si>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</si>
  <si>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</si>
  <si>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</si>
  <si>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</si>
  <si>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</si>
  <si>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</si>
  <si>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</si>
  <si>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</si>
  <si>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</si>
  <si>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</si>
  <si>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</si>
  <si>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</si>
  <si>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</si>
  <si>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</si>
  <si>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</si>
  <si>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</si>
  <si>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</si>
  <si>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</si>
  <si>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</si>
  <si>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</si>
  <si>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</si>
  <si>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</si>
  <si>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</si>
  <si>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</si>
  <si>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</si>
  <si>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</si>
  <si>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</si>
  <si>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</si>
  <si>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</si>
  <si>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</si>
  <si>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</si>
  <si>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</si>
  <si>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</si>
  <si>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</si>
  <si>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</si>
  <si>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</si>
  <si>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</si>
  <si>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</si>
  <si>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</si>
  <si>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</si>
  <si>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</si>
  <si>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</si>
  <si>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</si>
  <si>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</si>
  <si>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</si>
  <si>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</si>
  <si>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</si>
  <si>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</si>
  <si>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</si>
  <si>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</si>
  <si>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</si>
  <si>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</si>
  <si>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</si>
  <si>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</si>
  <si>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</si>
  <si>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</si>
  <si>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</si>
  <si>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</si>
  <si>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</si>
  <si>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</si>
  <si>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</si>
  <si>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</si>
  <si>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</si>
  <si>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</si>
  <si>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</si>
  <si>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</si>
  <si>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</si>
  <si>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</si>
  <si>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</si>
  <si>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</si>
  <si>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</si>
  <si>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</si>
  <si>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</si>
  <si>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</si>
  <si>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</si>
  <si>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</si>
  <si>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</si>
  <si>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</si>
  <si>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</si>
  <si>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</si>
  <si>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</si>
  <si>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</si>
  <si>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</si>
  <si>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</si>
  <si>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</si>
  <si>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</si>
  <si>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</si>
  <si>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</si>
  <si>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</si>
  <si>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</si>
  <si>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</si>
  <si>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</si>
  <si>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</si>
  <si>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</si>
  <si>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</si>
  <si>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</si>
  <si>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</si>
  <si>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</si>
  <si>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</si>
  <si>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</si>
  <si>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</si>
  <si>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</si>
  <si>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</si>
  <si>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</si>
  <si>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</si>
  <si>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</si>
  <si>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</si>
  <si>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</si>
  <si>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</si>
  <si>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</si>
  <si>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</si>
  <si>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</si>
  <si>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</si>
  <si>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</si>
  <si>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</si>
  <si>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</si>
  <si>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</si>
  <si>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</si>
  <si>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</si>
  <si>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</si>
  <si>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</si>
  <si>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</si>
  <si>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</si>
  <si>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</si>
  <si>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</si>
  <si>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</si>
  <si>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</si>
  <si>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</si>
  <si>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</si>
  <si>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</si>
  <si>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</si>
  <si>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</si>
  <si>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</si>
  <si>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</si>
  <si>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</si>
  <si>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</si>
  <si>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</si>
  <si>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</si>
  <si>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</si>
  <si>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</si>
  <si>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</si>
  <si>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</si>
  <si>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</si>
  <si>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</si>
  <si>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</si>
  <si>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</si>
  <si>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</si>
  <si>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</si>
  <si>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</si>
  <si>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</si>
  <si>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</si>
  <si>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</si>
  <si>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</si>
  <si>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</si>
  <si>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</si>
  <si>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</si>
  <si>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</si>
  <si>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</si>
  <si>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</si>
  <si>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</si>
  <si>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</si>
  <si>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</si>
  <si>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</si>
  <si>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</si>
  <si>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</si>
  <si>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</si>
  <si>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</si>
  <si>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</si>
  <si>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</si>
  <si>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</si>
  <si>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</si>
  <si>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</si>
  <si>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</si>
  <si>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</si>
  <si>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</si>
  <si>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</si>
  <si>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</si>
  <si>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</si>
  <si>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</si>
  <si>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</si>
  <si>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</si>
  <si>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</si>
  <si>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</si>
  <si>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</si>
  <si>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</si>
  <si>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</si>
  <si>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</si>
  <si>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</si>
  <si>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</si>
  <si>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</si>
  <si>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</si>
  <si>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</si>
  <si>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</si>
  <si>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</si>
  <si>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</si>
  <si>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</si>
  <si>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</si>
  <si>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</si>
  <si>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</si>
  <si>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</si>
  <si>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</si>
  <si>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</si>
  <si>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</si>
  <si>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</si>
  <si>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</si>
  <si>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</si>
  <si>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</si>
  <si>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</si>
  <si>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</si>
  <si>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</si>
  <si>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</si>
  <si>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</si>
  <si>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</si>
  <si>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</si>
  <si>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</si>
  <si>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</si>
  <si>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</si>
  <si>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</si>
  <si>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</si>
  <si>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</si>
  <si>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</si>
  <si>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</si>
  <si>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</si>
  <si>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</si>
  <si>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</si>
  <si>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</si>
  <si>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</si>
  <si>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</si>
  <si>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</si>
  <si>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</si>
  <si>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</si>
  <si>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</si>
  <si>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</si>
  <si>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</si>
  <si>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</si>
  <si>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</si>
  <si>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</si>
  <si>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</si>
  <si>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</si>
  <si>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</si>
  <si>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</si>
  <si>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</si>
  <si>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</si>
  <si>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</si>
  <si>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</si>
  <si>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</si>
  <si>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</si>
  <si>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</si>
  <si>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</si>
  <si>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</si>
  <si>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</si>
  <si>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</si>
  <si>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</si>
  <si>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</si>
  <si>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</si>
  <si>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</si>
  <si>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</si>
  <si>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</si>
  <si>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</si>
  <si>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</si>
  <si>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</si>
  <si>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</si>
  <si>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</si>
  <si>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</si>
  <si>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</si>
  <si>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</si>
  <si>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</si>
  <si>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</si>
  <si>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</si>
  <si>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</si>
  <si>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</si>
  <si>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</si>
  <si>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</si>
  <si>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</si>
  <si>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</si>
  <si>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</si>
  <si>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</si>
  <si>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</si>
  <si>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</si>
  <si>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</si>
  <si>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</si>
  <si>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</si>
  <si>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</si>
  <si>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</si>
  <si>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</si>
  <si>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</si>
  <si>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</si>
  <si>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</si>
  <si>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</si>
  <si>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</si>
  <si>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</si>
  <si>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</si>
  <si>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</si>
  <si>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</si>
  <si>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</si>
  <si>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</si>
  <si>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</si>
  <si>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</si>
  <si>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</si>
  <si>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</si>
  <si>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</si>
  <si>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</si>
  <si>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</si>
  <si>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</si>
  <si>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</si>
  <si>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</si>
  <si>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</si>
  <si>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</si>
  <si>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</si>
  <si>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</si>
  <si>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</si>
  <si>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</si>
  <si>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</si>
  <si>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</si>
  <si>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</si>
  <si>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</si>
  <si>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</si>
  <si>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</si>
  <si>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</si>
  <si>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</si>
  <si>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</si>
  <si>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</si>
  <si>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</si>
  <si>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</si>
  <si>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</si>
  <si>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</si>
  <si>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</si>
  <si>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</si>
  <si>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</si>
  <si>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</si>
  <si>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</si>
  <si>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</si>
  <si>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</si>
  <si>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</si>
  <si>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</si>
  <si>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</si>
  <si>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</si>
  <si>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</si>
  <si>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</si>
  <si>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</si>
  <si>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</si>
  <si>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</si>
  <si>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</si>
  <si>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</si>
  <si>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</si>
  <si>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</si>
  <si>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</si>
  <si>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</si>
  <si>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</si>
  <si>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</si>
  <si>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</si>
  <si>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</si>
  <si>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</si>
  <si>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</si>
  <si>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</si>
  <si>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</si>
  <si>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</si>
  <si>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</si>
  <si>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</si>
  <si>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</si>
  <si>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</si>
  <si>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</si>
  <si>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</si>
  <si>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</si>
  <si>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</si>
  <si>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</si>
  <si>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</si>
  <si>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</si>
  <si>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</si>
  <si>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</si>
  <si>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</si>
  <si>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</si>
  <si>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</si>
  <si>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</si>
  <si>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</si>
  <si>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</si>
  <si>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</si>
  <si>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</si>
  <si>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</si>
  <si>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</si>
  <si>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</si>
  <si>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</si>
  <si>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</si>
  <si>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</si>
  <si>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</si>
  <si>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</si>
  <si>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</si>
  <si>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</si>
  <si>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</si>
  <si>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</si>
  <si>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</si>
  <si>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</si>
  <si>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</si>
  <si>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</si>
  <si>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</si>
  <si>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</si>
  <si>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</si>
  <si>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</si>
  <si>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</si>
  <si>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</si>
  <si>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</si>
  <si>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</si>
  <si>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</si>
  <si>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</si>
  <si>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</si>
  <si>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</si>
  <si>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</si>
  <si>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</si>
  <si>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</si>
  <si>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</si>
  <si>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</si>
  <si>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</si>
  <si>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</si>
  <si>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</si>
  <si>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</si>
  <si>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</si>
  <si>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</si>
  <si>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</si>
  <si>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</si>
  <si>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</si>
  <si>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</si>
  <si>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</si>
  <si>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</si>
  <si>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</si>
  <si>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</si>
  <si>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</si>
  <si>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</si>
  <si>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</si>
  <si>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</si>
  <si>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</si>
  <si>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</si>
  <si>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</si>
  <si>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</si>
  <si>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</si>
  <si>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</si>
  <si>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</si>
  <si>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</si>
  <si>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</si>
  <si>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</si>
  <si>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</si>
  <si>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</si>
  <si>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</si>
  <si>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</si>
  <si>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</si>
  <si>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</si>
  <si>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</si>
  <si>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</si>
  <si>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</si>
  <si>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</si>
  <si>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</si>
  <si>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</si>
  <si>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</si>
  <si>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</si>
  <si>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</si>
  <si>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</si>
  <si>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</si>
  <si>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</si>
  <si>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</si>
  <si>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</si>
  <si>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</si>
  <si>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</si>
  <si>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</si>
  <si>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</si>
  <si>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</si>
  <si>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</si>
  <si>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</si>
  <si>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</si>
  <si>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</si>
  <si>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</si>
  <si>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</si>
  <si>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</si>
  <si>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</si>
  <si>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</si>
  <si>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</si>
  <si>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</si>
  <si>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</si>
  <si>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</si>
  <si>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</si>
  <si>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</si>
  <si>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</si>
  <si>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</si>
  <si>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</si>
  <si>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</si>
  <si>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</si>
  <si>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</si>
  <si>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</si>
  <si>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</si>
  <si>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</si>
  <si>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</si>
  <si>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</si>
  <si>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</si>
  <si>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</si>
  <si>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</si>
  <si>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</si>
  <si>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</si>
  <si>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</si>
  <si>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</si>
  <si>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</si>
  <si>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</si>
  <si>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</si>
  <si>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</si>
  <si>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</si>
  <si>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</si>
  <si>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</si>
  <si>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</si>
  <si>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</si>
  <si>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</si>
  <si>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</si>
  <si>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</si>
  <si>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</si>
  <si>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</si>
  <si>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</si>
  <si>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</si>
  <si>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</si>
  <si>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</si>
  <si>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</si>
  <si>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</si>
  <si>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</si>
  <si>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t>
    <rPh sb="0" eb="2">
      <t>ショクギョウ</t>
    </rPh>
    <rPh sb="2" eb="4">
      <t>アンテイ</t>
    </rPh>
    <rPh sb="4" eb="5">
      <t>キョク</t>
    </rPh>
    <phoneticPr fontId="5"/>
  </si>
  <si>
    <t>首席職業指導官室</t>
    <rPh sb="0" eb="2">
      <t>シュセキ</t>
    </rPh>
    <rPh sb="2" eb="4">
      <t>ショクギョウ</t>
    </rPh>
    <rPh sb="4" eb="7">
      <t>シドウカン</t>
    </rPh>
    <rPh sb="7" eb="8">
      <t>シツ</t>
    </rPh>
    <phoneticPr fontId="5"/>
  </si>
  <si>
    <t>首席職業指導官
小野寺　徳子</t>
    <rPh sb="0" eb="2">
      <t>シュセキ</t>
    </rPh>
    <rPh sb="2" eb="4">
      <t>ショクギョウ</t>
    </rPh>
    <rPh sb="4" eb="7">
      <t>シドウカン</t>
    </rPh>
    <rPh sb="8" eb="11">
      <t>オノデラ</t>
    </rPh>
    <rPh sb="12" eb="14">
      <t>トクコ</t>
    </rPh>
    <phoneticPr fontId="5"/>
  </si>
  <si>
    <t>厚生労働省</t>
  </si>
  <si>
    <t>○</t>
  </si>
  <si>
    <t>人材確保対策推進事業</t>
    <phoneticPr fontId="5"/>
  </si>
  <si>
    <t>雇用保険法第62条第1項第6号</t>
    <phoneticPr fontId="5"/>
  </si>
  <si>
    <t>-</t>
  </si>
  <si>
    <t>-</t>
    <phoneticPr fontId="5"/>
  </si>
  <si>
    <t>-</t>
    <phoneticPr fontId="5"/>
  </si>
  <si>
    <t>-</t>
    <phoneticPr fontId="5"/>
  </si>
  <si>
    <t>-</t>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</si>
  <si>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</si>
  <si>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</si>
  <si>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庁費</t>
    <rPh sb="0" eb="2">
      <t>チョウヒ</t>
    </rPh>
    <phoneticPr fontId="5"/>
  </si>
  <si>
    <t>委員等旅費</t>
    <rPh sb="0" eb="2">
      <t>イイン</t>
    </rPh>
    <rPh sb="2" eb="3">
      <t>トウ</t>
    </rPh>
    <rPh sb="3" eb="5">
      <t>リョヒ</t>
    </rPh>
    <phoneticPr fontId="5"/>
  </si>
  <si>
    <t>職員旅費</t>
    <rPh sb="0" eb="2">
      <t>ショクイン</t>
    </rPh>
    <rPh sb="2" eb="4">
      <t>リョヒ</t>
    </rPh>
    <phoneticPr fontId="5"/>
  </si>
  <si>
    <t>％</t>
    <phoneticPr fontId="5"/>
  </si>
  <si>
    <t>％</t>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</si>
  <si>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</si>
  <si>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</si>
  <si>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</si>
  <si>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</si>
  <si>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人</t>
    <rPh sb="0" eb="1">
      <t>ニン</t>
    </rPh>
    <phoneticPr fontId="5"/>
  </si>
  <si>
    <t>-</t>
    <phoneticPr fontId="5"/>
  </si>
  <si>
    <t>単位当たりコスト＝X/Y
X：「執行額」
Y ：「福祉人材コーナーの新規相談者数」　　　　</t>
    <phoneticPr fontId="5"/>
  </si>
  <si>
    <t>円</t>
    <rPh sb="0" eb="1">
      <t>エン</t>
    </rPh>
    <phoneticPr fontId="5"/>
  </si>
  <si>
    <t>　X　/　Y</t>
    <phoneticPr fontId="5"/>
  </si>
  <si>
    <t>公共職業安定所の求職者の就職率（常用）</t>
    <phoneticPr fontId="5"/>
  </si>
  <si>
    <t>％</t>
    <phoneticPr fontId="5"/>
  </si>
  <si>
    <t>-</t>
    <phoneticPr fontId="5"/>
  </si>
  <si>
    <t>公共職業安定所の求人の充足率（常用）</t>
    <phoneticPr fontId="5"/>
  </si>
  <si>
    <t>-</t>
    <phoneticPr fontId="5"/>
  </si>
  <si>
    <t>-</t>
    <phoneticPr fontId="5"/>
  </si>
  <si>
    <t>本事業を実施することにより、公共職業安定所の就職・充足促進が図られ、施策目標の達成に直結する。</t>
    <phoneticPr fontId="5"/>
  </si>
  <si>
    <t>－</t>
    <phoneticPr fontId="5"/>
  </si>
  <si>
    <t>-</t>
    <phoneticPr fontId="5"/>
  </si>
  <si>
    <t>-</t>
    <phoneticPr fontId="5"/>
  </si>
  <si>
    <t>-</t>
    <phoneticPr fontId="5"/>
  </si>
  <si>
    <t>-</t>
    <phoneticPr fontId="5"/>
  </si>
  <si>
    <t>-</t>
    <phoneticPr fontId="5"/>
  </si>
  <si>
    <t>-</t>
    <phoneticPr fontId="5"/>
  </si>
  <si>
    <t>-</t>
    <phoneticPr fontId="5"/>
  </si>
  <si>
    <t>職業紹介や雇用保険事業は、ハローワークの全国ネットワークを有し、雇用のセイフティネットを担う国が実施すべき事業である。</t>
    <phoneticPr fontId="5"/>
  </si>
  <si>
    <t>成果実績は雇用保険二事業における指標となっており、明確な政策目的の達成手段として優先度の高い事業と位置づけられる。</t>
    <phoneticPr fontId="5"/>
  </si>
  <si>
    <t>‐</t>
  </si>
  <si>
    <t>予算の大半は、就職支援ナビゲーター等に対する諸謝金であり、事業実施に不可欠なものである。</t>
    <phoneticPr fontId="5"/>
  </si>
  <si>
    <t>683</t>
    <phoneticPr fontId="5"/>
  </si>
  <si>
    <t>618</t>
    <phoneticPr fontId="5"/>
  </si>
  <si>
    <t>549</t>
    <phoneticPr fontId="5"/>
  </si>
  <si>
    <t>459</t>
    <phoneticPr fontId="5"/>
  </si>
  <si>
    <t>468</t>
    <phoneticPr fontId="5"/>
  </si>
  <si>
    <t>481</t>
    <phoneticPr fontId="5"/>
  </si>
  <si>
    <t>480</t>
    <phoneticPr fontId="5"/>
  </si>
  <si>
    <t>就職支援ナビゲーター等の謝金</t>
    <rPh sb="0" eb="2">
      <t>シュウショク</t>
    </rPh>
    <rPh sb="2" eb="4">
      <t>シエン</t>
    </rPh>
    <rPh sb="10" eb="11">
      <t>トウ</t>
    </rPh>
    <rPh sb="12" eb="14">
      <t>シャキン</t>
    </rPh>
    <phoneticPr fontId="5"/>
  </si>
  <si>
    <t>福祉人材確保重点プロジェクトの実施に係る経費</t>
    <rPh sb="0" eb="2">
      <t>フクシ</t>
    </rPh>
    <rPh sb="2" eb="4">
      <t>ジンザイ</t>
    </rPh>
    <rPh sb="4" eb="6">
      <t>カクホ</t>
    </rPh>
    <rPh sb="6" eb="8">
      <t>ジュウテン</t>
    </rPh>
    <rPh sb="15" eb="17">
      <t>ジッシ</t>
    </rPh>
    <rPh sb="18" eb="19">
      <t>カカ</t>
    </rPh>
    <rPh sb="20" eb="22">
      <t>ケイヒ</t>
    </rPh>
    <phoneticPr fontId="5"/>
  </si>
  <si>
    <t>福祉人材コーナーにおける職業相談・職業紹介等</t>
    <rPh sb="0" eb="2">
      <t>フクシ</t>
    </rPh>
    <rPh sb="2" eb="4">
      <t>ジンザイ</t>
    </rPh>
    <rPh sb="12" eb="14">
      <t>ショクギョウ</t>
    </rPh>
    <rPh sb="14" eb="16">
      <t>ソウダン</t>
    </rPh>
    <rPh sb="17" eb="19">
      <t>ショクギョウ</t>
    </rPh>
    <rPh sb="19" eb="21">
      <t>ショウカイ</t>
    </rPh>
    <rPh sb="21" eb="22">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</si>
  <si>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</si>
  <si>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</si>
  <si>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</si>
  <si>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</si>
  <si>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</si>
  <si>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</si>
  <si>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</si>
  <si>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</si>
  <si>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</si>
  <si>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</si>
  <si>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</si>
  <si>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</si>
  <si>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t>
    <rPh sb="0" eb="1">
      <t>ニン</t>
    </rPh>
    <phoneticPr fontId="5"/>
  </si>
  <si>
    <t>-</t>
    <phoneticPr fontId="5"/>
  </si>
  <si>
    <t>-</t>
    <phoneticPr fontId="5"/>
  </si>
  <si>
    <t>-</t>
    <phoneticPr fontId="5"/>
  </si>
  <si>
    <t>単位当たりコスト＝X/Y
X：「執行額」
Y ：「人材確保対策コーナーにおける新規相談者数」　　　　</t>
    <rPh sb="25" eb="27">
      <t>ジンザイ</t>
    </rPh>
    <rPh sb="27" eb="29">
      <t>カクホ</t>
    </rPh>
    <rPh sb="29" eb="31">
      <t>タイサク</t>
    </rPh>
    <phoneticPr fontId="5"/>
  </si>
  <si>
    <t>円</t>
    <rPh sb="0" eb="1">
      <t>エン</t>
    </rPh>
    <phoneticPr fontId="5"/>
  </si>
  <si>
    <t>-</t>
    <phoneticPr fontId="5"/>
  </si>
  <si>
    <t>ー</t>
    <phoneticPr fontId="5"/>
  </si>
  <si>
    <t>-</t>
    <phoneticPr fontId="5"/>
  </si>
  <si>
    <t>2,580百万円/103,126</t>
    <rPh sb="5" eb="8">
      <t>ヒャクマンエン</t>
    </rPh>
    <phoneticPr fontId="5"/>
  </si>
  <si>
    <t>雇用情勢の改善に伴い、人材不足問題が顕在化している中、福祉分野等の雇用吸収力の高い分野を担う人材を確保することは重要である。</t>
    <rPh sb="0" eb="2">
      <t>コヨウ</t>
    </rPh>
    <rPh sb="2" eb="4">
      <t>ジョウセイ</t>
    </rPh>
    <rPh sb="5" eb="7">
      <t>カイゼン</t>
    </rPh>
    <rPh sb="8" eb="9">
      <t>トモナ</t>
    </rPh>
    <rPh sb="11" eb="13">
      <t>ジンザイ</t>
    </rPh>
    <rPh sb="13" eb="15">
      <t>フソク</t>
    </rPh>
    <rPh sb="15" eb="17">
      <t>モンダイ</t>
    </rPh>
    <rPh sb="18" eb="21">
      <t>ケンザイカ</t>
    </rPh>
    <rPh sb="27" eb="29">
      <t>フクシ</t>
    </rPh>
    <rPh sb="31" eb="32">
      <t>トウ</t>
    </rPh>
    <rPh sb="33" eb="35">
      <t>コヨウ</t>
    </rPh>
    <rPh sb="35" eb="38">
      <t>キュウシュウリョク</t>
    </rPh>
    <rPh sb="39" eb="40">
      <t>タカ</t>
    </rPh>
    <rPh sb="41" eb="43">
      <t>ブンヤ</t>
    </rPh>
    <phoneticPr fontId="5"/>
  </si>
  <si>
    <t>会議やセミナー等の効率的な実施に努めている。</t>
    <rPh sb="0" eb="2">
      <t>カイギ</t>
    </rPh>
    <rPh sb="7" eb="8">
      <t>トウ</t>
    </rPh>
    <rPh sb="9" eb="12">
      <t>コウリツテキ</t>
    </rPh>
    <rPh sb="13" eb="15">
      <t>ジッシ</t>
    </rPh>
    <rPh sb="16" eb="17">
      <t>ツト</t>
    </rPh>
    <phoneticPr fontId="5"/>
  </si>
  <si>
    <t>目標値を上回る実績をあげている。</t>
    <rPh sb="0" eb="3">
      <t>モクヒョウチ</t>
    </rPh>
    <rPh sb="4" eb="6">
      <t>ウワマワ</t>
    </rPh>
    <rPh sb="7" eb="9">
      <t>ジッセキ</t>
    </rPh>
    <phoneticPr fontId="5"/>
  </si>
  <si>
    <t>当初見込みを上回る実績をあげている。</t>
    <rPh sb="0" eb="2">
      <t>トウショ</t>
    </rPh>
    <rPh sb="2" eb="4">
      <t>ミコ</t>
    </rPh>
    <rPh sb="6" eb="8">
      <t>ウワマワ</t>
    </rPh>
    <rPh sb="9" eb="11">
      <t>ジッセキ</t>
    </rPh>
    <phoneticPr fontId="5"/>
  </si>
  <si>
    <t>無</t>
  </si>
  <si>
    <t>【人材確保対策推進事業（平成30年度～）】
福祉分野のほか、警備業、運輸業など、雇用吸収力の高い分野でのマッチング支援に取り組むことにより人手不足の解消を図る。
【福祉人材確保重点プロジェクト推進費（平成21年度～29年度）】
福祉分野（介護・医療・保育）については、今後一層のサービス需要の増大が見込まれ、質の高い人材の確保が課題となっていること、雇用失業情勢の改善等により求職者が減少し、福祉分野の人手不足は一段と深刻化していることから、公共職業安定所の福祉分野における人材確保対策の体制整備及びマッチング機能の強化を図る。</t>
    <rPh sb="1" eb="3">
      <t>ジンザイ</t>
    </rPh>
    <rPh sb="3" eb="5">
      <t>カクホ</t>
    </rPh>
    <rPh sb="5" eb="7">
      <t>タイサク</t>
    </rPh>
    <rPh sb="7" eb="9">
      <t>スイシン</t>
    </rPh>
    <rPh sb="9" eb="11">
      <t>ジギョウ</t>
    </rPh>
    <rPh sb="12" eb="14">
      <t>ヘイセイ</t>
    </rPh>
    <rPh sb="16" eb="18">
      <t>ネンド</t>
    </rPh>
    <rPh sb="100" eb="102">
      <t>ヘイセイ</t>
    </rPh>
    <rPh sb="104" eb="106">
      <t>ネンド</t>
    </rPh>
    <rPh sb="109" eb="111">
      <t>ネンド</t>
    </rPh>
    <phoneticPr fontId="5"/>
  </si>
  <si>
    <t xml:space="preserve">【人材確保対策推進事業（平成30年度～）】
主要なハローワークに人材確保支援の総合専門窓口となる人材確保対策コーナーを設置し、求人者への求人充足に向けた助言・指導、求職者に対する担当者制によるきめ細かな職業相談・職業紹介、業界団体との連携による求人者向け・求職者向けセミナー、事業所見学会、就職面接会等の開催等の人材確保支援を実施するとともに、その他のハローワークにおいても、人材不足分野の求人者に対する助言・指導、求職者に対する職業相談及び人材確保対策コーナーへの利用勧奨等の支援を行う。
【福祉人材確保重点プロジェクト推進費（平成21年度～29年度）】
全国の主要な公共職業安定所に「福祉人材コーナー」を設置し、求職者に対するきめ細かな職業相談・職業紹介、求人者に対する求人充足に向けての助言・指導等を行うとともに、同コーナーを設置していない公共職業安定所においても、福祉分野に関心を持つ者や有資格者等に対する職業情報の提供及び必要に応じた「福祉人材コーナー」の利用勧奨等の支援を行う。
</t>
    <phoneticPr fontId="5"/>
  </si>
  <si>
    <t>1,256百万円/62,429</t>
    <rPh sb="5" eb="8">
      <t>ヒャクマンエン</t>
    </rPh>
    <phoneticPr fontId="5"/>
  </si>
  <si>
    <t>1,424百万円/69,684</t>
    <rPh sb="5" eb="8">
      <t>ヒャクマンエン</t>
    </rPh>
    <phoneticPr fontId="5"/>
  </si>
  <si>
    <t>人材不足分野に関心を持つ者や有資格者等に対するきめ細かな職業相談・職業紹介を行っており、成果実績も目標を上回っており、実効性の高い手段となっている。</t>
    <rPh sb="0" eb="2">
      <t>ジンザイ</t>
    </rPh>
    <rPh sb="2" eb="4">
      <t>フソク</t>
    </rPh>
    <rPh sb="4" eb="6">
      <t>ブンヤ</t>
    </rPh>
    <rPh sb="7" eb="9">
      <t>カンシン</t>
    </rPh>
    <rPh sb="10" eb="11">
      <t>モ</t>
    </rPh>
    <rPh sb="12" eb="13">
      <t>モノ</t>
    </rPh>
    <rPh sb="14" eb="18">
      <t>ユウシカクシャ</t>
    </rPh>
    <rPh sb="18" eb="19">
      <t>トウ</t>
    </rPh>
    <phoneticPr fontId="5"/>
  </si>
  <si>
    <t>人材確保対策コーナーを全国の主要な公共職業安定所に整備し、就職支援のために十分に活用している。</t>
    <rPh sb="0" eb="2">
      <t>ジンザイ</t>
    </rPh>
    <rPh sb="2" eb="4">
      <t>カクホ</t>
    </rPh>
    <rPh sb="4" eb="6">
      <t>タイサク</t>
    </rPh>
    <rPh sb="14" eb="16">
      <t>シュヨウ</t>
    </rPh>
    <rPh sb="17" eb="19">
      <t>コウキョウ</t>
    </rPh>
    <rPh sb="19" eb="21">
      <t>ショクギョウ</t>
    </rPh>
    <rPh sb="21" eb="23">
      <t>アンテイ</t>
    </rPh>
    <rPh sb="23" eb="24">
      <t>ショ</t>
    </rPh>
    <phoneticPr fontId="5"/>
  </si>
  <si>
    <t>ニッポン一億総活躍プラン（平成28年6月2日閣議決定）
「日本再興戦略」改訂2016（平成28年6月2日閣議決定）
介護雇用管理改善等計画（平成27年厚生労働省告示第267号）
緊急雇用対策（平成21年10月23日緊急雇用対策本部決定）
働き方改革実行計画（平成29年3月28日働き方改革実現会議決定）
未来投資戦略2017（平成29年6月9日閣議決定）</t>
    <rPh sb="119" eb="120">
      <t>ハタラ</t>
    </rPh>
    <rPh sb="121" eb="122">
      <t>カタ</t>
    </rPh>
    <rPh sb="122" eb="124">
      <t>カイカク</t>
    </rPh>
    <rPh sb="124" eb="126">
      <t>ジッコウ</t>
    </rPh>
    <rPh sb="126" eb="128">
      <t>ケイカク</t>
    </rPh>
    <rPh sb="129" eb="131">
      <t>ヘイセイ</t>
    </rPh>
    <rPh sb="133" eb="134">
      <t>ネン</t>
    </rPh>
    <rPh sb="135" eb="136">
      <t>ガツ</t>
    </rPh>
    <rPh sb="138" eb="139">
      <t>ヒ</t>
    </rPh>
    <rPh sb="139" eb="140">
      <t>ハタラ</t>
    </rPh>
    <rPh sb="141" eb="142">
      <t>カタ</t>
    </rPh>
    <rPh sb="142" eb="144">
      <t>カイカク</t>
    </rPh>
    <rPh sb="144" eb="146">
      <t>ジツゲン</t>
    </rPh>
    <rPh sb="146" eb="148">
      <t>カイギ</t>
    </rPh>
    <rPh sb="148" eb="150">
      <t>ケッテイ</t>
    </rPh>
    <rPh sb="152" eb="154">
      <t>ミライ</t>
    </rPh>
    <rPh sb="154" eb="156">
      <t>トウシ</t>
    </rPh>
    <rPh sb="156" eb="158">
      <t>センリャク</t>
    </rPh>
    <rPh sb="163" eb="165">
      <t>ヘイセイ</t>
    </rPh>
    <rPh sb="167" eb="168">
      <t>ネン</t>
    </rPh>
    <rPh sb="169" eb="170">
      <t>ガツ</t>
    </rPh>
    <rPh sb="171" eb="172">
      <t>ヒ</t>
    </rPh>
    <rPh sb="172" eb="174">
      <t>カクギ</t>
    </rPh>
    <rPh sb="174" eb="176">
      <t>ケッテイ</t>
    </rPh>
    <phoneticPr fontId="5"/>
  </si>
  <si>
    <t>福祉分野に特化して支援を行っていた福祉人材確保重点プロジェクトについて、人材不足分野の総合的な専門支援を行う人材確保対策推進事業に拡充したところであり、人材確保支援の総合窓口となる人材確保対策コーナーにより、引き続き適正に事業を実施する。</t>
    <rPh sb="0" eb="2">
      <t>フクシ</t>
    </rPh>
    <rPh sb="2" eb="4">
      <t>ブンヤ</t>
    </rPh>
    <rPh sb="5" eb="7">
      <t>トッカ</t>
    </rPh>
    <rPh sb="9" eb="11">
      <t>シエン</t>
    </rPh>
    <rPh sb="12" eb="13">
      <t>オコナ</t>
    </rPh>
    <rPh sb="17" eb="19">
      <t>フクシ</t>
    </rPh>
    <rPh sb="19" eb="21">
      <t>ジンザイ</t>
    </rPh>
    <rPh sb="21" eb="23">
      <t>カクホ</t>
    </rPh>
    <rPh sb="23" eb="25">
      <t>ジュウテン</t>
    </rPh>
    <rPh sb="36" eb="38">
      <t>ジンザイ</t>
    </rPh>
    <rPh sb="38" eb="40">
      <t>フソク</t>
    </rPh>
    <rPh sb="40" eb="42">
      <t>ブンヤ</t>
    </rPh>
    <rPh sb="43" eb="46">
      <t>ソウゴウテキ</t>
    </rPh>
    <rPh sb="47" eb="49">
      <t>センモン</t>
    </rPh>
    <rPh sb="49" eb="51">
      <t>シエン</t>
    </rPh>
    <rPh sb="52" eb="53">
      <t>オコナ</t>
    </rPh>
    <rPh sb="54" eb="56">
      <t>ジンザイ</t>
    </rPh>
    <rPh sb="56" eb="58">
      <t>カクホ</t>
    </rPh>
    <rPh sb="58" eb="60">
      <t>タイサク</t>
    </rPh>
    <rPh sb="60" eb="62">
      <t>スイシン</t>
    </rPh>
    <rPh sb="62" eb="64">
      <t>ジギョウ</t>
    </rPh>
    <rPh sb="65" eb="67">
      <t>カクジュウ</t>
    </rPh>
    <rPh sb="76" eb="78">
      <t>ジンザイ</t>
    </rPh>
    <rPh sb="78" eb="80">
      <t>カクホ</t>
    </rPh>
    <rPh sb="80" eb="82">
      <t>シエン</t>
    </rPh>
    <rPh sb="83" eb="85">
      <t>ソウゴウ</t>
    </rPh>
    <rPh sb="85" eb="87">
      <t>マドグチ</t>
    </rPh>
    <rPh sb="90" eb="92">
      <t>ジンザイ</t>
    </rPh>
    <rPh sb="92" eb="94">
      <t>カクホ</t>
    </rPh>
    <rPh sb="94" eb="96">
      <t>タイサク</t>
    </rPh>
    <rPh sb="104" eb="105">
      <t>ヒ</t>
    </rPh>
    <rPh sb="106" eb="107">
      <t>ツヅ</t>
    </rPh>
    <rPh sb="108" eb="110">
      <t>テキセイ</t>
    </rPh>
    <rPh sb="111" eb="113">
      <t>ジギョウ</t>
    </rPh>
    <rPh sb="114" eb="116">
      <t>ジッシ</t>
    </rPh>
    <phoneticPr fontId="5"/>
  </si>
  <si>
    <t>労働力需給のミスマッチの解消を図るために需給調整機能を強化すること(Ⅴ-1)</t>
    <phoneticPr fontId="5"/>
  </si>
  <si>
    <t>公共職業安定機関等における需給調整機能の強化及び労働者派遣事業等の適正な運営を確保すること(Ⅴ-1-1)</t>
    <phoneticPr fontId="5"/>
  </si>
  <si>
    <t>福祉人材コーナーにおける福祉分野の就職率
（福祉人材コーナーの就職件数／福祉人材コーナーの新規相談者数）</t>
    <rPh sb="31" eb="33">
      <t>シュウショク</t>
    </rPh>
    <rPh sb="33" eb="35">
      <t>ケンスウ</t>
    </rPh>
    <rPh sb="45" eb="47">
      <t>シンキ</t>
    </rPh>
    <rPh sb="47" eb="50">
      <t>ソウダンシャ</t>
    </rPh>
    <rPh sb="50" eb="51">
      <t>スウ</t>
    </rPh>
    <phoneticPr fontId="5"/>
  </si>
  <si>
    <t>福祉人材コーナーにおける福祉分野の就職率を58％以上にする
※平成29年度までの成果目標</t>
    <rPh sb="31" eb="33">
      <t>ヘイセイ</t>
    </rPh>
    <rPh sb="35" eb="37">
      <t>ネンド</t>
    </rPh>
    <rPh sb="40" eb="42">
      <t>セイカ</t>
    </rPh>
    <rPh sb="42" eb="44">
      <t>モクヒョウ</t>
    </rPh>
    <phoneticPr fontId="5"/>
  </si>
  <si>
    <t>人材確保対策コーナーにおける人材不足分野の就職率を48.5%以上にする
※平成30年度以降の成果目標</t>
    <rPh sb="0" eb="2">
      <t>ジンザイ</t>
    </rPh>
    <rPh sb="2" eb="4">
      <t>カクホ</t>
    </rPh>
    <rPh sb="4" eb="6">
      <t>タイサク</t>
    </rPh>
    <rPh sb="14" eb="16">
      <t>ジンザイ</t>
    </rPh>
    <rPh sb="16" eb="18">
      <t>フソク</t>
    </rPh>
    <rPh sb="18" eb="20">
      <t>ブンヤ</t>
    </rPh>
    <rPh sb="21" eb="23">
      <t>シュウショク</t>
    </rPh>
    <rPh sb="23" eb="24">
      <t>リツ</t>
    </rPh>
    <rPh sb="30" eb="32">
      <t>イジョウ</t>
    </rPh>
    <rPh sb="37" eb="39">
      <t>ヘイセイ</t>
    </rPh>
    <rPh sb="41" eb="43">
      <t>ネンド</t>
    </rPh>
    <rPh sb="43" eb="45">
      <t>イコウ</t>
    </rPh>
    <rPh sb="46" eb="48">
      <t>セイカ</t>
    </rPh>
    <rPh sb="48" eb="50">
      <t>モクヒョウ</t>
    </rPh>
    <phoneticPr fontId="5"/>
  </si>
  <si>
    <t>人材確保対策コーナーにおける人材不足分野の就職率
（人材確保対策コーナーにおける就職件数／人材確保対策コーナーにおける新規相談者数）</t>
    <rPh sb="40" eb="42">
      <t>シュウショク</t>
    </rPh>
    <rPh sb="42" eb="44">
      <t>ケンスウ</t>
    </rPh>
    <rPh sb="59" eb="61">
      <t>シンキ</t>
    </rPh>
    <rPh sb="61" eb="64">
      <t>ソウダンシャ</t>
    </rPh>
    <rPh sb="64" eb="65">
      <t>スウ</t>
    </rPh>
    <phoneticPr fontId="5"/>
  </si>
  <si>
    <t>厚生労働省職業安定局調べ</t>
    <phoneticPr fontId="5"/>
  </si>
  <si>
    <t>福祉人材コーナーの新規相談者数
※平成29年度までの活動指標</t>
    <rPh sb="0" eb="2">
      <t>フクシ</t>
    </rPh>
    <rPh sb="2" eb="4">
      <t>ジンザイ</t>
    </rPh>
    <rPh sb="9" eb="11">
      <t>シンキ</t>
    </rPh>
    <rPh sb="11" eb="14">
      <t>ソウダンシャ</t>
    </rPh>
    <rPh sb="14" eb="15">
      <t>スウ</t>
    </rPh>
    <rPh sb="17" eb="19">
      <t>ヘイセイ</t>
    </rPh>
    <rPh sb="21" eb="23">
      <t>ネンド</t>
    </rPh>
    <rPh sb="26" eb="28">
      <t>カツドウ</t>
    </rPh>
    <rPh sb="28" eb="30">
      <t>シヒョウ</t>
    </rPh>
    <phoneticPr fontId="5"/>
  </si>
  <si>
    <t>人材確保対策コーナーにおける新規相談者数
※平成30年度以降の活動指標</t>
    <rPh sb="0" eb="2">
      <t>ジンザイ</t>
    </rPh>
    <rPh sb="2" eb="4">
      <t>カクホ</t>
    </rPh>
    <rPh sb="4" eb="6">
      <t>タイサク</t>
    </rPh>
    <rPh sb="14" eb="16">
      <t>シンキ</t>
    </rPh>
    <rPh sb="16" eb="19">
      <t>ソウダンシャ</t>
    </rPh>
    <rPh sb="19" eb="20">
      <t>スウ</t>
    </rPh>
    <rPh sb="22" eb="24">
      <t>ヘイセイ</t>
    </rPh>
    <rPh sb="26" eb="28">
      <t>ネンド</t>
    </rPh>
    <rPh sb="28" eb="30">
      <t>イコウ</t>
    </rPh>
    <rPh sb="31" eb="33">
      <t>カツドウ</t>
    </rPh>
    <rPh sb="33" eb="35">
      <t>シヒョウ</t>
    </rPh>
    <phoneticPr fontId="5"/>
  </si>
  <si>
    <t>※平成30年度から事業名を「福祉人材確保重点プロジェクト推進費」から「人材確保対策推進事業」に変更</t>
    <rPh sb="1" eb="3">
      <t>ヘイセイ</t>
    </rPh>
    <rPh sb="5" eb="7">
      <t>ネンド</t>
    </rPh>
    <rPh sb="9" eb="11">
      <t>ジギョウ</t>
    </rPh>
    <rPh sb="11" eb="12">
      <t>メイ</t>
    </rPh>
    <rPh sb="28" eb="30">
      <t>スイシン</t>
    </rPh>
    <rPh sb="30" eb="31">
      <t>ヒ</t>
    </rPh>
    <rPh sb="47" eb="49">
      <t>ヘンコウ</t>
    </rPh>
    <phoneticPr fontId="5"/>
  </si>
  <si>
    <t>1,410百万円/72,475</t>
    <rPh sb="5" eb="8">
      <t>ヒャクマンエン</t>
    </rPh>
    <phoneticPr fontId="5"/>
  </si>
  <si>
    <t>効率的な事業執行に努めており、妥当なコスト水準と考えている。</t>
    <rPh sb="0" eb="3">
      <t>コウリツテキ</t>
    </rPh>
    <rPh sb="4" eb="6">
      <t>ジギョウ</t>
    </rPh>
    <rPh sb="6" eb="8">
      <t>シッコウ</t>
    </rPh>
    <rPh sb="9" eb="10">
      <t>ツト</t>
    </rPh>
    <rPh sb="15" eb="17">
      <t>ダトウ</t>
    </rPh>
    <rPh sb="21" eb="23">
      <t>スイジュン</t>
    </rPh>
    <rPh sb="24" eb="25">
      <t>カンガ</t>
    </rPh>
    <phoneticPr fontId="5"/>
  </si>
  <si>
    <t>A.　東京労働局</t>
    <rPh sb="3" eb="5">
      <t>トウキョウ</t>
    </rPh>
    <rPh sb="5" eb="8">
      <t>ロウドウキョク</t>
    </rPh>
    <phoneticPr fontId="5"/>
  </si>
  <si>
    <t>東京労働局</t>
    <rPh sb="0" eb="2">
      <t>トウキョウ</t>
    </rPh>
    <rPh sb="2" eb="5">
      <t>ロウドウキョク</t>
    </rPh>
    <phoneticPr fontId="5"/>
  </si>
  <si>
    <t>大阪労働局</t>
    <rPh sb="0" eb="2">
      <t>オオサカ</t>
    </rPh>
    <rPh sb="2" eb="5">
      <t>ロウドウキョク</t>
    </rPh>
    <phoneticPr fontId="5"/>
  </si>
  <si>
    <t>兵庫労働局</t>
    <rPh sb="0" eb="2">
      <t>ヒョウゴ</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</si>
  <si>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</si>
  <si>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</si>
  <si>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埼玉労働局</t>
    <rPh sb="0" eb="2">
      <t>サイタマ</t>
    </rPh>
    <rPh sb="2" eb="5">
      <t>ロウドウキョク</t>
    </rPh>
    <phoneticPr fontId="5"/>
  </si>
  <si>
    <t>千葉労働局</t>
    <rPh sb="0" eb="2">
      <t>チバ</t>
    </rPh>
    <rPh sb="2" eb="5">
      <t>ロウドウキョク</t>
    </rPh>
    <phoneticPr fontId="5"/>
  </si>
  <si>
    <t>奈良労働局</t>
    <rPh sb="0" eb="2">
      <t>ナラ</t>
    </rPh>
    <rPh sb="2" eb="5">
      <t>ロウドウキョク</t>
    </rPh>
    <phoneticPr fontId="5"/>
  </si>
  <si>
    <t>茨城労働局</t>
    <rPh sb="0" eb="2">
      <t>イバラキ</t>
    </rPh>
    <rPh sb="2" eb="5">
      <t>ロウドウキョク</t>
    </rPh>
    <phoneticPr fontId="5"/>
  </si>
  <si>
    <t>静岡労働局</t>
    <rPh sb="0" eb="2">
      <t>シズオカ</t>
    </rPh>
    <rPh sb="2" eb="5">
      <t>ロウドウキョク</t>
    </rPh>
    <phoneticPr fontId="5"/>
  </si>
  <si>
    <t>平成27年度、平成28年度に引き続き、平成29年度においても成果実績は目標を達成している。</t>
    <rPh sb="0" eb="2">
      <t>ヘイセイ</t>
    </rPh>
    <rPh sb="4" eb="6">
      <t>ネンド</t>
    </rPh>
    <rPh sb="7" eb="9">
      <t>ヘイセイ</t>
    </rPh>
    <rPh sb="11" eb="13">
      <t>ネンド</t>
    </rPh>
    <rPh sb="14" eb="15">
      <t>ヒ</t>
    </rPh>
    <rPh sb="16" eb="17">
      <t>ツヅ</t>
    </rPh>
    <rPh sb="19" eb="21">
      <t>ヘイセイ</t>
    </rPh>
    <rPh sb="23" eb="25">
      <t>ネンド</t>
    </rPh>
    <rPh sb="30" eb="32">
      <t>セイカ</t>
    </rPh>
    <rPh sb="32" eb="34">
      <t>ジッセキ</t>
    </rPh>
    <rPh sb="35" eb="37">
      <t>モクヒョウ</t>
    </rPh>
    <rPh sb="38" eb="40">
      <t>タッセイ</t>
    </rPh>
    <phoneticPr fontId="5"/>
  </si>
  <si>
    <t>庁費等について効率的な執行に努めた結果、不用が生じたものである。</t>
    <rPh sb="0" eb="2">
      <t>チョウヒ</t>
    </rPh>
    <rPh sb="2" eb="3">
      <t>トウ</t>
    </rPh>
    <rPh sb="7" eb="10">
      <t>コウリツテキ</t>
    </rPh>
    <rPh sb="11" eb="13">
      <t>シッコウ</t>
    </rPh>
    <rPh sb="14" eb="15">
      <t>ツト</t>
    </rPh>
    <rPh sb="17" eb="19">
      <t>ケッカ</t>
    </rPh>
    <rPh sb="20" eb="22">
      <t>フヨウ</t>
    </rPh>
    <rPh sb="23" eb="24">
      <t>ショウ</t>
    </rPh>
    <phoneticPr fontId="5"/>
  </si>
  <si>
    <t>点検対象外</t>
    <rPh sb="0" eb="5">
      <t>テ</t>
    </rPh>
    <phoneticPr fontId="5"/>
  </si>
  <si>
    <t>引き続き、必要な予算を確保し、適正な執行に努めること。</t>
    <rPh sb="0" eb="27">
      <t>ゲ</t>
    </rPh>
    <phoneticPr fontId="5"/>
  </si>
  <si>
    <t>人材確保対策コーナーの箇所数の拡充等による増</t>
    <rPh sb="0" eb="2">
      <t>ジンザイ</t>
    </rPh>
    <rPh sb="2" eb="4">
      <t>カクホ</t>
    </rPh>
    <rPh sb="4" eb="6">
      <t>タイサク</t>
    </rPh>
    <rPh sb="11" eb="13">
      <t>カショ</t>
    </rPh>
    <rPh sb="13" eb="14">
      <t>スウ</t>
    </rPh>
    <rPh sb="15" eb="17">
      <t>カクジュウ</t>
    </rPh>
    <rPh sb="17" eb="18">
      <t>トウ</t>
    </rPh>
    <rPh sb="21" eb="22">
      <t>ゾウ</t>
    </rPh>
    <phoneticPr fontId="5"/>
  </si>
  <si>
    <t>引き続き、必要な予算を確保し、適正な執行に努める。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</si>
</sst>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68036</xdr:colOff>
      <xdr:row>741</xdr:row>
      <xdr:rowOff>272143</xdr:rowOff>
    </xdr:from>
    <xdr:to>
      <xdr:col>38</xdr:col>
      <xdr:colOff>136072</xdr:colOff>
      <xdr:row>754</xdr:row>
      <xdr:rowOff>108857</xdr:rowOff>
    </xdr:to>
    <xdr:grpSp>
      <xdr:nvGrpSpPr>
        <xdr:cNvPr id="2" name="グループ化 1"/>
        <xdr:cNvGrpSpPr/>
      </xdr:nvGrpSpPr>
      <xdr:grpSpPr>
        <a:xfrm>
          <a:off x="3268436" y="48001918"/>
          <a:ext cx="4468586" cy="4418239"/>
          <a:chOff x="3955677" y="39691235"/>
          <a:chExt cx="2891117" cy="3818405"/>
        </a:xfrm>
      </xdr:grpSpPr>
      <xdr:sp macro="" textlink="">
        <xdr:nvSpPr>
          <xdr:cNvPr id="3" name="正方形/長方形 2"/>
          <xdr:cNvSpPr/>
        </xdr:nvSpPr>
        <xdr:spPr bwMode="auto">
          <a:xfrm>
            <a:off x="4583205" y="39691235"/>
            <a:ext cx="1642222" cy="866775"/>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１，４１０百万円</a:t>
            </a:r>
          </a:p>
        </xdr:txBody>
      </xdr:sp>
      <xdr:sp macro="" textlink="">
        <xdr:nvSpPr>
          <xdr:cNvPr id="4" name="テキスト ボックス 3"/>
          <xdr:cNvSpPr txBox="1"/>
        </xdr:nvSpPr>
        <xdr:spPr bwMode="auto">
          <a:xfrm>
            <a:off x="4415118" y="40621324"/>
            <a:ext cx="2431676" cy="361950"/>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福祉人材確保重点対策事業</a:t>
            </a:r>
          </a:p>
        </xdr:txBody>
      </xdr:sp>
      <xdr:cxnSp macro="">
        <xdr:nvCxnSpPr>
          <xdr:cNvPr id="5" name="直線矢印コネクタ 4"/>
          <xdr:cNvCxnSpPr/>
        </xdr:nvCxnSpPr>
        <xdr:spPr bwMode="auto">
          <a:xfrm flipH="1">
            <a:off x="5345139" y="40957502"/>
            <a:ext cx="69" cy="619510"/>
          </a:xfrm>
          <a:prstGeom prst="straightConnector1">
            <a:avLst/>
          </a:prstGeom>
          <a:noFill/>
          <a:ln w="12700" cap="flat" cmpd="sng" algn="ctr">
            <a:solidFill>
              <a:sysClr val="windowText" lastClr="000000"/>
            </a:solidFill>
            <a:prstDash val="solid"/>
            <a:tailEnd type="arrow" w="lg" len="lg"/>
          </a:ln>
          <a:effectLst/>
        </xdr:spPr>
      </xdr:cxnSp>
      <xdr:sp macro="" textlink="">
        <xdr:nvSpPr>
          <xdr:cNvPr id="6" name="正方形/長方形 5"/>
          <xdr:cNvSpPr/>
        </xdr:nvSpPr>
        <xdr:spPr bwMode="auto">
          <a:xfrm>
            <a:off x="4392707" y="41932412"/>
            <a:ext cx="2085414" cy="74295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0"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：都道府県労働局（４７局）</a:t>
            </a:r>
            <a:endParaRPr kumimoji="0" lang="en-US" altLang="ja-JP" sz="14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１，４１０</a:t>
            </a:r>
            <a:r>
              <a:rPr kumimoji="1" lang="ja-JP" altLang="en-US" sz="14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 name="大かっこ 6"/>
          <xdr:cNvSpPr/>
        </xdr:nvSpPr>
        <xdr:spPr bwMode="auto">
          <a:xfrm>
            <a:off x="3955677" y="42795265"/>
            <a:ext cx="2881033" cy="714375"/>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・就職支援ナビゲーター等の配置</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・福祉人材コーナー運営経費等　</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11</xdr:col>
      <xdr:colOff>81642</xdr:colOff>
      <xdr:row>740</xdr:row>
      <xdr:rowOff>204107</xdr:rowOff>
    </xdr:from>
    <xdr:to>
      <xdr:col>44</xdr:col>
      <xdr:colOff>149679</xdr:colOff>
      <xdr:row>755</xdr:row>
      <xdr:rowOff>204107</xdr:rowOff>
    </xdr:to>
    <xdr:sp macro="" textlink="">
      <xdr:nvSpPr>
        <xdr:cNvPr id="8" name="正方形/長方形 7"/>
        <xdr:cNvSpPr/>
      </xdr:nvSpPr>
      <xdr:spPr>
        <a:xfrm>
          <a:off x="2326821" y="41188821"/>
          <a:ext cx="6803572" cy="5306786"/>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4400">
              <a:solidFill>
                <a:schemeClr val="tx1"/>
              </a:solidFill>
            </a:rPr>
            <a:t>国</a:t>
          </a:r>
          <a:endParaRPr kumimoji="1" lang="ja-JP" altLang="en-US" sz="1100">
            <a:solidFill>
              <a:schemeClr val="tx1"/>
            </a:solidFill>
          </a:endParaRPr>
        </a:p>
      </xdr:txBody>
    </xdr:sp>
    <xdr:clientData/>
  </xdr:twoCellAnchor>
  <xdr:twoCellAnchor>
    <xdr:from>
      <xdr:col>24</xdr:col>
      <xdr:colOff>136072</xdr:colOff>
      <xdr:row>748</xdr:row>
      <xdr:rowOff>13608</xdr:rowOff>
    </xdr:from>
    <xdr:to>
      <xdr:col>32</xdr:col>
      <xdr:colOff>163285</xdr:colOff>
      <xdr:row>749</xdr:row>
      <xdr:rowOff>80309</xdr:rowOff>
    </xdr:to>
    <xdr:sp macro="" textlink="">
      <xdr:nvSpPr>
        <xdr:cNvPr id="14" name="テキスト ボックス 13"/>
        <xdr:cNvSpPr txBox="1"/>
      </xdr:nvSpPr>
      <xdr:spPr bwMode="auto">
        <a:xfrm>
          <a:off x="5034643" y="51326144"/>
          <a:ext cx="1660071" cy="420486"/>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予算示達</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0"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500</v>
      </c>
      <c r="AT2" s="938"/>
      <c r="AU2" s="938"/>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552</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184</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550</v>
      </c>
      <c r="AF5" s="698"/>
      <c r="AG5" s="698"/>
      <c r="AH5" s="698"/>
      <c r="AI5" s="698"/>
      <c r="AJ5" s="698"/>
      <c r="AK5" s="698"/>
      <c r="AL5" s="698"/>
      <c r="AM5" s="698"/>
      <c r="AN5" s="698"/>
      <c r="AO5" s="698"/>
      <c r="AP5" s="699"/>
      <c r="AQ5" s="700" t="s">
        <v>551</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29"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639</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高齢社会対策、男女共同参画</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75.75" customHeight="1" x14ac:dyDescent="0.15">
      <c r="A9" s="848" t="s">
        <v>23</v>
      </c>
      <c r="B9" s="849"/>
      <c r="C9" s="849"/>
      <c r="D9" s="849"/>
      <c r="E9" s="849"/>
      <c r="F9" s="849"/>
      <c r="G9" s="850" t="s">
        <v>633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10.25" customHeight="1" x14ac:dyDescent="0.15">
      <c r="A10" s="659" t="s">
        <v>30</v>
      </c>
      <c r="B10" s="660"/>
      <c r="C10" s="660"/>
      <c r="D10" s="660"/>
      <c r="E10" s="660"/>
      <c r="F10" s="660"/>
      <c r="G10" s="753" t="s">
        <v>634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1456</v>
      </c>
      <c r="Q13" s="657"/>
      <c r="R13" s="657"/>
      <c r="S13" s="657"/>
      <c r="T13" s="657"/>
      <c r="U13" s="657"/>
      <c r="V13" s="658"/>
      <c r="W13" s="656">
        <v>1680</v>
      </c>
      <c r="X13" s="657"/>
      <c r="Y13" s="657"/>
      <c r="Z13" s="657"/>
      <c r="AA13" s="657"/>
      <c r="AB13" s="657"/>
      <c r="AC13" s="658"/>
      <c r="AD13" s="656">
        <v>1628</v>
      </c>
      <c r="AE13" s="657"/>
      <c r="AF13" s="657"/>
      <c r="AG13" s="657"/>
      <c r="AH13" s="657"/>
      <c r="AI13" s="657"/>
      <c r="AJ13" s="658"/>
      <c r="AK13" s="656">
        <v>2580</v>
      </c>
      <c r="AL13" s="657"/>
      <c r="AM13" s="657"/>
      <c r="AN13" s="657"/>
      <c r="AO13" s="657"/>
      <c r="AP13" s="657"/>
      <c r="AQ13" s="658"/>
      <c r="AR13" s="917">
        <v>3421</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t="s">
        <v>560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558</v>
      </c>
      <c r="X15" s="657"/>
      <c r="Y15" s="657"/>
      <c r="Z15" s="657"/>
      <c r="AA15" s="657"/>
      <c r="AB15" s="657"/>
      <c r="AC15" s="658"/>
      <c r="AD15" s="656" t="s">
        <v>557</v>
      </c>
      <c r="AE15" s="657"/>
      <c r="AF15" s="657"/>
      <c r="AG15" s="657"/>
      <c r="AH15" s="657"/>
      <c r="AI15" s="657"/>
      <c r="AJ15" s="658"/>
      <c r="AK15" s="656" t="s">
        <v>560</v>
      </c>
      <c r="AL15" s="657"/>
      <c r="AM15" s="657"/>
      <c r="AN15" s="657"/>
      <c r="AO15" s="657"/>
      <c r="AP15" s="657"/>
      <c r="AQ15" s="658"/>
      <c r="AR15" s="656" t="s">
        <v>560</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t="s">
        <v>560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559</v>
      </c>
      <c r="AE17" s="657"/>
      <c r="AF17" s="657"/>
      <c r="AG17" s="657"/>
      <c r="AH17" s="657"/>
      <c r="AI17" s="657"/>
      <c r="AJ17" s="658"/>
      <c r="AK17" s="656" t="s">
        <v>560</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1456</v>
      </c>
      <c r="Q18" s="878"/>
      <c r="R18" s="878"/>
      <c r="S18" s="878"/>
      <c r="T18" s="878"/>
      <c r="U18" s="878"/>
      <c r="V18" s="879"/>
      <c r="W18" s="877">
        <f>SUM(W13:AC17)</f>
        <v>1680</v>
      </c>
      <c r="X18" s="878"/>
      <c r="Y18" s="878"/>
      <c r="Z18" s="878"/>
      <c r="AA18" s="878"/>
      <c r="AB18" s="878"/>
      <c r="AC18" s="879"/>
      <c r="AD18" s="877">
        <f>SUM(AD13:AJ17)</f>
        <v>1628</v>
      </c>
      <c r="AE18" s="878"/>
      <c r="AF18" s="878"/>
      <c r="AG18" s="878"/>
      <c r="AH18" s="878"/>
      <c r="AI18" s="878"/>
      <c r="AJ18" s="879"/>
      <c r="AK18" s="877">
        <f>SUM(AK13:AQ17)</f>
        <v>2580</v>
      </c>
      <c r="AL18" s="878"/>
      <c r="AM18" s="878"/>
      <c r="AN18" s="878"/>
      <c r="AO18" s="878"/>
      <c r="AP18" s="878"/>
      <c r="AQ18" s="879"/>
      <c r="AR18" s="877">
        <f>SUM(AR13:AX17)</f>
        <v>3421</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1256</v>
      </c>
      <c r="Q19" s="657"/>
      <c r="R19" s="657"/>
      <c r="S19" s="657"/>
      <c r="T19" s="657"/>
      <c r="U19" s="657"/>
      <c r="V19" s="658"/>
      <c r="W19" s="656">
        <v>1424</v>
      </c>
      <c r="X19" s="657"/>
      <c r="Y19" s="657"/>
      <c r="Z19" s="657"/>
      <c r="AA19" s="657"/>
      <c r="AB19" s="657"/>
      <c r="AC19" s="658"/>
      <c r="AD19" s="656">
        <v>1410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0.86263736263736268</v>
      </c>
      <c r="Q20" s="311"/>
      <c r="R20" s="311"/>
      <c r="S20" s="311"/>
      <c r="T20" s="311"/>
      <c r="U20" s="311"/>
      <c r="V20" s="311"/>
      <c r="W20" s="311">
        <f t="shared" ref="W20" si="0">IF(W18=0, "-", SUM(W19)/W18)</f>
        <v>0.84761904761904761</v>
      </c>
      <c r="X20" s="311"/>
      <c r="Y20" s="311"/>
      <c r="Z20" s="311"/>
      <c r="AA20" s="311"/>
      <c r="AB20" s="311"/>
      <c r="AC20" s="311"/>
      <c r="AD20" s="311">
        <f t="shared" ref="AD20" si="1">IF(AD18=0, "-", SUM(AD19)/AD18)</f>
        <v>0.86609336609336607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0.86263736263736268</v>
      </c>
      <c r="Q21" s="311"/>
      <c r="R21" s="311"/>
      <c r="S21" s="311"/>
      <c r="T21" s="311"/>
      <c r="U21" s="311"/>
      <c r="V21" s="311"/>
      <c r="W21" s="311">
        <f t="shared" ref="W21" si="2">IF(W19=0, "-", SUM(W19)/SUM(W13,W14))</f>
        <v>0.84761904761904761</v>
      </c>
      <c r="X21" s="311"/>
      <c r="Y21" s="311"/>
      <c r="Z21" s="311"/>
      <c r="AA21" s="311"/>
      <c r="AB21" s="311"/>
      <c r="AC21" s="311"/>
      <c r="AD21" s="311">
        <f t="shared" ref="AD21" si="3">IF(AD19=0, "-", SUM(AD19)/SUM(AD13,AD14))</f>
        <v>0.86609336609336607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539</v>
      </c>
      <c r="B22" s="963"/>
      <c r="C22" s="963"/>
      <c r="D22" s="963"/>
      <c r="E22" s="963"/>
      <c r="F22" s="964"/>
      <c r="G22" s="949" t="s">
        <v>474</v>
      </c>
      <c r="H22" s="215"/>
      <c r="I22" s="215"/>
      <c r="J22" s="215"/>
      <c r="K22" s="215"/>
      <c r="L22" s="215"/>
      <c r="M22" s="215"/>
      <c r="N22" s="215"/>
      <c r="O22" s="216"/>
      <c r="P22" s="934" t="s">
        <v>537</v>
      </c>
      <c r="Q22" s="215"/>
      <c r="R22" s="215"/>
      <c r="S22" s="215"/>
      <c r="T22" s="215"/>
      <c r="U22" s="215"/>
      <c r="V22" s="216"/>
      <c r="W22" s="934" t="s">
        <v>538</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561</v>
      </c>
      <c r="H23" s="951"/>
      <c r="I23" s="951"/>
      <c r="J23" s="951"/>
      <c r="K23" s="951"/>
      <c r="L23" s="951"/>
      <c r="M23" s="951"/>
      <c r="N23" s="951"/>
      <c r="O23" s="952"/>
      <c r="P23" s="917">
        <v>1939</v>
      </c>
      <c r="Q23" s="918"/>
      <c r="R23" s="918"/>
      <c r="S23" s="918"/>
      <c r="T23" s="918"/>
      <c r="U23" s="918"/>
      <c r="V23" s="935"/>
      <c r="W23" s="917">
        <v>2602</v>
      </c>
      <c r="X23" s="918"/>
      <c r="Y23" s="918"/>
      <c r="Z23" s="918"/>
      <c r="AA23" s="918"/>
      <c r="AB23" s="918"/>
      <c r="AC23" s="935"/>
      <c r="AD23" s="972" t="s">
        <v>668</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562</v>
      </c>
      <c r="H24" s="954"/>
      <c r="I24" s="954"/>
      <c r="J24" s="954"/>
      <c r="K24" s="954"/>
      <c r="L24" s="954"/>
      <c r="M24" s="954"/>
      <c r="N24" s="954"/>
      <c r="O24" s="955"/>
      <c r="P24" s="656">
        <v>370</v>
      </c>
      <c r="Q24" s="657"/>
      <c r="R24" s="657"/>
      <c r="S24" s="657"/>
      <c r="T24" s="657"/>
      <c r="U24" s="657"/>
      <c r="V24" s="658"/>
      <c r="W24" s="656">
        <v>491</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563</v>
      </c>
      <c r="H25" s="954"/>
      <c r="I25" s="954"/>
      <c r="J25" s="954"/>
      <c r="K25" s="954"/>
      <c r="L25" s="954"/>
      <c r="M25" s="954"/>
      <c r="N25" s="954"/>
      <c r="O25" s="955"/>
      <c r="P25" s="656">
        <v>264</v>
      </c>
      <c r="Q25" s="657"/>
      <c r="R25" s="657"/>
      <c r="S25" s="657"/>
      <c r="T25" s="657"/>
      <c r="U25" s="657"/>
      <c r="V25" s="658"/>
      <c r="W25" s="656">
        <v>294</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564</v>
      </c>
      <c r="H26" s="954"/>
      <c r="I26" s="954"/>
      <c r="J26" s="954"/>
      <c r="K26" s="954"/>
      <c r="L26" s="954"/>
      <c r="M26" s="954"/>
      <c r="N26" s="954"/>
      <c r="O26" s="955"/>
      <c r="P26" s="656">
        <v>4</v>
      </c>
      <c r="Q26" s="657"/>
      <c r="R26" s="657"/>
      <c r="S26" s="657"/>
      <c r="T26" s="657"/>
      <c r="U26" s="657"/>
      <c r="V26" s="658"/>
      <c r="W26" s="656">
        <v>5</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565</v>
      </c>
      <c r="H27" s="954"/>
      <c r="I27" s="954"/>
      <c r="J27" s="954"/>
      <c r="K27" s="954"/>
      <c r="L27" s="954"/>
      <c r="M27" s="954"/>
      <c r="N27" s="954"/>
      <c r="O27" s="955"/>
      <c r="P27" s="656">
        <v>3</v>
      </c>
      <c r="Q27" s="657"/>
      <c r="R27" s="657"/>
      <c r="S27" s="657"/>
      <c r="T27" s="657"/>
      <c r="U27" s="657"/>
      <c r="V27" s="658"/>
      <c r="W27" s="656">
        <v>10</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19</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2580</v>
      </c>
      <c r="Q29" s="932"/>
      <c r="R29" s="932"/>
      <c r="S29" s="932"/>
      <c r="T29" s="932"/>
      <c r="U29" s="932"/>
      <c r="V29" s="933"/>
      <c r="W29" s="931">
        <f>AR13</f>
        <v>3421</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568</v>
      </c>
      <c r="AR31" s="193"/>
      <c r="AS31" s="126" t="s">
        <v>356</v>
      </c>
      <c r="AT31" s="127"/>
      <c r="AU31" s="192">
        <v>30</v>
      </c>
      <c r="AV31" s="192"/>
      <c r="AW31" s="394" t="s">
        <v>300</v>
      </c>
      <c r="AX31" s="395"/>
    </row>
    <row r="32" spans="1:50" ht="30" customHeight="1" x14ac:dyDescent="0.15">
      <c r="A32" s="399"/>
      <c r="B32" s="397"/>
      <c r="C32" s="397"/>
      <c r="D32" s="397"/>
      <c r="E32" s="397"/>
      <c r="F32" s="398"/>
      <c r="G32" s="560" t="s">
        <v>644</v>
      </c>
      <c r="H32" s="561"/>
      <c r="I32" s="561"/>
      <c r="J32" s="561"/>
      <c r="K32" s="561"/>
      <c r="L32" s="561"/>
      <c r="M32" s="561"/>
      <c r="N32" s="561"/>
      <c r="O32" s="562"/>
      <c r="P32" s="98" t="s">
        <v>643</v>
      </c>
      <c r="Q32" s="98"/>
      <c r="R32" s="98"/>
      <c r="S32" s="98"/>
      <c r="T32" s="98"/>
      <c r="U32" s="98"/>
      <c r="V32" s="98"/>
      <c r="W32" s="98"/>
      <c r="X32" s="99"/>
      <c r="Y32" s="467" t="s">
        <v>12</v>
      </c>
      <c r="Z32" s="527"/>
      <c r="AA32" s="528"/>
      <c r="AB32" s="457" t="s">
        <v>566</v>
      </c>
      <c r="AC32" s="457"/>
      <c r="AD32" s="457"/>
      <c r="AE32" s="211">
        <v>59.2</v>
      </c>
      <c r="AF32" s="212"/>
      <c r="AG32" s="212"/>
      <c r="AH32" s="212"/>
      <c r="AI32" s="211">
        <v>59.2</v>
      </c>
      <c r="AJ32" s="212"/>
      <c r="AK32" s="212"/>
      <c r="AL32" s="212"/>
      <c r="AM32" s="211">
        <v>58.7</v>
      </c>
      <c r="AN32" s="212"/>
      <c r="AO32" s="212"/>
      <c r="AP32" s="212"/>
      <c r="AQ32" s="333" t="s">
        <v>568</v>
      </c>
      <c r="AR32" s="200"/>
      <c r="AS32" s="200"/>
      <c r="AT32" s="334"/>
      <c r="AU32" s="212" t="s">
        <v>570</v>
      </c>
      <c r="AV32" s="212"/>
      <c r="AW32" s="212"/>
      <c r="AX32" s="214"/>
    </row>
    <row r="33" spans="1:50" ht="30"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567</v>
      </c>
      <c r="AC33" s="519"/>
      <c r="AD33" s="519"/>
      <c r="AE33" s="211">
        <v>59</v>
      </c>
      <c r="AF33" s="212"/>
      <c r="AG33" s="212"/>
      <c r="AH33" s="212"/>
      <c r="AI33" s="211">
        <v>57</v>
      </c>
      <c r="AJ33" s="212"/>
      <c r="AK33" s="212"/>
      <c r="AL33" s="212"/>
      <c r="AM33" s="211">
        <v>58</v>
      </c>
      <c r="AN33" s="212"/>
      <c r="AO33" s="212"/>
      <c r="AP33" s="212"/>
      <c r="AQ33" s="333" t="s">
        <v>568</v>
      </c>
      <c r="AR33" s="200"/>
      <c r="AS33" s="200"/>
      <c r="AT33" s="334"/>
      <c r="AU33" s="212" t="s">
        <v>610</v>
      </c>
      <c r="AV33" s="212"/>
      <c r="AW33" s="212"/>
      <c r="AX33" s="214"/>
    </row>
    <row r="34" spans="1:50" ht="30"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100.3</v>
      </c>
      <c r="AF34" s="212"/>
      <c r="AG34" s="212"/>
      <c r="AH34" s="212"/>
      <c r="AI34" s="211">
        <v>103.9</v>
      </c>
      <c r="AJ34" s="212"/>
      <c r="AK34" s="212"/>
      <c r="AL34" s="212"/>
      <c r="AM34" s="211">
        <v>101.2</v>
      </c>
      <c r="AN34" s="212"/>
      <c r="AO34" s="212"/>
      <c r="AP34" s="212"/>
      <c r="AQ34" s="333" t="s">
        <v>569</v>
      </c>
      <c r="AR34" s="200"/>
      <c r="AS34" s="200"/>
      <c r="AT34" s="334"/>
      <c r="AU34" s="212" t="s">
        <v>568</v>
      </c>
      <c r="AV34" s="212"/>
      <c r="AW34" s="212"/>
      <c r="AX34" s="214"/>
    </row>
    <row r="35" spans="1:50" ht="23.25" customHeight="1" x14ac:dyDescent="0.15">
      <c r="A35" s="219" t="s">
        <v>527</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616</v>
      </c>
      <c r="AR38" s="193"/>
      <c r="AS38" s="126" t="s">
        <v>356</v>
      </c>
      <c r="AT38" s="127"/>
      <c r="AU38" s="192">
        <v>30</v>
      </c>
      <c r="AV38" s="192"/>
      <c r="AW38" s="394" t="s">
        <v>300</v>
      </c>
      <c r="AX38" s="395"/>
    </row>
    <row r="39" spans="1:50" ht="35.1" customHeight="1" x14ac:dyDescent="0.15">
      <c r="A39" s="399"/>
      <c r="B39" s="397"/>
      <c r="C39" s="397"/>
      <c r="D39" s="397"/>
      <c r="E39" s="397"/>
      <c r="F39" s="398"/>
      <c r="G39" s="560" t="s">
        <v>645</v>
      </c>
      <c r="H39" s="561"/>
      <c r="I39" s="561"/>
      <c r="J39" s="561"/>
      <c r="K39" s="561"/>
      <c r="L39" s="561"/>
      <c r="M39" s="561"/>
      <c r="N39" s="561"/>
      <c r="O39" s="562"/>
      <c r="P39" s="98" t="s">
        <v>646</v>
      </c>
      <c r="Q39" s="98"/>
      <c r="R39" s="98"/>
      <c r="S39" s="98"/>
      <c r="T39" s="98"/>
      <c r="U39" s="98"/>
      <c r="V39" s="98"/>
      <c r="W39" s="98"/>
      <c r="X39" s="99"/>
      <c r="Y39" s="467" t="s">
        <v>12</v>
      </c>
      <c r="Z39" s="527"/>
      <c r="AA39" s="528"/>
      <c r="AB39" s="457" t="s">
        <v>611</v>
      </c>
      <c r="AC39" s="457"/>
      <c r="AD39" s="457"/>
      <c r="AE39" s="211" t="s">
        <v>613</v>
      </c>
      <c r="AF39" s="212"/>
      <c r="AG39" s="212"/>
      <c r="AH39" s="212"/>
      <c r="AI39" s="211" t="s">
        <v>615</v>
      </c>
      <c r="AJ39" s="212"/>
      <c r="AK39" s="212"/>
      <c r="AL39" s="212"/>
      <c r="AM39" s="211" t="s">
        <v>616</v>
      </c>
      <c r="AN39" s="212"/>
      <c r="AO39" s="212"/>
      <c r="AP39" s="212"/>
      <c r="AQ39" s="333" t="s">
        <v>616</v>
      </c>
      <c r="AR39" s="200"/>
      <c r="AS39" s="200"/>
      <c r="AT39" s="334"/>
      <c r="AU39" s="212" t="s">
        <v>616</v>
      </c>
      <c r="AV39" s="212"/>
      <c r="AW39" s="212"/>
      <c r="AX39" s="214"/>
    </row>
    <row r="40" spans="1:50" ht="35.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612</v>
      </c>
      <c r="AC40" s="519"/>
      <c r="AD40" s="519"/>
      <c r="AE40" s="211" t="s">
        <v>614</v>
      </c>
      <c r="AF40" s="212"/>
      <c r="AG40" s="212"/>
      <c r="AH40" s="212"/>
      <c r="AI40" s="211" t="s">
        <v>615</v>
      </c>
      <c r="AJ40" s="212"/>
      <c r="AK40" s="212"/>
      <c r="AL40" s="212"/>
      <c r="AM40" s="211" t="s">
        <v>616</v>
      </c>
      <c r="AN40" s="212"/>
      <c r="AO40" s="212"/>
      <c r="AP40" s="212"/>
      <c r="AQ40" s="333" t="s">
        <v>616</v>
      </c>
      <c r="AR40" s="200"/>
      <c r="AS40" s="200"/>
      <c r="AT40" s="334"/>
      <c r="AU40" s="212">
        <v>48.5</v>
      </c>
      <c r="AV40" s="212"/>
      <c r="AW40" s="212"/>
      <c r="AX40" s="214"/>
    </row>
    <row r="41" spans="1:50" ht="35.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615</v>
      </c>
      <c r="AF41" s="212"/>
      <c r="AG41" s="212"/>
      <c r="AH41" s="212"/>
      <c r="AI41" s="211" t="s">
        <v>616</v>
      </c>
      <c r="AJ41" s="212"/>
      <c r="AK41" s="212"/>
      <c r="AL41" s="212"/>
      <c r="AM41" s="211" t="s">
        <v>616</v>
      </c>
      <c r="AN41" s="212"/>
      <c r="AO41" s="212"/>
      <c r="AP41" s="212"/>
      <c r="AQ41" s="333" t="s">
        <v>616</v>
      </c>
      <c r="AR41" s="200"/>
      <c r="AS41" s="200"/>
      <c r="AT41" s="334"/>
      <c r="AU41" s="212" t="s">
        <v>617</v>
      </c>
      <c r="AV41" s="212"/>
      <c r="AW41" s="212"/>
      <c r="AX41" s="214"/>
    </row>
    <row r="42" spans="1:50" ht="23.25" customHeight="1" x14ac:dyDescent="0.15">
      <c r="A42" s="219" t="s">
        <v>527</v>
      </c>
      <c r="B42" s="220"/>
      <c r="C42" s="220"/>
      <c r="D42" s="220"/>
      <c r="E42" s="220"/>
      <c r="F42" s="221"/>
      <c r="G42" s="225" t="s">
        <v>647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648</v>
      </c>
      <c r="H101" s="98"/>
      <c r="I101" s="98"/>
      <c r="J101" s="98"/>
      <c r="K101" s="98"/>
      <c r="L101" s="98"/>
      <c r="M101" s="98"/>
      <c r="N101" s="98"/>
      <c r="O101" s="98"/>
      <c r="P101" s="98"/>
      <c r="Q101" s="98"/>
      <c r="R101" s="98"/>
      <c r="S101" s="98"/>
      <c r="T101" s="98"/>
      <c r="U101" s="98"/>
      <c r="V101" s="98"/>
      <c r="W101" s="98"/>
      <c r="X101" s="99"/>
      <c r="Y101" s="538" t="s">
        <v>55</v>
      </c>
      <c r="Z101" s="539"/>
      <c r="AA101" s="540"/>
      <c r="AB101" s="457" t="s">
        <v>572</v>
      </c>
      <c r="AC101" s="457"/>
      <c r="AD101" s="457"/>
      <c r="AE101" s="211">
        <v>62429</v>
      </c>
      <c r="AF101" s="212"/>
      <c r="AG101" s="212"/>
      <c r="AH101" s="213"/>
      <c r="AI101" s="211">
        <v>69684</v>
      </c>
      <c r="AJ101" s="212"/>
      <c r="AK101" s="212"/>
      <c r="AL101" s="213"/>
      <c r="AM101" s="211">
        <v>72475</v>
      </c>
      <c r="AN101" s="212"/>
      <c r="AO101" s="212"/>
      <c r="AP101" s="213"/>
      <c r="AQ101" s="211" t="s">
        <v>573</v>
      </c>
      <c r="AR101" s="212"/>
      <c r="AS101" s="212"/>
      <c r="AT101" s="213"/>
      <c r="AU101" s="211" t="s">
        <v>573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572</v>
      </c>
      <c r="AC102" s="457"/>
      <c r="AD102" s="457"/>
      <c r="AE102" s="414">
        <v>59000</v>
      </c>
      <c r="AF102" s="414"/>
      <c r="AG102" s="414"/>
      <c r="AH102" s="414"/>
      <c r="AI102" s="414">
        <v>64000</v>
      </c>
      <c r="AJ102" s="414"/>
      <c r="AK102" s="414"/>
      <c r="AL102" s="414"/>
      <c r="AM102" s="414">
        <v>72000</v>
      </c>
      <c r="AN102" s="414"/>
      <c r="AO102" s="414"/>
      <c r="AP102" s="414"/>
      <c r="AQ102" s="266" t="s">
        <v>573</v>
      </c>
      <c r="AR102" s="267"/>
      <c r="AS102" s="267"/>
      <c r="AT102" s="312"/>
      <c r="AU102" s="266" t="s">
        <v>619</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customHeight="1" x14ac:dyDescent="0.15">
      <c r="A104" s="418"/>
      <c r="B104" s="419"/>
      <c r="C104" s="419"/>
      <c r="D104" s="419"/>
      <c r="E104" s="419"/>
      <c r="F104" s="420"/>
      <c r="G104" s="98" t="s">
        <v>649</v>
      </c>
      <c r="H104" s="98"/>
      <c r="I104" s="98"/>
      <c r="J104" s="98"/>
      <c r="K104" s="98"/>
      <c r="L104" s="98"/>
      <c r="M104" s="98"/>
      <c r="N104" s="98"/>
      <c r="O104" s="98"/>
      <c r="P104" s="98"/>
      <c r="Q104" s="98"/>
      <c r="R104" s="98"/>
      <c r="S104" s="98"/>
      <c r="T104" s="98"/>
      <c r="U104" s="98"/>
      <c r="V104" s="98"/>
      <c r="W104" s="98"/>
      <c r="X104" s="99"/>
      <c r="Y104" s="461" t="s">
        <v>55</v>
      </c>
      <c r="Z104" s="462"/>
      <c r="AA104" s="463"/>
      <c r="AB104" s="541" t="s">
        <v>618</v>
      </c>
      <c r="AC104" s="542"/>
      <c r="AD104" s="543"/>
      <c r="AE104" s="211" t="s">
        <v>616</v>
      </c>
      <c r="AF104" s="212"/>
      <c r="AG104" s="212"/>
      <c r="AH104" s="213"/>
      <c r="AI104" s="211" t="s">
        <v>616</v>
      </c>
      <c r="AJ104" s="212"/>
      <c r="AK104" s="212"/>
      <c r="AL104" s="213"/>
      <c r="AM104" s="211" t="s">
        <v>616</v>
      </c>
      <c r="AN104" s="212"/>
      <c r="AO104" s="212"/>
      <c r="AP104" s="213"/>
      <c r="AQ104" s="211" t="s">
        <v>621</v>
      </c>
      <c r="AR104" s="212"/>
      <c r="AS104" s="212"/>
      <c r="AT104" s="213"/>
      <c r="AU104" s="211" t="s">
        <v>616</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618</v>
      </c>
      <c r="AC105" s="465"/>
      <c r="AD105" s="466"/>
      <c r="AE105" s="414" t="s">
        <v>616</v>
      </c>
      <c r="AF105" s="414"/>
      <c r="AG105" s="414"/>
      <c r="AH105" s="414"/>
      <c r="AI105" s="414" t="s">
        <v>616</v>
      </c>
      <c r="AJ105" s="414"/>
      <c r="AK105" s="414"/>
      <c r="AL105" s="414"/>
      <c r="AM105" s="414" t="s">
        <v>616</v>
      </c>
      <c r="AN105" s="414"/>
      <c r="AO105" s="414"/>
      <c r="AP105" s="414"/>
      <c r="AQ105" s="211">
        <v>103126</v>
      </c>
      <c r="AR105" s="212"/>
      <c r="AS105" s="212"/>
      <c r="AT105" s="213"/>
      <c r="AU105" s="266" t="s">
        <v>620</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v>20119</v>
      </c>
      <c r="AF116" s="414"/>
      <c r="AG116" s="414"/>
      <c r="AH116" s="414"/>
      <c r="AI116" s="414">
        <v>20435</v>
      </c>
      <c r="AJ116" s="414"/>
      <c r="AK116" s="414"/>
      <c r="AL116" s="414"/>
      <c r="AM116" s="414">
        <v>19455</v>
      </c>
      <c r="AN116" s="414"/>
      <c r="AO116" s="414"/>
      <c r="AP116" s="414"/>
      <c r="AQ116" s="211" t="s">
        <v>613</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576</v>
      </c>
      <c r="AC117" s="469"/>
      <c r="AD117" s="470"/>
      <c r="AE117" s="547" t="s">
        <v>635</v>
      </c>
      <c r="AF117" s="547"/>
      <c r="AG117" s="547"/>
      <c r="AH117" s="547"/>
      <c r="AI117" s="547" t="s">
        <v>636</v>
      </c>
      <c r="AJ117" s="547"/>
      <c r="AK117" s="547"/>
      <c r="AL117" s="547"/>
      <c r="AM117" s="547" t="s">
        <v>651</v>
      </c>
      <c r="AN117" s="547"/>
      <c r="AO117" s="547"/>
      <c r="AP117" s="547"/>
      <c r="AQ117" s="547" t="s">
        <v>614</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customHeight="1" x14ac:dyDescent="0.15">
      <c r="A119" s="435"/>
      <c r="B119" s="436"/>
      <c r="C119" s="436"/>
      <c r="D119" s="436"/>
      <c r="E119" s="436"/>
      <c r="F119" s="437"/>
      <c r="G119" s="389" t="s">
        <v>622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623</v>
      </c>
      <c r="AC119" s="459"/>
      <c r="AD119" s="460"/>
      <c r="AE119" s="414" t="s">
        <v>624</v>
      </c>
      <c r="AF119" s="414"/>
      <c r="AG119" s="414"/>
      <c r="AH119" s="414"/>
      <c r="AI119" s="414" t="s">
        <v>624</v>
      </c>
      <c r="AJ119" s="414"/>
      <c r="AK119" s="414"/>
      <c r="AL119" s="414"/>
      <c r="AM119" s="414" t="s">
        <v>624</v>
      </c>
      <c r="AN119" s="414"/>
      <c r="AO119" s="414"/>
      <c r="AP119" s="414"/>
      <c r="AQ119" s="414">
        <v>25018</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576</v>
      </c>
      <c r="AC120" s="469"/>
      <c r="AD120" s="470"/>
      <c r="AE120" s="547" t="s">
        <v>625</v>
      </c>
      <c r="AF120" s="547"/>
      <c r="AG120" s="547"/>
      <c r="AH120" s="547"/>
      <c r="AI120" s="547" t="s">
        <v>626</v>
      </c>
      <c r="AJ120" s="547"/>
      <c r="AK120" s="547"/>
      <c r="AL120" s="547"/>
      <c r="AM120" s="547" t="s">
        <v>624</v>
      </c>
      <c r="AN120" s="547"/>
      <c r="AO120" s="547"/>
      <c r="AP120" s="547"/>
      <c r="AQ120" s="547" t="s">
        <v>627</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641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642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568</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578</v>
      </c>
      <c r="AC134" s="198"/>
      <c r="AD134" s="198"/>
      <c r="AE134" s="199">
        <v>31.1</v>
      </c>
      <c r="AF134" s="200"/>
      <c r="AG134" s="200"/>
      <c r="AH134" s="200"/>
      <c r="AI134" s="199">
        <v>31.3</v>
      </c>
      <c r="AJ134" s="200"/>
      <c r="AK134" s="200"/>
      <c r="AL134" s="200"/>
      <c r="AM134" s="199">
        <v>31.5</v>
      </c>
      <c r="AN134" s="200"/>
      <c r="AO134" s="200"/>
      <c r="AP134" s="200"/>
      <c r="AQ134" s="199" t="s">
        <v>569</v>
      </c>
      <c r="AR134" s="200"/>
      <c r="AS134" s="200"/>
      <c r="AT134" s="200"/>
      <c r="AU134" s="199" t="s">
        <v>579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567</v>
      </c>
      <c r="AC135" s="206"/>
      <c r="AD135" s="206"/>
      <c r="AE135" s="199">
        <v>31.6</v>
      </c>
      <c r="AF135" s="200"/>
      <c r="AG135" s="200"/>
      <c r="AH135" s="200"/>
      <c r="AI135" s="199">
        <v>32.4</v>
      </c>
      <c r="AJ135" s="200"/>
      <c r="AK135" s="200"/>
      <c r="AL135" s="200"/>
      <c r="AM135" s="199">
        <v>31.3</v>
      </c>
      <c r="AN135" s="200"/>
      <c r="AO135" s="200"/>
      <c r="AP135" s="200"/>
      <c r="AQ135" s="199" t="s">
        <v>569</v>
      </c>
      <c r="AR135" s="200"/>
      <c r="AS135" s="200"/>
      <c r="AT135" s="200"/>
      <c r="AU135" s="199">
        <v>31.5</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581</v>
      </c>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580</v>
      </c>
      <c r="H138" s="98"/>
      <c r="I138" s="98"/>
      <c r="J138" s="98"/>
      <c r="K138" s="98"/>
      <c r="L138" s="98"/>
      <c r="M138" s="98"/>
      <c r="N138" s="98"/>
      <c r="O138" s="98"/>
      <c r="P138" s="98"/>
      <c r="Q138" s="98"/>
      <c r="R138" s="98"/>
      <c r="S138" s="98"/>
      <c r="T138" s="98"/>
      <c r="U138" s="98"/>
      <c r="V138" s="98"/>
      <c r="W138" s="98"/>
      <c r="X138" s="99"/>
      <c r="Y138" s="194" t="s">
        <v>379</v>
      </c>
      <c r="Z138" s="195"/>
      <c r="AA138" s="196"/>
      <c r="AB138" s="197" t="s">
        <v>567</v>
      </c>
      <c r="AC138" s="198"/>
      <c r="AD138" s="198"/>
      <c r="AE138" s="199">
        <v>18.5</v>
      </c>
      <c r="AF138" s="200"/>
      <c r="AG138" s="200"/>
      <c r="AH138" s="200"/>
      <c r="AI138" s="199">
        <v>16.7</v>
      </c>
      <c r="AJ138" s="200"/>
      <c r="AK138" s="200"/>
      <c r="AL138" s="200"/>
      <c r="AM138" s="199">
        <v>15.2</v>
      </c>
      <c r="AN138" s="200"/>
      <c r="AO138" s="200"/>
      <c r="AP138" s="200"/>
      <c r="AQ138" s="199" t="s">
        <v>582</v>
      </c>
      <c r="AR138" s="200"/>
      <c r="AS138" s="200"/>
      <c r="AT138" s="200"/>
      <c r="AU138" s="199" t="s">
        <v>582</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567</v>
      </c>
      <c r="AC139" s="206"/>
      <c r="AD139" s="206"/>
      <c r="AE139" s="199">
        <v>20</v>
      </c>
      <c r="AF139" s="200"/>
      <c r="AG139" s="200"/>
      <c r="AH139" s="200"/>
      <c r="AI139" s="199">
        <v>18.3</v>
      </c>
      <c r="AJ139" s="200"/>
      <c r="AK139" s="200"/>
      <c r="AL139" s="200"/>
      <c r="AM139" s="199">
        <v>16.100000000000001</v>
      </c>
      <c r="AN139" s="200"/>
      <c r="AO139" s="200"/>
      <c r="AP139" s="200"/>
      <c r="AQ139" s="199" t="s">
        <v>582</v>
      </c>
      <c r="AR139" s="200"/>
      <c r="AS139" s="200"/>
      <c r="AT139" s="200"/>
      <c r="AU139" s="199">
        <v>15.2</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584</v>
      </c>
      <c r="H433" s="98"/>
      <c r="I433" s="98"/>
      <c r="J433" s="98"/>
      <c r="K433" s="98"/>
      <c r="L433" s="98"/>
      <c r="M433" s="98"/>
      <c r="N433" s="98"/>
      <c r="O433" s="98"/>
      <c r="P433" s="98"/>
      <c r="Q433" s="98"/>
      <c r="R433" s="98"/>
      <c r="S433" s="98"/>
      <c r="T433" s="98"/>
      <c r="U433" s="98"/>
      <c r="V433" s="98"/>
      <c r="W433" s="98"/>
      <c r="X433" s="99"/>
      <c r="Y433" s="194" t="s">
        <v>12</v>
      </c>
      <c r="Z433" s="195"/>
      <c r="AA433" s="196"/>
      <c r="AB433" s="206" t="s">
        <v>585</v>
      </c>
      <c r="AC433" s="206"/>
      <c r="AD433" s="206"/>
      <c r="AE433" s="333" t="s">
        <v>585</v>
      </c>
      <c r="AF433" s="200"/>
      <c r="AG433" s="200"/>
      <c r="AH433" s="200"/>
      <c r="AI433" s="333" t="s">
        <v>585</v>
      </c>
      <c r="AJ433" s="200"/>
      <c r="AK433" s="200"/>
      <c r="AL433" s="200"/>
      <c r="AM433" s="333" t="s">
        <v>586</v>
      </c>
      <c r="AN433" s="200"/>
      <c r="AO433" s="200"/>
      <c r="AP433" s="334"/>
      <c r="AQ433" s="333" t="s">
        <v>586</v>
      </c>
      <c r="AR433" s="200"/>
      <c r="AS433" s="200"/>
      <c r="AT433" s="334"/>
      <c r="AU433" s="200" t="s">
        <v>586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559</v>
      </c>
      <c r="AC434" s="198"/>
      <c r="AD434" s="198"/>
      <c r="AE434" s="333" t="s">
        <v>586</v>
      </c>
      <c r="AF434" s="200"/>
      <c r="AG434" s="200"/>
      <c r="AH434" s="334"/>
      <c r="AI434" s="333" t="s">
        <v>560</v>
      </c>
      <c r="AJ434" s="200"/>
      <c r="AK434" s="200"/>
      <c r="AL434" s="200"/>
      <c r="AM434" s="333" t="s">
        <v>560</v>
      </c>
      <c r="AN434" s="200"/>
      <c r="AO434" s="200"/>
      <c r="AP434" s="334"/>
      <c r="AQ434" s="333" t="s">
        <v>560</v>
      </c>
      <c r="AR434" s="200"/>
      <c r="AS434" s="200"/>
      <c r="AT434" s="334"/>
      <c r="AU434" s="200" t="s">
        <v>587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560</v>
      </c>
      <c r="AF435" s="200"/>
      <c r="AG435" s="200"/>
      <c r="AH435" s="334"/>
      <c r="AI435" s="333" t="s">
        <v>588</v>
      </c>
      <c r="AJ435" s="200"/>
      <c r="AK435" s="200"/>
      <c r="AL435" s="200"/>
      <c r="AM435" s="333" t="s">
        <v>588</v>
      </c>
      <c r="AN435" s="200"/>
      <c r="AO435" s="200"/>
      <c r="AP435" s="334"/>
      <c r="AQ435" s="333" t="s">
        <v>586</v>
      </c>
      <c r="AR435" s="200"/>
      <c r="AS435" s="200"/>
      <c r="AT435" s="334"/>
      <c r="AU435" s="200" t="s">
        <v>586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585</v>
      </c>
      <c r="H458" s="98"/>
      <c r="I458" s="98"/>
      <c r="J458" s="98"/>
      <c r="K458" s="98"/>
      <c r="L458" s="98"/>
      <c r="M458" s="98"/>
      <c r="N458" s="98"/>
      <c r="O458" s="98"/>
      <c r="P458" s="98"/>
      <c r="Q458" s="98"/>
      <c r="R458" s="98"/>
      <c r="S458" s="98"/>
      <c r="T458" s="98"/>
      <c r="U458" s="98"/>
      <c r="V458" s="98"/>
      <c r="W458" s="98"/>
      <c r="X458" s="99"/>
      <c r="Y458" s="194" t="s">
        <v>12</v>
      </c>
      <c r="Z458" s="195"/>
      <c r="AA458" s="196"/>
      <c r="AB458" s="206" t="s">
        <v>589</v>
      </c>
      <c r="AC458" s="206"/>
      <c r="AD458" s="206"/>
      <c r="AE458" s="333" t="s">
        <v>586</v>
      </c>
      <c r="AF458" s="200"/>
      <c r="AG458" s="200"/>
      <c r="AH458" s="200"/>
      <c r="AI458" s="333" t="s">
        <v>585</v>
      </c>
      <c r="AJ458" s="200"/>
      <c r="AK458" s="200"/>
      <c r="AL458" s="200"/>
      <c r="AM458" s="333" t="s">
        <v>568</v>
      </c>
      <c r="AN458" s="200"/>
      <c r="AO458" s="200"/>
      <c r="AP458" s="334"/>
      <c r="AQ458" s="333" t="s">
        <v>582</v>
      </c>
      <c r="AR458" s="200"/>
      <c r="AS458" s="200"/>
      <c r="AT458" s="334"/>
      <c r="AU458" s="200" t="s">
        <v>590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589</v>
      </c>
      <c r="AC459" s="198"/>
      <c r="AD459" s="198"/>
      <c r="AE459" s="333" t="s">
        <v>590</v>
      </c>
      <c r="AF459" s="200"/>
      <c r="AG459" s="200"/>
      <c r="AH459" s="334"/>
      <c r="AI459" s="333" t="s">
        <v>587</v>
      </c>
      <c r="AJ459" s="200"/>
      <c r="AK459" s="200"/>
      <c r="AL459" s="200"/>
      <c r="AM459" s="333" t="s">
        <v>590</v>
      </c>
      <c r="AN459" s="200"/>
      <c r="AO459" s="200"/>
      <c r="AP459" s="334"/>
      <c r="AQ459" s="333" t="s">
        <v>568</v>
      </c>
      <c r="AR459" s="200"/>
      <c r="AS459" s="200"/>
      <c r="AT459" s="334"/>
      <c r="AU459" s="200" t="s">
        <v>587</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587</v>
      </c>
      <c r="AF460" s="200"/>
      <c r="AG460" s="200"/>
      <c r="AH460" s="334"/>
      <c r="AI460" s="333" t="s">
        <v>568</v>
      </c>
      <c r="AJ460" s="200"/>
      <c r="AK460" s="200"/>
      <c r="AL460" s="200"/>
      <c r="AM460" s="333" t="s">
        <v>568</v>
      </c>
      <c r="AN460" s="200"/>
      <c r="AO460" s="200"/>
      <c r="AP460" s="334"/>
      <c r="AQ460" s="333" t="s">
        <v>568</v>
      </c>
      <c r="AR460" s="200"/>
      <c r="AS460" s="200"/>
      <c r="AT460" s="334"/>
      <c r="AU460" s="200" t="s">
        <v>591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5.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628</v>
      </c>
      <c r="AH702" s="382"/>
      <c r="AI702" s="382"/>
      <c r="AJ702" s="382"/>
      <c r="AK702" s="382"/>
      <c r="AL702" s="382"/>
      <c r="AM702" s="382"/>
      <c r="AN702" s="382"/>
      <c r="AO702" s="382"/>
      <c r="AP702" s="382"/>
      <c r="AQ702" s="382"/>
      <c r="AR702" s="382"/>
      <c r="AS702" s="382"/>
      <c r="AT702" s="382"/>
      <c r="AU702" s="382"/>
      <c r="AV702" s="382"/>
      <c r="AW702" s="382"/>
      <c r="AX702" s="383"/>
    </row>
    <row r="703" spans="1:50" ht="39"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39"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594</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632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632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594</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652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594</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553</v>
      </c>
      <c r="AE712" s="782"/>
      <c r="AF712" s="782"/>
      <c r="AG712" s="809" t="s">
        <v>665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594</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5" t="s">
        <v>629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630</v>
      </c>
      <c r="AH715" s="742"/>
      <c r="AI715" s="742"/>
      <c r="AJ715" s="742"/>
      <c r="AK715" s="742"/>
      <c r="AL715" s="742"/>
      <c r="AM715" s="742"/>
      <c r="AN715" s="742"/>
      <c r="AO715" s="742"/>
      <c r="AP715" s="742"/>
      <c r="AQ715" s="742"/>
      <c r="AR715" s="742"/>
      <c r="AS715" s="742"/>
      <c r="AT715" s="742"/>
      <c r="AU715" s="742"/>
      <c r="AV715" s="742"/>
      <c r="AW715" s="742"/>
      <c r="AX715" s="743"/>
    </row>
    <row r="716" spans="1:50" ht="62.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637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631</v>
      </c>
      <c r="AH717" s="95"/>
      <c r="AI717" s="95"/>
      <c r="AJ717" s="95"/>
      <c r="AK717" s="95"/>
      <c r="AL717" s="95"/>
      <c r="AM717" s="95"/>
      <c r="AN717" s="95"/>
      <c r="AO717" s="95"/>
      <c r="AP717" s="95"/>
      <c r="AQ717" s="95"/>
      <c r="AR717" s="95"/>
      <c r="AS717" s="95"/>
      <c r="AT717" s="95"/>
      <c r="AU717" s="95"/>
      <c r="AV717" s="95"/>
      <c r="AW717" s="95"/>
      <c r="AX717" s="96"/>
    </row>
    <row r="718" spans="1:50" ht="69"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638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594</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664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640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666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667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669</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650</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596</v>
      </c>
      <c r="F737" s="986"/>
      <c r="G737" s="986"/>
      <c r="H737" s="986"/>
      <c r="I737" s="986"/>
      <c r="J737" s="986"/>
      <c r="K737" s="986"/>
      <c r="L737" s="986"/>
      <c r="M737" s="986"/>
      <c r="N737" s="358" t="s">
        <v>358</v>
      </c>
      <c r="O737" s="358"/>
      <c r="P737" s="358"/>
      <c r="Q737" s="358"/>
      <c r="R737" s="986" t="s">
        <v>597</v>
      </c>
      <c r="S737" s="986"/>
      <c r="T737" s="986"/>
      <c r="U737" s="986"/>
      <c r="V737" s="986"/>
      <c r="W737" s="986"/>
      <c r="X737" s="986"/>
      <c r="Y737" s="986"/>
      <c r="Z737" s="986"/>
      <c r="AA737" s="358" t="s">
        <v>359</v>
      </c>
      <c r="AB737" s="358"/>
      <c r="AC737" s="358"/>
      <c r="AD737" s="358"/>
      <c r="AE737" s="986" t="s">
        <v>598</v>
      </c>
      <c r="AF737" s="986"/>
      <c r="AG737" s="986"/>
      <c r="AH737" s="986"/>
      <c r="AI737" s="986"/>
      <c r="AJ737" s="986"/>
      <c r="AK737" s="986"/>
      <c r="AL737" s="986"/>
      <c r="AM737" s="986"/>
      <c r="AN737" s="358" t="s">
        <v>360</v>
      </c>
      <c r="AO737" s="358"/>
      <c r="AP737" s="358"/>
      <c r="AQ737" s="358"/>
      <c r="AR737" s="987" t="s">
        <v>599</v>
      </c>
      <c r="AS737" s="988"/>
      <c r="AT737" s="988"/>
      <c r="AU737" s="988"/>
      <c r="AV737" s="988"/>
      <c r="AW737" s="988"/>
      <c r="AX737" s="989"/>
      <c r="AY737" s="89"/>
      <c r="AZ737" s="89"/>
    </row>
    <row r="738" spans="1:52" ht="24.75" customHeight="1" x14ac:dyDescent="0.15">
      <c r="A738" s="990" t="s">
        <v>361</v>
      </c>
      <c r="B738" s="203"/>
      <c r="C738" s="203"/>
      <c r="D738" s="204"/>
      <c r="E738" s="986" t="s">
        <v>600</v>
      </c>
      <c r="F738" s="986"/>
      <c r="G738" s="986"/>
      <c r="H738" s="986"/>
      <c r="I738" s="986"/>
      <c r="J738" s="986"/>
      <c r="K738" s="986"/>
      <c r="L738" s="986"/>
      <c r="M738" s="986"/>
      <c r="N738" s="358" t="s">
        <v>362</v>
      </c>
      <c r="O738" s="358"/>
      <c r="P738" s="358"/>
      <c r="Q738" s="358"/>
      <c r="R738" s="986" t="s">
        <v>601</v>
      </c>
      <c r="S738" s="986"/>
      <c r="T738" s="986"/>
      <c r="U738" s="986"/>
      <c r="V738" s="986"/>
      <c r="W738" s="986"/>
      <c r="X738" s="986"/>
      <c r="Y738" s="986"/>
      <c r="Z738" s="986"/>
      <c r="AA738" s="358" t="s">
        <v>482</v>
      </c>
      <c r="AB738" s="358"/>
      <c r="AC738" s="358"/>
      <c r="AD738" s="358"/>
      <c r="AE738" s="986" t="s">
        <v>602</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542</v>
      </c>
      <c r="B739" s="995"/>
      <c r="C739" s="995"/>
      <c r="D739" s="996"/>
      <c r="E739" s="997" t="s">
        <v>552</v>
      </c>
      <c r="F739" s="998"/>
      <c r="G739" s="998"/>
      <c r="H739" s="91" t="str">
        <f>IF(E739="", "", "(")</f>
        <v>(</v>
      </c>
      <c r="I739" s="981"/>
      <c r="J739" s="981"/>
      <c r="K739" s="91" t="str">
        <f>IF(OR(I739="　", I739=""), "", "-")</f>
        <v/>
      </c>
      <c r="L739" s="982">
        <v>481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653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561</v>
      </c>
      <c r="H781" s="670"/>
      <c r="I781" s="670"/>
      <c r="J781" s="670"/>
      <c r="K781" s="671"/>
      <c r="L781" s="663" t="s">
        <v>603</v>
      </c>
      <c r="M781" s="664"/>
      <c r="N781" s="664"/>
      <c r="O781" s="664"/>
      <c r="P781" s="664"/>
      <c r="Q781" s="664"/>
      <c r="R781" s="664"/>
      <c r="S781" s="664"/>
      <c r="T781" s="664"/>
      <c r="U781" s="664"/>
      <c r="V781" s="664"/>
      <c r="W781" s="664"/>
      <c r="X781" s="665"/>
      <c r="Y781" s="384">
        <v>117</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563</v>
      </c>
      <c r="H782" s="606"/>
      <c r="I782" s="606"/>
      <c r="J782" s="606"/>
      <c r="K782" s="607"/>
      <c r="L782" s="597" t="s">
        <v>604</v>
      </c>
      <c r="M782" s="598"/>
      <c r="N782" s="598"/>
      <c r="O782" s="598"/>
      <c r="P782" s="598"/>
      <c r="Q782" s="598"/>
      <c r="R782" s="598"/>
      <c r="S782" s="598"/>
      <c r="T782" s="598"/>
      <c r="U782" s="598"/>
      <c r="V782" s="598"/>
      <c r="W782" s="598"/>
      <c r="X782" s="599"/>
      <c r="Y782" s="600">
        <v>44</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161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654</v>
      </c>
      <c r="D837" s="340"/>
      <c r="E837" s="340"/>
      <c r="F837" s="340"/>
      <c r="G837" s="340"/>
      <c r="H837" s="340"/>
      <c r="I837" s="340"/>
      <c r="J837" s="341">
        <v>6000012070001</v>
      </c>
      <c r="K837" s="342"/>
      <c r="L837" s="342"/>
      <c r="M837" s="342"/>
      <c r="N837" s="342"/>
      <c r="O837" s="342"/>
      <c r="P837" s="355" t="s">
        <v>605</v>
      </c>
      <c r="Q837" s="343"/>
      <c r="R837" s="343"/>
      <c r="S837" s="343"/>
      <c r="T837" s="343"/>
      <c r="U837" s="343"/>
      <c r="V837" s="343"/>
      <c r="W837" s="343"/>
      <c r="X837" s="343"/>
      <c r="Y837" s="344">
        <v>161</v>
      </c>
      <c r="Z837" s="345"/>
      <c r="AA837" s="345"/>
      <c r="AB837" s="346"/>
      <c r="AC837" s="356" t="s">
        <v>196</v>
      </c>
      <c r="AD837" s="364"/>
      <c r="AE837" s="364"/>
      <c r="AF837" s="364"/>
      <c r="AG837" s="364"/>
      <c r="AH837" s="365" t="s">
        <v>560</v>
      </c>
      <c r="AI837" s="366"/>
      <c r="AJ837" s="366"/>
      <c r="AK837" s="366"/>
      <c r="AL837" s="350" t="s">
        <v>560</v>
      </c>
      <c r="AM837" s="351"/>
      <c r="AN837" s="351"/>
      <c r="AO837" s="352"/>
      <c r="AP837" s="353" t="s">
        <v>606</v>
      </c>
      <c r="AQ837" s="353"/>
      <c r="AR837" s="353"/>
      <c r="AS837" s="353"/>
      <c r="AT837" s="353"/>
      <c r="AU837" s="353"/>
      <c r="AV837" s="353"/>
      <c r="AW837" s="353"/>
      <c r="AX837" s="353"/>
    </row>
    <row r="838" spans="1:50" ht="30" customHeight="1" x14ac:dyDescent="0.15">
      <c r="A838" s="372">
        <v>2</v>
      </c>
      <c r="B838" s="372">
        <v>1</v>
      </c>
      <c r="C838" s="354" t="s">
        <v>655</v>
      </c>
      <c r="D838" s="340"/>
      <c r="E838" s="340"/>
      <c r="F838" s="340"/>
      <c r="G838" s="340"/>
      <c r="H838" s="340"/>
      <c r="I838" s="340"/>
      <c r="J838" s="341">
        <v>6000012070001</v>
      </c>
      <c r="K838" s="342"/>
      <c r="L838" s="342"/>
      <c r="M838" s="342"/>
      <c r="N838" s="342"/>
      <c r="O838" s="342"/>
      <c r="P838" s="355" t="s">
        <v>605</v>
      </c>
      <c r="Q838" s="343"/>
      <c r="R838" s="343"/>
      <c r="S838" s="343"/>
      <c r="T838" s="343"/>
      <c r="U838" s="343"/>
      <c r="V838" s="343"/>
      <c r="W838" s="343"/>
      <c r="X838" s="343"/>
      <c r="Y838" s="344">
        <v>89</v>
      </c>
      <c r="Z838" s="345"/>
      <c r="AA838" s="345"/>
      <c r="AB838" s="346"/>
      <c r="AC838" s="356" t="s">
        <v>196</v>
      </c>
      <c r="AD838" s="364"/>
      <c r="AE838" s="364"/>
      <c r="AF838" s="364"/>
      <c r="AG838" s="364"/>
      <c r="AH838" s="365" t="s">
        <v>560</v>
      </c>
      <c r="AI838" s="366"/>
      <c r="AJ838" s="366"/>
      <c r="AK838" s="366"/>
      <c r="AL838" s="350" t="s">
        <v>560</v>
      </c>
      <c r="AM838" s="351"/>
      <c r="AN838" s="351"/>
      <c r="AO838" s="352"/>
      <c r="AP838" s="353" t="s">
        <v>606</v>
      </c>
      <c r="AQ838" s="353"/>
      <c r="AR838" s="353"/>
      <c r="AS838" s="353"/>
      <c r="AT838" s="353"/>
      <c r="AU838" s="353"/>
      <c r="AV838" s="353"/>
      <c r="AW838" s="353"/>
      <c r="AX838" s="353"/>
    </row>
    <row r="839" spans="1:50" ht="30" customHeight="1" x14ac:dyDescent="0.15">
      <c r="A839" s="372">
        <v>3</v>
      </c>
      <c r="B839" s="372">
        <v>1</v>
      </c>
      <c r="C839" s="354" t="s">
        <v>656</v>
      </c>
      <c r="D839" s="340"/>
      <c r="E839" s="340"/>
      <c r="F839" s="340"/>
      <c r="G839" s="340"/>
      <c r="H839" s="340"/>
      <c r="I839" s="340"/>
      <c r="J839" s="341">
        <v>6000012070001</v>
      </c>
      <c r="K839" s="342"/>
      <c r="L839" s="342"/>
      <c r="M839" s="342"/>
      <c r="N839" s="342"/>
      <c r="O839" s="342"/>
      <c r="P839" s="355" t="s">
        <v>605</v>
      </c>
      <c r="Q839" s="343"/>
      <c r="R839" s="343"/>
      <c r="S839" s="343"/>
      <c r="T839" s="343"/>
      <c r="U839" s="343"/>
      <c r="V839" s="343"/>
      <c r="W839" s="343"/>
      <c r="X839" s="343"/>
      <c r="Y839" s="344">
        <v>86</v>
      </c>
      <c r="Z839" s="345"/>
      <c r="AA839" s="345"/>
      <c r="AB839" s="346"/>
      <c r="AC839" s="356" t="s">
        <v>196</v>
      </c>
      <c r="AD839" s="364"/>
      <c r="AE839" s="364"/>
      <c r="AF839" s="364"/>
      <c r="AG839" s="364"/>
      <c r="AH839" s="365" t="s">
        <v>560</v>
      </c>
      <c r="AI839" s="366"/>
      <c r="AJ839" s="366"/>
      <c r="AK839" s="366"/>
      <c r="AL839" s="350" t="s">
        <v>560</v>
      </c>
      <c r="AM839" s="351"/>
      <c r="AN839" s="351"/>
      <c r="AO839" s="352"/>
      <c r="AP839" s="353" t="s">
        <v>606</v>
      </c>
      <c r="AQ839" s="353"/>
      <c r="AR839" s="353"/>
      <c r="AS839" s="353"/>
      <c r="AT839" s="353"/>
      <c r="AU839" s="353"/>
      <c r="AV839" s="353"/>
      <c r="AW839" s="353"/>
      <c r="AX839" s="353"/>
    </row>
    <row r="840" spans="1:50" ht="30" customHeight="1" x14ac:dyDescent="0.15">
      <c r="A840" s="372">
        <v>4</v>
      </c>
      <c r="B840" s="372">
        <v>1</v>
      </c>
      <c r="C840" s="354" t="s">
        <v>657</v>
      </c>
      <c r="D840" s="340"/>
      <c r="E840" s="340"/>
      <c r="F840" s="340"/>
      <c r="G840" s="340"/>
      <c r="H840" s="340"/>
      <c r="I840" s="340"/>
      <c r="J840" s="341">
        <v>6000012070001</v>
      </c>
      <c r="K840" s="342"/>
      <c r="L840" s="342"/>
      <c r="M840" s="342"/>
      <c r="N840" s="342"/>
      <c r="O840" s="342"/>
      <c r="P840" s="355" t="s">
        <v>605</v>
      </c>
      <c r="Q840" s="343"/>
      <c r="R840" s="343"/>
      <c r="S840" s="343"/>
      <c r="T840" s="343"/>
      <c r="U840" s="343"/>
      <c r="V840" s="343"/>
      <c r="W840" s="343"/>
      <c r="X840" s="343"/>
      <c r="Y840" s="344">
        <v>77</v>
      </c>
      <c r="Z840" s="345"/>
      <c r="AA840" s="345"/>
      <c r="AB840" s="346"/>
      <c r="AC840" s="356" t="s">
        <v>196</v>
      </c>
      <c r="AD840" s="364"/>
      <c r="AE840" s="364"/>
      <c r="AF840" s="364"/>
      <c r="AG840" s="364"/>
      <c r="AH840" s="365" t="s">
        <v>560</v>
      </c>
      <c r="AI840" s="366"/>
      <c r="AJ840" s="366"/>
      <c r="AK840" s="366"/>
      <c r="AL840" s="350" t="s">
        <v>560</v>
      </c>
      <c r="AM840" s="351"/>
      <c r="AN840" s="351"/>
      <c r="AO840" s="352"/>
      <c r="AP840" s="353" t="s">
        <v>606</v>
      </c>
      <c r="AQ840" s="353"/>
      <c r="AR840" s="353"/>
      <c r="AS840" s="353"/>
      <c r="AT840" s="353"/>
      <c r="AU840" s="353"/>
      <c r="AV840" s="353"/>
      <c r="AW840" s="353"/>
      <c r="AX840" s="353"/>
    </row>
    <row r="841" spans="1:50" ht="30" customHeight="1" x14ac:dyDescent="0.15">
      <c r="A841" s="372">
        <v>5</v>
      </c>
      <c r="B841" s="372">
        <v>1</v>
      </c>
      <c r="C841" s="354" t="s">
        <v>658</v>
      </c>
      <c r="D841" s="340"/>
      <c r="E841" s="340"/>
      <c r="F841" s="340"/>
      <c r="G841" s="340"/>
      <c r="H841" s="340"/>
      <c r="I841" s="340"/>
      <c r="J841" s="341">
        <v>6000012070001</v>
      </c>
      <c r="K841" s="342"/>
      <c r="L841" s="342"/>
      <c r="M841" s="342"/>
      <c r="N841" s="342"/>
      <c r="O841" s="342"/>
      <c r="P841" s="355" t="s">
        <v>605</v>
      </c>
      <c r="Q841" s="343"/>
      <c r="R841" s="343"/>
      <c r="S841" s="343"/>
      <c r="T841" s="343"/>
      <c r="U841" s="343"/>
      <c r="V841" s="343"/>
      <c r="W841" s="343"/>
      <c r="X841" s="343"/>
      <c r="Y841" s="344">
        <v>75</v>
      </c>
      <c r="Z841" s="345"/>
      <c r="AA841" s="345"/>
      <c r="AB841" s="346"/>
      <c r="AC841" s="356" t="s">
        <v>196</v>
      </c>
      <c r="AD841" s="364"/>
      <c r="AE841" s="364"/>
      <c r="AF841" s="364"/>
      <c r="AG841" s="364"/>
      <c r="AH841" s="365" t="s">
        <v>560</v>
      </c>
      <c r="AI841" s="366"/>
      <c r="AJ841" s="366"/>
      <c r="AK841" s="366"/>
      <c r="AL841" s="350" t="s">
        <v>560</v>
      </c>
      <c r="AM841" s="351"/>
      <c r="AN841" s="351"/>
      <c r="AO841" s="352"/>
      <c r="AP841" s="353" t="s">
        <v>606</v>
      </c>
      <c r="AQ841" s="353"/>
      <c r="AR841" s="353"/>
      <c r="AS841" s="353"/>
      <c r="AT841" s="353"/>
      <c r="AU841" s="353"/>
      <c r="AV841" s="353"/>
      <c r="AW841" s="353"/>
      <c r="AX841" s="353"/>
    </row>
    <row r="842" spans="1:50" ht="30" customHeight="1" x14ac:dyDescent="0.15">
      <c r="A842" s="372">
        <v>6</v>
      </c>
      <c r="B842" s="372">
        <v>1</v>
      </c>
      <c r="C842" s="354" t="s">
        <v>659</v>
      </c>
      <c r="D842" s="340"/>
      <c r="E842" s="340"/>
      <c r="F842" s="340"/>
      <c r="G842" s="340"/>
      <c r="H842" s="340"/>
      <c r="I842" s="340"/>
      <c r="J842" s="341">
        <v>6000012070001</v>
      </c>
      <c r="K842" s="342"/>
      <c r="L842" s="342"/>
      <c r="M842" s="342"/>
      <c r="N842" s="342"/>
      <c r="O842" s="342"/>
      <c r="P842" s="355" t="s">
        <v>605</v>
      </c>
      <c r="Q842" s="343"/>
      <c r="R842" s="343"/>
      <c r="S842" s="343"/>
      <c r="T842" s="343"/>
      <c r="U842" s="343"/>
      <c r="V842" s="343"/>
      <c r="W842" s="343"/>
      <c r="X842" s="343"/>
      <c r="Y842" s="344">
        <v>68</v>
      </c>
      <c r="Z842" s="345"/>
      <c r="AA842" s="345"/>
      <c r="AB842" s="346"/>
      <c r="AC842" s="356" t="s">
        <v>196</v>
      </c>
      <c r="AD842" s="364"/>
      <c r="AE842" s="364"/>
      <c r="AF842" s="364"/>
      <c r="AG842" s="364"/>
      <c r="AH842" s="365" t="s">
        <v>560</v>
      </c>
      <c r="AI842" s="366"/>
      <c r="AJ842" s="366"/>
      <c r="AK842" s="366"/>
      <c r="AL842" s="350" t="s">
        <v>560</v>
      </c>
      <c r="AM842" s="351"/>
      <c r="AN842" s="351"/>
      <c r="AO842" s="352"/>
      <c r="AP842" s="353" t="s">
        <v>606</v>
      </c>
      <c r="AQ842" s="353"/>
      <c r="AR842" s="353"/>
      <c r="AS842" s="353"/>
      <c r="AT842" s="353"/>
      <c r="AU842" s="353"/>
      <c r="AV842" s="353"/>
      <c r="AW842" s="353"/>
      <c r="AX842" s="353"/>
    </row>
    <row r="843" spans="1:50" ht="30" customHeight="1" x14ac:dyDescent="0.15">
      <c r="A843" s="372">
        <v>7</v>
      </c>
      <c r="B843" s="372">
        <v>1</v>
      </c>
      <c r="C843" s="354" t="s">
        <v>660</v>
      </c>
      <c r="D843" s="340"/>
      <c r="E843" s="340"/>
      <c r="F843" s="340"/>
      <c r="G843" s="340"/>
      <c r="H843" s="340"/>
      <c r="I843" s="340"/>
      <c r="J843" s="341">
        <v>6000012070001</v>
      </c>
      <c r="K843" s="342"/>
      <c r="L843" s="342"/>
      <c r="M843" s="342"/>
      <c r="N843" s="342"/>
      <c r="O843" s="342"/>
      <c r="P843" s="355" t="s">
        <v>605</v>
      </c>
      <c r="Q843" s="343"/>
      <c r="R843" s="343"/>
      <c r="S843" s="343"/>
      <c r="T843" s="343"/>
      <c r="U843" s="343"/>
      <c r="V843" s="343"/>
      <c r="W843" s="343"/>
      <c r="X843" s="343"/>
      <c r="Y843" s="344">
        <v>61</v>
      </c>
      <c r="Z843" s="345"/>
      <c r="AA843" s="345"/>
      <c r="AB843" s="346"/>
      <c r="AC843" s="356" t="s">
        <v>196</v>
      </c>
      <c r="AD843" s="364"/>
      <c r="AE843" s="364"/>
      <c r="AF843" s="364"/>
      <c r="AG843" s="364"/>
      <c r="AH843" s="365" t="s">
        <v>560</v>
      </c>
      <c r="AI843" s="366"/>
      <c r="AJ843" s="366"/>
      <c r="AK843" s="366"/>
      <c r="AL843" s="350" t="s">
        <v>560</v>
      </c>
      <c r="AM843" s="351"/>
      <c r="AN843" s="351"/>
      <c r="AO843" s="352"/>
      <c r="AP843" s="353" t="s">
        <v>606</v>
      </c>
      <c r="AQ843" s="353"/>
      <c r="AR843" s="353"/>
      <c r="AS843" s="353"/>
      <c r="AT843" s="353"/>
      <c r="AU843" s="353"/>
      <c r="AV843" s="353"/>
      <c r="AW843" s="353"/>
      <c r="AX843" s="353"/>
    </row>
    <row r="844" spans="1:50" ht="30" customHeight="1" x14ac:dyDescent="0.15">
      <c r="A844" s="372">
        <v>8</v>
      </c>
      <c r="B844" s="372">
        <v>1</v>
      </c>
      <c r="C844" s="354" t="s">
        <v>661</v>
      </c>
      <c r="D844" s="340"/>
      <c r="E844" s="340"/>
      <c r="F844" s="340"/>
      <c r="G844" s="340"/>
      <c r="H844" s="340"/>
      <c r="I844" s="340"/>
      <c r="J844" s="341">
        <v>6000012070001</v>
      </c>
      <c r="K844" s="342"/>
      <c r="L844" s="342"/>
      <c r="M844" s="342"/>
      <c r="N844" s="342"/>
      <c r="O844" s="342"/>
      <c r="P844" s="355" t="s">
        <v>605</v>
      </c>
      <c r="Q844" s="343"/>
      <c r="R844" s="343"/>
      <c r="S844" s="343"/>
      <c r="T844" s="343"/>
      <c r="U844" s="343"/>
      <c r="V844" s="343"/>
      <c r="W844" s="343"/>
      <c r="X844" s="343"/>
      <c r="Y844" s="344">
        <v>38</v>
      </c>
      <c r="Z844" s="345"/>
      <c r="AA844" s="345"/>
      <c r="AB844" s="346"/>
      <c r="AC844" s="356" t="s">
        <v>196</v>
      </c>
      <c r="AD844" s="364"/>
      <c r="AE844" s="364"/>
      <c r="AF844" s="364"/>
      <c r="AG844" s="364"/>
      <c r="AH844" s="365" t="s">
        <v>560</v>
      </c>
      <c r="AI844" s="366"/>
      <c r="AJ844" s="366"/>
      <c r="AK844" s="366"/>
      <c r="AL844" s="350" t="s">
        <v>560</v>
      </c>
      <c r="AM844" s="351"/>
      <c r="AN844" s="351"/>
      <c r="AO844" s="352"/>
      <c r="AP844" s="353" t="s">
        <v>606</v>
      </c>
      <c r="AQ844" s="353"/>
      <c r="AR844" s="353"/>
      <c r="AS844" s="353"/>
      <c r="AT844" s="353"/>
      <c r="AU844" s="353"/>
      <c r="AV844" s="353"/>
      <c r="AW844" s="353"/>
      <c r="AX844" s="353"/>
    </row>
    <row r="845" spans="1:50" ht="30" customHeight="1" x14ac:dyDescent="0.15">
      <c r="A845" s="372">
        <v>9</v>
      </c>
      <c r="B845" s="372">
        <v>1</v>
      </c>
      <c r="C845" s="354" t="s">
        <v>662</v>
      </c>
      <c r="D845" s="340"/>
      <c r="E845" s="340"/>
      <c r="F845" s="340"/>
      <c r="G845" s="340"/>
      <c r="H845" s="340"/>
      <c r="I845" s="340"/>
      <c r="J845" s="341">
        <v>6000012070001</v>
      </c>
      <c r="K845" s="342"/>
      <c r="L845" s="342"/>
      <c r="M845" s="342"/>
      <c r="N845" s="342"/>
      <c r="O845" s="342"/>
      <c r="P845" s="355" t="s">
        <v>605</v>
      </c>
      <c r="Q845" s="343"/>
      <c r="R845" s="343"/>
      <c r="S845" s="343"/>
      <c r="T845" s="343"/>
      <c r="U845" s="343"/>
      <c r="V845" s="343"/>
      <c r="W845" s="343"/>
      <c r="X845" s="343"/>
      <c r="Y845" s="344">
        <v>36</v>
      </c>
      <c r="Z845" s="345"/>
      <c r="AA845" s="345"/>
      <c r="AB845" s="346"/>
      <c r="AC845" s="356" t="s">
        <v>196</v>
      </c>
      <c r="AD845" s="364"/>
      <c r="AE845" s="364"/>
      <c r="AF845" s="364"/>
      <c r="AG845" s="364"/>
      <c r="AH845" s="365" t="s">
        <v>560</v>
      </c>
      <c r="AI845" s="366"/>
      <c r="AJ845" s="366"/>
      <c r="AK845" s="366"/>
      <c r="AL845" s="350" t="s">
        <v>560</v>
      </c>
      <c r="AM845" s="351"/>
      <c r="AN845" s="351"/>
      <c r="AO845" s="352"/>
      <c r="AP845" s="353" t="s">
        <v>606</v>
      </c>
      <c r="AQ845" s="353"/>
      <c r="AR845" s="353"/>
      <c r="AS845" s="353"/>
      <c r="AT845" s="353"/>
      <c r="AU845" s="353"/>
      <c r="AV845" s="353"/>
      <c r="AW845" s="353"/>
      <c r="AX845" s="353"/>
    </row>
    <row r="846" spans="1:50" ht="30" customHeight="1" x14ac:dyDescent="0.15">
      <c r="A846" s="372">
        <v>10</v>
      </c>
      <c r="B846" s="372">
        <v>1</v>
      </c>
      <c r="C846" s="354" t="s">
        <v>663</v>
      </c>
      <c r="D846" s="340"/>
      <c r="E846" s="340"/>
      <c r="F846" s="340"/>
      <c r="G846" s="340"/>
      <c r="H846" s="340"/>
      <c r="I846" s="340"/>
      <c r="J846" s="341">
        <v>6000012070001</v>
      </c>
      <c r="K846" s="342"/>
      <c r="L846" s="342"/>
      <c r="M846" s="342"/>
      <c r="N846" s="342"/>
      <c r="O846" s="342"/>
      <c r="P846" s="355" t="s">
        <v>605</v>
      </c>
      <c r="Q846" s="343"/>
      <c r="R846" s="343"/>
      <c r="S846" s="343"/>
      <c r="T846" s="343"/>
      <c r="U846" s="343"/>
      <c r="V846" s="343"/>
      <c r="W846" s="343"/>
      <c r="X846" s="343"/>
      <c r="Y846" s="344">
        <v>35</v>
      </c>
      <c r="Z846" s="345"/>
      <c r="AA846" s="345"/>
      <c r="AB846" s="346"/>
      <c r="AC846" s="356" t="s">
        <v>196</v>
      </c>
      <c r="AD846" s="364"/>
      <c r="AE846" s="364"/>
      <c r="AF846" s="364"/>
      <c r="AG846" s="364"/>
      <c r="AH846" s="365" t="s">
        <v>560</v>
      </c>
      <c r="AI846" s="366"/>
      <c r="AJ846" s="366"/>
      <c r="AK846" s="366"/>
      <c r="AL846" s="350" t="s">
        <v>560</v>
      </c>
      <c r="AM846" s="351"/>
      <c r="AN846" s="351"/>
      <c r="AO846" s="352"/>
      <c r="AP846" s="353" t="s">
        <v>606</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607</v>
      </c>
      <c r="F1102" s="371"/>
      <c r="G1102" s="371"/>
      <c r="H1102" s="371"/>
      <c r="I1102" s="371"/>
      <c r="J1102" s="341" t="s">
        <v>585</v>
      </c>
      <c r="K1102" s="342"/>
      <c r="L1102" s="342"/>
      <c r="M1102" s="342"/>
      <c r="N1102" s="342"/>
      <c r="O1102" s="342"/>
      <c r="P1102" s="355" t="s">
        <v>608</v>
      </c>
      <c r="Q1102" s="343"/>
      <c r="R1102" s="343"/>
      <c r="S1102" s="343"/>
      <c r="T1102" s="343"/>
      <c r="U1102" s="343"/>
      <c r="V1102" s="343"/>
      <c r="W1102" s="343"/>
      <c r="X1102" s="343"/>
      <c r="Y1102" s="344" t="s">
        <v>609</v>
      </c>
      <c r="Z1102" s="345"/>
      <c r="AA1102" s="345"/>
      <c r="AB1102" s="346"/>
      <c r="AC1102" s="347"/>
      <c r="AD1102" s="347"/>
      <c r="AE1102" s="347"/>
      <c r="AF1102" s="347"/>
      <c r="AG1102" s="347"/>
      <c r="AH1102" s="348" t="s">
        <v>568</v>
      </c>
      <c r="AI1102" s="349"/>
      <c r="AJ1102" s="349"/>
      <c r="AK1102" s="349"/>
      <c r="AL1102" s="350" t="s">
        <v>608</v>
      </c>
      <c r="AM1102" s="351"/>
      <c r="AN1102" s="351"/>
      <c r="AO1102" s="352"/>
      <c r="AP1102" s="353" t="s">
        <v>609</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91">
    <cfRule type="expression" dxfId="2795" priority="13877">
      <formula>IF(RIGHT(TEXT(Y791,"0.#"),1)=".",FALSE,TRUE)</formula>
    </cfRule>
    <cfRule type="expression" dxfId="2794" priority="13878">
      <formula>IF(RIGHT(TEXT(Y791,"0.#"),1)=".",TRUE,FALSE)</formula>
    </cfRule>
  </conditionalFormatting>
  <conditionalFormatting sqref="Y822:Y829 Y820 Y809:Y816 Y807 Y796:Y803 Y794">
    <cfRule type="expression" dxfId="2793" priority="13659">
      <formula>IF(RIGHT(TEXT(Y794,"0.#"),1)=".",FALSE,TRUE)</formula>
    </cfRule>
    <cfRule type="expression" dxfId="2792" priority="13660">
      <formula>IF(RIGHT(TEXT(Y794,"0.#"),1)=".",TRUE,FALSE)</formula>
    </cfRule>
  </conditionalFormatting>
  <conditionalFormatting sqref="P16:AQ17 P15:AX15 P13:AX13">
    <cfRule type="expression" dxfId="2791" priority="13707">
      <formula>IF(RIGHT(TEXT(P13,"0.#"),1)=".",FALSE,TRUE)</formula>
    </cfRule>
    <cfRule type="expression" dxfId="2790" priority="13708">
      <formula>IF(RIGHT(TEXT(P13,"0.#"),1)=".",TRUE,FALSE)</formula>
    </cfRule>
  </conditionalFormatting>
  <conditionalFormatting sqref="P19:AJ19">
    <cfRule type="expression" dxfId="2789" priority="13705">
      <formula>IF(RIGHT(TEXT(P19,"0.#"),1)=".",FALSE,TRUE)</formula>
    </cfRule>
    <cfRule type="expression" dxfId="2788" priority="13706">
      <formula>IF(RIGHT(TEXT(P19,"0.#"),1)=".",TRUE,FALSE)</formula>
    </cfRule>
  </conditionalFormatting>
  <conditionalFormatting sqref="AE101 AQ101">
    <cfRule type="expression" dxfId="2787" priority="13697">
      <formula>IF(RIGHT(TEXT(AE101,"0.#"),1)=".",FALSE,TRUE)</formula>
    </cfRule>
    <cfRule type="expression" dxfId="2786" priority="13698">
      <formula>IF(RIGHT(TEXT(AE101,"0.#"),1)=".",TRUE,FALSE)</formula>
    </cfRule>
  </conditionalFormatting>
  <conditionalFormatting sqref="Y783:Y790 Y781">
    <cfRule type="expression" dxfId="2785" priority="13683">
      <formula>IF(RIGHT(TEXT(Y781,"0.#"),1)=".",FALSE,TRUE)</formula>
    </cfRule>
    <cfRule type="expression" dxfId="2784" priority="13684">
      <formula>IF(RIGHT(TEXT(Y781,"0.#"),1)=".",TRUE,FALSE)</formula>
    </cfRule>
  </conditionalFormatting>
  <conditionalFormatting sqref="AU782">
    <cfRule type="expression" dxfId="2783" priority="13681">
      <formula>IF(RIGHT(TEXT(AU782,"0.#"),1)=".",FALSE,TRUE)</formula>
    </cfRule>
    <cfRule type="expression" dxfId="2782" priority="13682">
      <formula>IF(RIGHT(TEXT(AU782,"0.#"),1)=".",TRUE,FALSE)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90 AU781">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47:AO866">
    <cfRule type="expression" dxfId="2503" priority="6631">
      <formula>IF(AND(AL847&gt;=0, RIGHT(TEXT(AL847,"0.#"),1)&lt;&gt;"."),TRUE,FALSE)</formula>
    </cfRule>
    <cfRule type="expression" dxfId="2502" priority="6632">
      <formula>IF(AND(AL847&gt;=0, RIGHT(TEXT(AL847,"0.#"),1)="."),TRUE,FALSE)</formula>
    </cfRule>
    <cfRule type="expression" dxfId="2501" priority="6633">
      <formula>IF(AND(AL847&lt;0, RIGHT(TEXT(AL847,"0.#"),1)&lt;&gt;"."),TRUE,FALSE)</formula>
    </cfRule>
    <cfRule type="expression" dxfId="2500" priority="6634">
      <formula>IF(AND(AL847&lt;0, RIGHT(TEXT(AL847,"0.#"),1)="."),TRUE,FALSE)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66">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7">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AL838:AO846">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Y838:Y846">
    <cfRule type="expression" dxfId="703" priority="3">
      <formula>IF(RIGHT(TEXT(Y838,"0.#"),1)=".",FALSE,TRUE)</formula>
    </cfRule>
    <cfRule type="expression" dxfId="702" priority="4">
      <formula>IF(RIGHT(TEXT(Y838,"0.#"),1)=".",TRUE,FALSE)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699" max="49" man="1"/>
    <brk id="731"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553</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高齢社会対策</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高齢社会対策、男女共同参画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2018-06-28T00:50:05Z</cp:lastPrinted>
  <dcterms:created xsi:type="dcterms:W3CDTF">2012-03-13T00:50:25Z</dcterms:created>
  <dcterms:modified xsi:type="dcterms:W3CDTF">2018-08-22T02:05:35Z</dcterms:modified>
</cp:coreProperties>
</file>