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500_雇用環境・均等局　有期・短時間労働課\07 均衡待遇係\09　作業依頼\R2\行政事業レビュー\レビューシートの修正（H28～R2）\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<sst xmlns="http://schemas.openxmlformats.org/spreadsheetml/2006/main" count="2916" uniqueCount="649">
  <si>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</si>
  <si>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</si>
  <si>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</si>
  <si>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</si>
  <si>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</si>
  <si>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</si>
  <si>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</si>
  <si>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</si>
  <si>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</si>
  <si>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</si>
  <si>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</si>
  <si>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</si>
  <si>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</si>
  <si>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</si>
  <si>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</si>
  <si>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</si>
  <si>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</si>
  <si>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</si>
  <si>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</si>
  <si>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</si>
  <si>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</si>
  <si>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</si>
  <si>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</si>
  <si>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</si>
  <si>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</si>
  <si>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</si>
  <si>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</si>
  <si>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</si>
  <si>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</si>
  <si>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</si>
  <si>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</si>
  <si>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</si>
  <si>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</si>
  <si>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</si>
  <si>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</si>
  <si>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</si>
  <si>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</si>
  <si>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</si>
  <si>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</si>
  <si>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</si>
  <si>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</si>
  <si>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</si>
  <si>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</si>
  <si>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</si>
  <si>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</si>
  <si>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</si>
  <si>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</si>
  <si>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</si>
  <si>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</si>
  <si>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</si>
  <si>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</si>
  <si>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</si>
  <si>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</si>
  <si>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</si>
  <si>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</si>
  <si>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</si>
  <si>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</si>
  <si>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</si>
  <si>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</si>
  <si>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</si>
  <si>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</si>
  <si>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</si>
  <si>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</si>
  <si>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</si>
  <si>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</si>
  <si>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</si>
  <si>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</si>
  <si>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</si>
  <si>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</si>
  <si>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</si>
  <si>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</si>
  <si>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</si>
  <si>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</si>
  <si>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</si>
  <si>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</si>
  <si>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</si>
  <si>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</si>
  <si>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</si>
  <si>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</si>
  <si>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</si>
  <si>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</si>
  <si>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</si>
  <si>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</si>
  <si>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</si>
  <si>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</si>
  <si>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</si>
  <si>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</si>
  <si>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</si>
  <si>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</si>
  <si>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</si>
  <si>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</si>
  <si>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</si>
  <si>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</si>
  <si>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</si>
  <si>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</si>
  <si>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</si>
  <si>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</si>
  <si>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</si>
  <si>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</si>
  <si>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</si>
  <si>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</si>
  <si>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</si>
  <si>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</si>
  <si>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</si>
  <si>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</si>
  <si>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</si>
  <si>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</si>
  <si>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</si>
  <si>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</si>
  <si>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</si>
  <si>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</si>
  <si>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</si>
  <si>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</si>
  <si>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</si>
  <si>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</si>
  <si>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</si>
  <si>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</si>
  <si>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</si>
  <si>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</si>
  <si>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</si>
  <si>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</si>
  <si>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</si>
  <si>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</si>
  <si>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</si>
  <si>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</si>
  <si>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</si>
  <si>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</si>
  <si>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</si>
  <si>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</si>
  <si>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</si>
  <si>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</si>
  <si>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</si>
  <si>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</si>
  <si>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</si>
  <si>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</si>
  <si>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</si>
  <si>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</si>
  <si>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</si>
  <si>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</si>
  <si>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</si>
  <si>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</si>
  <si>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</si>
  <si>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</si>
  <si>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</si>
  <si>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</si>
  <si>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</si>
  <si>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</si>
  <si>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</si>
  <si>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</si>
  <si>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</si>
  <si>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</si>
  <si>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</si>
  <si>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</si>
  <si>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</si>
  <si>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</si>
  <si>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</si>
  <si>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</si>
  <si>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</si>
  <si>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</si>
  <si>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</si>
  <si>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</si>
  <si>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</si>
  <si>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</si>
  <si>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</si>
  <si>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</si>
  <si>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</si>
  <si>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</si>
  <si>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</si>
  <si>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</si>
  <si>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</si>
  <si>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</si>
  <si>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</si>
  <si>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</si>
  <si>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</si>
  <si>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</si>
  <si>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</si>
  <si>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</si>
  <si>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</si>
  <si>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</si>
  <si>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</si>
  <si>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</si>
  <si>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</si>
  <si>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</si>
  <si>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</si>
  <si>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</si>
  <si>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</si>
  <si>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</si>
  <si>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</si>
  <si>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</si>
  <si>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</si>
  <si>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</si>
  <si>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</si>
  <si>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</si>
  <si>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</si>
  <si>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</si>
  <si>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</si>
  <si>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</si>
  <si>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</si>
  <si>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</si>
  <si>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</si>
  <si>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</si>
  <si>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</si>
  <si>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</si>
  <si>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</si>
  <si>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</si>
  <si>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</si>
  <si>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</si>
  <si>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</si>
  <si>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</si>
  <si>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</si>
  <si>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</si>
  <si>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</si>
  <si>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</si>
  <si>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</si>
  <si>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</si>
  <si>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</si>
  <si>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</si>
  <si>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</si>
  <si>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</si>
  <si>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</si>
  <si>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</si>
  <si>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</si>
  <si>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</si>
  <si>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</si>
  <si>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</si>
  <si>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</si>
  <si>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</si>
  <si>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</si>
  <si>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</si>
  <si>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</si>
  <si>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</si>
  <si>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</si>
  <si>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</si>
  <si>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</si>
  <si>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</si>
  <si>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</si>
  <si>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</si>
  <si>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</si>
  <si>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</si>
  <si>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</si>
  <si>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</si>
  <si>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</si>
  <si>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</si>
  <si>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</si>
  <si>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</si>
  <si>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</si>
  <si>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</si>
  <si>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</si>
  <si>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</si>
  <si>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</si>
  <si>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</si>
  <si>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</si>
  <si>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</si>
  <si>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</si>
  <si>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</si>
  <si>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</si>
  <si>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</si>
  <si>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</si>
  <si>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</si>
  <si>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</si>
  <si>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</si>
  <si>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</si>
  <si>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</si>
  <si>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</si>
  <si>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</si>
  <si>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</si>
  <si>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</si>
  <si>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</si>
  <si>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</si>
  <si>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</si>
  <si>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</si>
  <si>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</si>
  <si>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</si>
  <si>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</si>
  <si>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</si>
  <si>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</si>
  <si>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</si>
  <si>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</si>
  <si>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</si>
  <si>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</si>
  <si>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</si>
  <si>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</si>
  <si>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</si>
  <si>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</si>
  <si>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</si>
  <si>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</si>
  <si>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</si>
  <si>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</si>
  <si>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</si>
  <si>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</si>
  <si>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</si>
  <si>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</si>
  <si>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</si>
  <si>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</si>
  <si>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</si>
  <si>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</si>
  <si>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</si>
  <si>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</si>
  <si>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</si>
  <si>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</si>
  <si>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</si>
  <si>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</si>
  <si>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</si>
  <si>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</si>
  <si>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</si>
  <si>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</si>
  <si>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</si>
  <si>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</si>
  <si>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</si>
  <si>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</si>
  <si>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</si>
  <si>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</si>
  <si>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</si>
  <si>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</si>
  <si>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</si>
  <si>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</si>
  <si>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</si>
  <si>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</si>
  <si>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</si>
  <si>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</si>
  <si>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</si>
  <si>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</si>
  <si>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</si>
  <si>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</si>
  <si>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</si>
  <si>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</si>
  <si>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</si>
  <si>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</si>
  <si>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</si>
  <si>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</si>
  <si>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</si>
  <si>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</si>
  <si>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</si>
  <si>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</si>
  <si>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</si>
  <si>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</si>
  <si>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</si>
  <si>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</si>
  <si>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</si>
  <si>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</si>
  <si>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</si>
  <si>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</si>
  <si>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</si>
  <si>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</si>
  <si>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</si>
  <si>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</si>
  <si>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</si>
  <si>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</si>
  <si>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</si>
  <si>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</si>
  <si>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</si>
  <si>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</si>
  <si>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</si>
  <si>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</si>
  <si>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</si>
  <si>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</si>
  <si>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</si>
  <si>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</si>
  <si>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</si>
  <si>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</si>
  <si>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</si>
  <si>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</si>
  <si>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</si>
  <si>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</si>
  <si>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</si>
  <si>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</si>
  <si>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</si>
  <si>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</si>
  <si>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</si>
  <si>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</si>
  <si>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</si>
  <si>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</si>
  <si>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</si>
  <si>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</si>
  <si>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</si>
  <si>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</si>
  <si>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</si>
  <si>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</si>
  <si>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</si>
  <si>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</si>
  <si>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</si>
  <si>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</si>
  <si>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</si>
  <si>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</si>
  <si>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</si>
  <si>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</si>
  <si>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</si>
  <si>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</si>
  <si>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</si>
  <si>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</si>
  <si>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</si>
  <si>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</si>
  <si>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</si>
  <si>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</si>
  <si>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</si>
  <si>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</si>
  <si>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</si>
  <si>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</si>
  <si>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</si>
  <si>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</si>
  <si>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</si>
  <si>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</si>
  <si>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</si>
  <si>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</si>
  <si>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</si>
  <si>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</si>
  <si>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</si>
  <si>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</si>
  <si>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</si>
  <si>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</si>
  <si>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</si>
  <si>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</si>
  <si>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</si>
  <si>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</si>
  <si>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</si>
  <si>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</si>
  <si>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</si>
  <si>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</si>
  <si>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</si>
  <si>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</si>
  <si>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</si>
  <si>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</si>
  <si>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</si>
  <si>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</si>
  <si>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</si>
  <si>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</si>
  <si>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</si>
  <si>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</si>
  <si>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</si>
  <si>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</si>
  <si>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</si>
  <si>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</si>
  <si>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</si>
  <si>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</si>
  <si>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</si>
  <si>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</si>
  <si>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</si>
  <si>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</si>
  <si>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</si>
  <si>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</si>
  <si>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</si>
  <si>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</si>
  <si>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</si>
  <si>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</si>
  <si>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</si>
  <si>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</si>
  <si>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</si>
  <si>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</si>
  <si>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</si>
  <si>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</si>
  <si>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</si>
  <si>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</si>
  <si>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</si>
  <si>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</si>
  <si>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</si>
  <si>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</si>
  <si>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</si>
  <si>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</si>
  <si>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</si>
  <si>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</si>
  <si>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</si>
  <si>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</si>
  <si>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</si>
  <si>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</si>
  <si>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</si>
  <si>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</si>
  <si>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</si>
  <si>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</si>
  <si>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</si>
  <si>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</si>
  <si>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</si>
  <si>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</si>
  <si>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</si>
  <si>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</si>
  <si>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</si>
  <si>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</si>
  <si>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</si>
  <si>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</si>
  <si>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</si>
  <si>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</si>
  <si>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</si>
  <si>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</si>
  <si>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</si>
  <si>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</si>
  <si>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</si>
  <si>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</si>
  <si>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</si>
  <si>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</si>
  <si>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</si>
  <si>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</si>
  <si>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</si>
  <si>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</si>
  <si>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</si>
  <si>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</si>
  <si>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</si>
  <si>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</si>
  <si>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</si>
  <si>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</si>
  <si>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</si>
  <si>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</si>
  <si>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</si>
  <si>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</si>
  <si>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</si>
  <si>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</si>
  <si>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</si>
  <si>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</si>
  <si>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</si>
  <si>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</si>
  <si>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</si>
  <si>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</si>
  <si>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</si>
  <si>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</si>
  <si>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</si>
  <si>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</si>
  <si>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</si>
  <si>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</si>
  <si>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</si>
  <si>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</si>
  <si>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</si>
  <si>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</si>
  <si>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</si>
  <si>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</si>
  <si>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</si>
  <si>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</si>
  <si>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</si>
  <si>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</si>
  <si>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</si>
  <si>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</si>
  <si>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</si>
  <si>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</si>
  <si>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</si>
  <si>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</si>
  <si>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</si>
  <si>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</si>
  <si>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</si>
  <si>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</si>
  <si>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</si>
  <si>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</si>
  <si>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</si>
  <si>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</si>
  <si>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</si>
  <si>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</si>
  <si>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</si>
  <si>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</si>
  <si>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</si>
  <si>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</si>
  <si>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</si>
  <si>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</si>
  <si>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</si>
  <si>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</si>
  <si>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パートタイム労働者活躍推進事業</t>
    <rPh sb="6" eb="9">
      <t>ロウドウシャ</t>
    </rPh>
    <rPh sb="9" eb="11">
      <t>カツヤク</t>
    </rPh>
    <rPh sb="11" eb="13">
      <t>スイシン</t>
    </rPh>
    <rPh sb="13" eb="15">
      <t>ジギョウ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</si>
  <si>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</si>
  <si>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9">
      <t>ロウドウカ</t>
    </rPh>
    <phoneticPr fontId="5"/>
  </si>
  <si>
    <t>有期・短時間労働課長
松永　久</t>
    <rPh sb="0" eb="2">
      <t>ユウキ</t>
    </rPh>
    <rPh sb="3" eb="6">
      <t>タンジカン</t>
    </rPh>
    <rPh sb="6" eb="9">
      <t>ロウドウカ</t>
    </rPh>
    <rPh sb="9" eb="10">
      <t>チョウ</t>
    </rPh>
    <rPh sb="11" eb="13">
      <t>マツナガ</t>
    </rPh>
    <rPh sb="14" eb="15">
      <t>ヒサシ</t>
    </rPh>
    <phoneticPr fontId="5"/>
  </si>
  <si>
    <t>○</t>
  </si>
  <si>
    <t>厚生労働省</t>
  </si>
  <si>
    <t>雇用保険法第62条第1項第5号</t>
    <rPh sb="0" eb="2">
      <t>コヨウ</t>
    </rPh>
    <rPh sb="2" eb="4">
      <t>ホケン</t>
    </rPh>
    <rPh sb="4" eb="5">
      <t>ホウ</t>
    </rPh>
    <rPh sb="5" eb="6">
      <t>ダイ</t>
    </rPh>
    <rPh sb="8" eb="9">
      <t>ジョウ</t>
    </rPh>
    <rPh sb="9" eb="10">
      <t>ダイ</t>
    </rPh>
    <rPh sb="11" eb="12">
      <t>コウ</t>
    </rPh>
    <rPh sb="12" eb="13">
      <t>ダイ</t>
    </rPh>
    <rPh sb="14" eb="15">
      <t>ゴウ</t>
    </rPh>
    <phoneticPr fontId="5"/>
  </si>
  <si>
    <t>-</t>
    <phoneticPr fontId="5"/>
  </si>
  <si>
    <t>-</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</si>
  <si>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</si>
  <si>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</si>
  <si>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ナド</t>
    </rPh>
    <rPh sb="12" eb="15">
      <t>イタクヒ</t>
    </rPh>
    <phoneticPr fontId="5"/>
  </si>
  <si>
    <t>パート指標活用事業所数</t>
    <rPh sb="3" eb="5">
      <t>シヒョウ</t>
    </rPh>
    <rPh sb="5" eb="7">
      <t>カツヨウ</t>
    </rPh>
    <rPh sb="7" eb="10">
      <t>ジギョウショ</t>
    </rPh>
    <rPh sb="10" eb="11">
      <t>スウ</t>
    </rPh>
    <phoneticPr fontId="5"/>
  </si>
  <si>
    <t>所</t>
    <rPh sb="0" eb="1">
      <t>トコロ</t>
    </rPh>
    <phoneticPr fontId="5"/>
  </si>
  <si>
    <t>パート労働ポータルサイト上でのパート指標活用事業所数</t>
    <rPh sb="3" eb="5">
      <t>ロウドウ</t>
    </rPh>
    <rPh sb="12" eb="13">
      <t>ジョウ</t>
    </rPh>
    <rPh sb="18" eb="20">
      <t>シヒョウ</t>
    </rPh>
    <rPh sb="20" eb="22">
      <t>カツヨウ</t>
    </rPh>
    <rPh sb="22" eb="25">
      <t>ジギョウショ</t>
    </rPh>
    <rPh sb="25" eb="26">
      <t>スウ</t>
    </rPh>
    <phoneticPr fontId="5"/>
  </si>
  <si>
    <t>-</t>
    <phoneticPr fontId="5"/>
  </si>
  <si>
    <t>-</t>
    <phoneticPr fontId="5"/>
  </si>
  <si>
    <t>-</t>
    <phoneticPr fontId="5"/>
  </si>
  <si>
    <t>「パート労働者活躍企業宣言サイト」で自社の取組を宣言した企業数</t>
    <rPh sb="4" eb="7">
      <t>ロウドウシャ</t>
    </rPh>
    <rPh sb="7" eb="9">
      <t>カツヤク</t>
    </rPh>
    <rPh sb="9" eb="11">
      <t>キギョウ</t>
    </rPh>
    <rPh sb="11" eb="13">
      <t>センゲン</t>
    </rPh>
    <rPh sb="18" eb="20">
      <t>ジシャ</t>
    </rPh>
    <rPh sb="21" eb="23">
      <t>トリクミ</t>
    </rPh>
    <rPh sb="24" eb="26">
      <t>センゲン</t>
    </rPh>
    <rPh sb="28" eb="31">
      <t>キギョウスウ</t>
    </rPh>
    <phoneticPr fontId="5"/>
  </si>
  <si>
    <t>パート労働ポータルサイト上のパート労働者活躍宣言企業一覧</t>
    <rPh sb="3" eb="5">
      <t>ロウドウ</t>
    </rPh>
    <rPh sb="12" eb="13">
      <t>ジョウ</t>
    </rPh>
    <rPh sb="17" eb="20">
      <t>ロウドウシャ</t>
    </rPh>
    <rPh sb="20" eb="22">
      <t>カツヤク</t>
    </rPh>
    <rPh sb="22" eb="24">
      <t>センゲン</t>
    </rPh>
    <rPh sb="24" eb="26">
      <t>キギョウ</t>
    </rPh>
    <rPh sb="26" eb="28">
      <t>イチラン</t>
    </rPh>
    <phoneticPr fontId="5"/>
  </si>
  <si>
    <t>パート指標等に係る説明会に参加した事業所数（820事業所／年）</t>
    <rPh sb="3" eb="5">
      <t>シヒョウ</t>
    </rPh>
    <rPh sb="5" eb="6">
      <t>ナド</t>
    </rPh>
    <rPh sb="7" eb="8">
      <t>カカ</t>
    </rPh>
    <rPh sb="9" eb="12">
      <t>セツメイカイ</t>
    </rPh>
    <rPh sb="13" eb="15">
      <t>サンカ</t>
    </rPh>
    <rPh sb="17" eb="20">
      <t>ジギョウショ</t>
    </rPh>
    <rPh sb="20" eb="21">
      <t>スウ</t>
    </rPh>
    <rPh sb="25" eb="28">
      <t>ジギョウショ</t>
    </rPh>
    <rPh sb="29" eb="30">
      <t>ネン</t>
    </rPh>
    <phoneticPr fontId="5"/>
  </si>
  <si>
    <t>執行額（X）／パート指標等に係る説明会に参加した事業所数（Ｙ）　　　　　　　　　　　　　　</t>
    <rPh sb="0" eb="2">
      <t>シッコウ</t>
    </rPh>
    <rPh sb="2" eb="3">
      <t>ガク</t>
    </rPh>
    <rPh sb="10" eb="12">
      <t>シヒョウ</t>
    </rPh>
    <rPh sb="12" eb="13">
      <t>ナド</t>
    </rPh>
    <rPh sb="14" eb="15">
      <t>カカ</t>
    </rPh>
    <rPh sb="16" eb="19">
      <t>セツメイカイ</t>
    </rPh>
    <rPh sb="20" eb="22">
      <t>サンカ</t>
    </rPh>
    <rPh sb="24" eb="27">
      <t>ジギョウショ</t>
    </rPh>
    <rPh sb="27" eb="28">
      <t>スウ</t>
    </rPh>
    <phoneticPr fontId="5"/>
  </si>
  <si>
    <t>千円</t>
    <rPh sb="0" eb="2">
      <t>センエン</t>
    </rPh>
    <phoneticPr fontId="5"/>
  </si>
  <si>
    <t>　　Ｘ/Ｙ</t>
    <phoneticPr fontId="5"/>
  </si>
  <si>
    <t>128,878/915</t>
    <phoneticPr fontId="5"/>
  </si>
  <si>
    <t>109,692/1,050</t>
    <phoneticPr fontId="5"/>
  </si>
  <si>
    <t>-</t>
    <phoneticPr fontId="5"/>
  </si>
  <si>
    <t>パートタイム労働者等のより一層の均等・均衡待遇の確保を推進し、パートタイム労働者等の公正な待遇を確保することを目的とする。</t>
    <rPh sb="6" eb="9">
      <t>ロウドウシャ</t>
    </rPh>
    <rPh sb="9" eb="10">
      <t>ナド</t>
    </rPh>
    <rPh sb="13" eb="15">
      <t>イッソウ</t>
    </rPh>
    <rPh sb="16" eb="18">
      <t>キントウ</t>
    </rPh>
    <rPh sb="19" eb="21">
      <t>キンコウ</t>
    </rPh>
    <rPh sb="21" eb="23">
      <t>タイグウ</t>
    </rPh>
    <rPh sb="24" eb="26">
      <t>カクホ</t>
    </rPh>
    <rPh sb="27" eb="29">
      <t>スイシン</t>
    </rPh>
    <rPh sb="37" eb="40">
      <t>ロウドウシャ</t>
    </rPh>
    <rPh sb="40" eb="41">
      <t>ナド</t>
    </rPh>
    <rPh sb="42" eb="44">
      <t>コウセイ</t>
    </rPh>
    <rPh sb="45" eb="47">
      <t>タイグウ</t>
    </rPh>
    <rPh sb="48" eb="50">
      <t>カクホ</t>
    </rPh>
    <rPh sb="55" eb="57">
      <t>モクテキ</t>
    </rPh>
    <phoneticPr fontId="5"/>
  </si>
  <si>
    <t>-</t>
  </si>
  <si>
    <t>-</t>
    <phoneticPr fontId="5"/>
  </si>
  <si>
    <t>114,852/370</t>
    <phoneticPr fontId="5"/>
  </si>
  <si>
    <t>男女労働者の均等な機会と待遇の確保対策、女性の活躍推進、仕事と家庭の両立支援等を推進すること（Ⅳ－１－１）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ナド</t>
    </rPh>
    <rPh sb="40" eb="42">
      <t>スイシン</t>
    </rPh>
    <phoneticPr fontId="5"/>
  </si>
  <si>
    <t>パートタイム労働法に基づき、事業主に対し都道府県労働局が実施した助言・指導の是正割合</t>
    <rPh sb="6" eb="9">
      <t>ロウドウホウ</t>
    </rPh>
    <rPh sb="10" eb="11">
      <t>モト</t>
    </rPh>
    <rPh sb="14" eb="17">
      <t>ジギョウブシ</t>
    </rPh>
    <rPh sb="18" eb="19">
      <t>タイ</t>
    </rPh>
    <rPh sb="20" eb="24">
      <t>トドウフケン</t>
    </rPh>
    <rPh sb="24" eb="27">
      <t>ロウドウキョク</t>
    </rPh>
    <rPh sb="28" eb="30">
      <t>ジッシ</t>
    </rPh>
    <rPh sb="32" eb="34">
      <t>ジョゲン</t>
    </rPh>
    <rPh sb="35" eb="37">
      <t>シドウ</t>
    </rPh>
    <rPh sb="38" eb="40">
      <t>ゼセイ</t>
    </rPh>
    <rPh sb="40" eb="42">
      <t>ワリアイ</t>
    </rPh>
    <phoneticPr fontId="5"/>
  </si>
  <si>
    <t>％</t>
    <phoneticPr fontId="5"/>
  </si>
  <si>
    <t>-</t>
    <phoneticPr fontId="5"/>
  </si>
  <si>
    <t>-</t>
    <phoneticPr fontId="5"/>
  </si>
  <si>
    <t>短時間勤務を選択できる事業所の割合</t>
    <rPh sb="0" eb="3">
      <t>タンジカン</t>
    </rPh>
    <rPh sb="3" eb="5">
      <t>キンム</t>
    </rPh>
    <rPh sb="6" eb="8">
      <t>センタク</t>
    </rPh>
    <rPh sb="11" eb="14">
      <t>ジギョウショ</t>
    </rPh>
    <rPh sb="15" eb="17">
      <t>ワリアイ</t>
    </rPh>
    <phoneticPr fontId="5"/>
  </si>
  <si>
    <t>％</t>
    <phoneticPr fontId="5"/>
  </si>
  <si>
    <t>-</t>
    <phoneticPr fontId="5"/>
  </si>
  <si>
    <t>-</t>
    <phoneticPr fontId="5"/>
  </si>
  <si>
    <t>-</t>
    <phoneticPr fontId="5"/>
  </si>
  <si>
    <t>-</t>
    <phoneticPr fontId="5"/>
  </si>
  <si>
    <t>-</t>
    <phoneticPr fontId="5"/>
  </si>
  <si>
    <t>‐</t>
  </si>
  <si>
    <t>有</t>
  </si>
  <si>
    <t>無</t>
  </si>
  <si>
    <t>一般競争入札（総合評価落札方式）で調達しており、競争性は確保されているが、一者応札となった。改善策として、入札公告期間や仕様書の見直し等の対応を行った。</t>
    <rPh sb="0" eb="2">
      <t>イッパン</t>
    </rPh>
    <rPh sb="2" eb="4">
      <t>キョウソウ</t>
    </rPh>
    <rPh sb="4" eb="6">
      <t>ニュウサツ</t>
    </rPh>
    <rPh sb="7" eb="11">
      <t>ソウゴウヒョウカ</t>
    </rPh>
    <rPh sb="11" eb="13">
      <t>ラクサツ</t>
    </rPh>
    <rPh sb="13" eb="15">
      <t>ホウシキ</t>
    </rPh>
    <rPh sb="17" eb="19">
      <t>チョウタツ</t>
    </rPh>
    <rPh sb="24" eb="27">
      <t>キョウソウセイ</t>
    </rPh>
    <rPh sb="28" eb="30">
      <t>カクホ</t>
    </rPh>
    <rPh sb="37" eb="38">
      <t>イチ</t>
    </rPh>
    <rPh sb="38" eb="39">
      <t>モノ</t>
    </rPh>
    <rPh sb="39" eb="41">
      <t>オウサツ</t>
    </rPh>
    <rPh sb="46" eb="49">
      <t>カイゼンサク</t>
    </rPh>
    <rPh sb="53" eb="55">
      <t>ニュウサツ</t>
    </rPh>
    <rPh sb="55" eb="57">
      <t>コウコク</t>
    </rPh>
    <rPh sb="57" eb="59">
      <t>キカン</t>
    </rPh>
    <rPh sb="60" eb="63">
      <t>シヨウショ</t>
    </rPh>
    <rPh sb="64" eb="66">
      <t>ミナオ</t>
    </rPh>
    <rPh sb="67" eb="68">
      <t>ナド</t>
    </rPh>
    <rPh sb="69" eb="71">
      <t>タイオウ</t>
    </rPh>
    <rPh sb="72" eb="73">
      <t>オコナ</t>
    </rPh>
    <phoneticPr fontId="5"/>
  </si>
  <si>
    <t>-</t>
    <phoneticPr fontId="5"/>
  </si>
  <si>
    <t>-</t>
    <phoneticPr fontId="5"/>
  </si>
  <si>
    <t>△</t>
  </si>
  <si>
    <t>×</t>
  </si>
  <si>
    <t>一般競争入札（総合評価落札方式）で調達したことにより契約額を抑えることができたため。</t>
    <rPh sb="0" eb="2">
      <t>イッパン</t>
    </rPh>
    <rPh sb="2" eb="4">
      <t>キョウソウ</t>
    </rPh>
    <rPh sb="4" eb="6">
      <t>ニュウサツ</t>
    </rPh>
    <rPh sb="7" eb="11">
      <t>ソウゴウヒョウカ</t>
    </rPh>
    <rPh sb="11" eb="13">
      <t>ラクサツ</t>
    </rPh>
    <rPh sb="13" eb="15">
      <t>ホウシキ</t>
    </rPh>
    <rPh sb="17" eb="19">
      <t>チョウタツ</t>
    </rPh>
    <rPh sb="26" eb="29">
      <t>ケイヤクガク</t>
    </rPh>
    <rPh sb="30" eb="31">
      <t>オサ</t>
    </rPh>
    <phoneticPr fontId="5"/>
  </si>
  <si>
    <t>本事業は、パートタイム労働法を踏まえたパートタイム労働者の雇用管理改善に向けた事業主の自主的な取組を支援するものであり、国が実施すべき事業である。</t>
    <rPh sb="0" eb="1">
      <t>ホン</t>
    </rPh>
    <rPh sb="1" eb="3">
      <t>ジギョウ</t>
    </rPh>
    <rPh sb="11" eb="13">
      <t>ロウドウ</t>
    </rPh>
    <rPh sb="13" eb="14">
      <t>ホウ</t>
    </rPh>
    <rPh sb="15" eb="16">
      <t>フ</t>
    </rPh>
    <rPh sb="25" eb="28">
      <t>ロウドウシャ</t>
    </rPh>
    <rPh sb="29" eb="31">
      <t>コヨウ</t>
    </rPh>
    <rPh sb="31" eb="33">
      <t>カンリ</t>
    </rPh>
    <rPh sb="33" eb="35">
      <t>カイゼン</t>
    </rPh>
    <rPh sb="36" eb="37">
      <t>ム</t>
    </rPh>
    <rPh sb="39" eb="42">
      <t>ジギョウブシ</t>
    </rPh>
    <rPh sb="43" eb="46">
      <t>ジシュテキ</t>
    </rPh>
    <rPh sb="47" eb="49">
      <t>トリクミ</t>
    </rPh>
    <rPh sb="50" eb="52">
      <t>シエン</t>
    </rPh>
    <rPh sb="60" eb="61">
      <t>クニ</t>
    </rPh>
    <rPh sb="62" eb="64">
      <t>ジッシ</t>
    </rPh>
    <rPh sb="67" eb="69">
      <t>ジギョウ</t>
    </rPh>
    <phoneticPr fontId="5"/>
  </si>
  <si>
    <t>パートタイム労働法で、パートタイム労働者の雇用管理の改善等を図ることが事業主の責務とされていることから、パートタイム労働者の雇用管理改善に取り組む事業主を支援することが必要であり、パートタイム労働者の均等・均衡待遇の確保に向けて優先度の高い事業である。</t>
    <rPh sb="6" eb="9">
      <t>ロウドウホウ</t>
    </rPh>
    <rPh sb="17" eb="20">
      <t>ロウドウシャ</t>
    </rPh>
    <rPh sb="21" eb="23">
      <t>コヨウ</t>
    </rPh>
    <rPh sb="23" eb="25">
      <t>カンリ</t>
    </rPh>
    <rPh sb="26" eb="28">
      <t>カイゼン</t>
    </rPh>
    <rPh sb="28" eb="29">
      <t>ナド</t>
    </rPh>
    <rPh sb="30" eb="31">
      <t>ハカ</t>
    </rPh>
    <rPh sb="35" eb="38">
      <t>ジギョウヌシ</t>
    </rPh>
    <rPh sb="39" eb="41">
      <t>セキム</t>
    </rPh>
    <rPh sb="58" eb="61">
      <t>ロウドウシャ</t>
    </rPh>
    <rPh sb="62" eb="64">
      <t>コヨウ</t>
    </rPh>
    <rPh sb="64" eb="66">
      <t>カンリ</t>
    </rPh>
    <rPh sb="66" eb="68">
      <t>カイゼン</t>
    </rPh>
    <rPh sb="69" eb="70">
      <t>ト</t>
    </rPh>
    <rPh sb="71" eb="72">
      <t>ク</t>
    </rPh>
    <rPh sb="73" eb="76">
      <t>ジギョウウシ</t>
    </rPh>
    <rPh sb="77" eb="79">
      <t>シエン</t>
    </rPh>
    <rPh sb="84" eb="86">
      <t>ヒツヨウ</t>
    </rPh>
    <rPh sb="96" eb="99">
      <t>ロウドウシャ</t>
    </rPh>
    <rPh sb="100" eb="102">
      <t>キントウ</t>
    </rPh>
    <rPh sb="103" eb="105">
      <t>キンコウ</t>
    </rPh>
    <rPh sb="105" eb="107">
      <t>タイグウ</t>
    </rPh>
    <rPh sb="108" eb="110">
      <t>カクホ</t>
    </rPh>
    <rPh sb="111" eb="112">
      <t>ム</t>
    </rPh>
    <rPh sb="114" eb="117">
      <t>ユウセンド</t>
    </rPh>
    <rPh sb="118" eb="119">
      <t>タカ</t>
    </rPh>
    <rPh sb="120" eb="122">
      <t>ジギョウ</t>
    </rPh>
    <phoneticPr fontId="5"/>
  </si>
  <si>
    <t>事業主が自主的にパートタイム労働者等の雇用管理の改善に向けた取組を進められるよう、事業主が自社の現状に即した課題解決を図り、その取組内容をより向上・発展させるためのきめ細かな支援を実施する。具体的には雇用管理改善マニュアルや事例集等を活用しつつ、事業主の取組状況や関心度合いに応じた各種セミナー等を実施する。</t>
    <rPh sb="0" eb="3">
      <t>ジギョウヌシ</t>
    </rPh>
    <rPh sb="4" eb="7">
      <t>ジシュテキ</t>
    </rPh>
    <rPh sb="14" eb="17">
      <t>ロウドウシャ</t>
    </rPh>
    <rPh sb="17" eb="18">
      <t>ナド</t>
    </rPh>
    <rPh sb="19" eb="21">
      <t>コヨウ</t>
    </rPh>
    <rPh sb="21" eb="23">
      <t>カンリ</t>
    </rPh>
    <rPh sb="24" eb="26">
      <t>カイゼン</t>
    </rPh>
    <rPh sb="27" eb="28">
      <t>ム</t>
    </rPh>
    <rPh sb="30" eb="32">
      <t>トリクミ</t>
    </rPh>
    <rPh sb="33" eb="34">
      <t>スス</t>
    </rPh>
    <rPh sb="41" eb="44">
      <t>ジギョウヌシ</t>
    </rPh>
    <rPh sb="45" eb="47">
      <t>ジシャ</t>
    </rPh>
    <rPh sb="48" eb="50">
      <t>ゲンジョウ</t>
    </rPh>
    <rPh sb="51" eb="52">
      <t>ソク</t>
    </rPh>
    <rPh sb="54" eb="56">
      <t>カダイ</t>
    </rPh>
    <rPh sb="56" eb="58">
      <t>カイケツ</t>
    </rPh>
    <rPh sb="59" eb="60">
      <t>ハカ</t>
    </rPh>
    <rPh sb="64" eb="66">
      <t>トリクミ</t>
    </rPh>
    <rPh sb="66" eb="68">
      <t>ナイヨウ</t>
    </rPh>
    <rPh sb="71" eb="73">
      <t>コウジョウ</t>
    </rPh>
    <rPh sb="74" eb="76">
      <t>ハッテン</t>
    </rPh>
    <rPh sb="84" eb="85">
      <t>コマ</t>
    </rPh>
    <rPh sb="87" eb="89">
      <t>シエン</t>
    </rPh>
    <rPh sb="90" eb="92">
      <t>ジッシ</t>
    </rPh>
    <rPh sb="95" eb="98">
      <t>グタイテキ</t>
    </rPh>
    <rPh sb="100" eb="102">
      <t>コヨウ</t>
    </rPh>
    <rPh sb="102" eb="104">
      <t>カンリ</t>
    </rPh>
    <rPh sb="104" eb="106">
      <t>カイゼン</t>
    </rPh>
    <rPh sb="112" eb="115">
      <t>ジレイシュウ</t>
    </rPh>
    <rPh sb="115" eb="116">
      <t>ナド</t>
    </rPh>
    <rPh sb="117" eb="119">
      <t>カツヨウ</t>
    </rPh>
    <rPh sb="123" eb="126">
      <t>ジギョウヌシ</t>
    </rPh>
    <rPh sb="127" eb="129">
      <t>トリクミ</t>
    </rPh>
    <rPh sb="129" eb="131">
      <t>ジョウキョウ</t>
    </rPh>
    <rPh sb="132" eb="134">
      <t>カンシン</t>
    </rPh>
    <rPh sb="134" eb="136">
      <t>ドア</t>
    </rPh>
    <rPh sb="138" eb="139">
      <t>オウ</t>
    </rPh>
    <rPh sb="141" eb="143">
      <t>カクシュ</t>
    </rPh>
    <rPh sb="147" eb="148">
      <t>ナド</t>
    </rPh>
    <rPh sb="149" eb="151">
      <t>ジッシ</t>
    </rPh>
    <phoneticPr fontId="5"/>
  </si>
  <si>
    <t>本事業は、事業主から徴収した労働保険料を財源とし、パートタイム労働者等の雇用管理改善を図るため、事業主がパートタイム労働者の雇用管理の現状を簡単にチェックできるパートタイム労働者均等・均衡待遇指標の活用、各種マニュアルの作成、セミナーの実施等を行うものであり、労働保険適用事業主を支援するための事業であることから妥当である。</t>
    <rPh sb="0" eb="1">
      <t>ホン</t>
    </rPh>
    <rPh sb="1" eb="3">
      <t>ジギョウ</t>
    </rPh>
    <rPh sb="5" eb="8">
      <t>ジギョウブシ</t>
    </rPh>
    <rPh sb="10" eb="12">
      <t>チョウシュウ</t>
    </rPh>
    <rPh sb="14" eb="16">
      <t>ロウドウ</t>
    </rPh>
    <rPh sb="16" eb="19">
      <t>ホケンリョウ</t>
    </rPh>
    <rPh sb="20" eb="22">
      <t>ザイゲン</t>
    </rPh>
    <rPh sb="31" eb="34">
      <t>ロウドウシャ</t>
    </rPh>
    <rPh sb="34" eb="35">
      <t>ナド</t>
    </rPh>
    <rPh sb="36" eb="38">
      <t>コヨウ</t>
    </rPh>
    <rPh sb="38" eb="40">
      <t>カンリ</t>
    </rPh>
    <rPh sb="40" eb="42">
      <t>カイゼン</t>
    </rPh>
    <rPh sb="43" eb="44">
      <t>ハカ</t>
    </rPh>
    <rPh sb="48" eb="51">
      <t>ジギョウンブシ</t>
    </rPh>
    <rPh sb="58" eb="60">
      <t>ロウドウ</t>
    </rPh>
    <rPh sb="60" eb="61">
      <t>モノ</t>
    </rPh>
    <rPh sb="62" eb="64">
      <t>コヨウ</t>
    </rPh>
    <rPh sb="64" eb="66">
      <t>カンリ</t>
    </rPh>
    <rPh sb="67" eb="69">
      <t>ゲンジョウ</t>
    </rPh>
    <rPh sb="70" eb="72">
      <t>カンタン</t>
    </rPh>
    <rPh sb="86" eb="89">
      <t>ロウドウシャ</t>
    </rPh>
    <rPh sb="89" eb="91">
      <t>キントウ</t>
    </rPh>
    <rPh sb="92" eb="94">
      <t>キンコウ</t>
    </rPh>
    <rPh sb="94" eb="96">
      <t>タイグウ</t>
    </rPh>
    <rPh sb="96" eb="98">
      <t>シヒョウ</t>
    </rPh>
    <rPh sb="99" eb="101">
      <t>カツヨウ</t>
    </rPh>
    <rPh sb="102" eb="104">
      <t>カクシュ</t>
    </rPh>
    <rPh sb="110" eb="112">
      <t>サクセイ</t>
    </rPh>
    <rPh sb="118" eb="120">
      <t>ジッシ</t>
    </rPh>
    <rPh sb="120" eb="121">
      <t>ナド</t>
    </rPh>
    <rPh sb="122" eb="123">
      <t>オコナ</t>
    </rPh>
    <rPh sb="130" eb="132">
      <t>ロウドウ</t>
    </rPh>
    <rPh sb="132" eb="134">
      <t>ホケン</t>
    </rPh>
    <rPh sb="134" eb="136">
      <t>テキヨウ</t>
    </rPh>
    <rPh sb="136" eb="139">
      <t>ジギョウブシ</t>
    </rPh>
    <rPh sb="140" eb="142">
      <t>シエン</t>
    </rPh>
    <rPh sb="147" eb="149">
      <t>ジギョウ</t>
    </rPh>
    <rPh sb="156" eb="158">
      <t>ダトウ</t>
    </rPh>
    <phoneticPr fontId="5"/>
  </si>
  <si>
    <t>パートタイム労働法で、パートタイム労働者の雇用管理の改善等を図ることが事業主の責務とされていることから、パートタイム労働者の雇用管理の改善マニュアル等の作成・周知により均等・均衡待遇の推進を図る本事業は、広く国民や社会のニーズを反映している。</t>
    <rPh sb="6" eb="9">
      <t>ロウドウホウ</t>
    </rPh>
    <rPh sb="17" eb="20">
      <t>ロウドウシャ</t>
    </rPh>
    <rPh sb="21" eb="23">
      <t>コヨウ</t>
    </rPh>
    <rPh sb="23" eb="25">
      <t>カンリ</t>
    </rPh>
    <rPh sb="26" eb="28">
      <t>カイゼン</t>
    </rPh>
    <rPh sb="28" eb="29">
      <t>ナド</t>
    </rPh>
    <rPh sb="30" eb="31">
      <t>ハカ</t>
    </rPh>
    <rPh sb="35" eb="38">
      <t>ジギョウヌシ</t>
    </rPh>
    <rPh sb="39" eb="41">
      <t>セキム</t>
    </rPh>
    <rPh sb="58" eb="61">
      <t>ロウドウシャ</t>
    </rPh>
    <rPh sb="62" eb="64">
      <t>コヨウ</t>
    </rPh>
    <rPh sb="64" eb="66">
      <t>カンリ</t>
    </rPh>
    <rPh sb="67" eb="69">
      <t>カイゼン</t>
    </rPh>
    <rPh sb="74" eb="75">
      <t>ナド</t>
    </rPh>
    <rPh sb="76" eb="78">
      <t>サクセイ</t>
    </rPh>
    <rPh sb="79" eb="81">
      <t>シュウチ</t>
    </rPh>
    <rPh sb="84" eb="86">
      <t>キントウ</t>
    </rPh>
    <rPh sb="87" eb="89">
      <t>キンコウ</t>
    </rPh>
    <rPh sb="89" eb="91">
      <t>タイグウ</t>
    </rPh>
    <rPh sb="92" eb="94">
      <t>スイシン</t>
    </rPh>
    <rPh sb="95" eb="96">
      <t>ハカ</t>
    </rPh>
    <rPh sb="97" eb="98">
      <t>ホン</t>
    </rPh>
    <rPh sb="98" eb="100">
      <t>ジギョウ</t>
    </rPh>
    <rPh sb="102" eb="103">
      <t>ヒロ</t>
    </rPh>
    <rPh sb="104" eb="106">
      <t>コクミン</t>
    </rPh>
    <rPh sb="107" eb="109">
      <t>シャカイ</t>
    </rPh>
    <rPh sb="114" eb="116">
      <t>ハンエイ</t>
    </rPh>
    <phoneticPr fontId="5"/>
  </si>
  <si>
    <t>本事業の経費は、パートタイム労働者等の雇用管理改善を図る事業主を支援するための、パートタイム労働者均等・均衡待遇指標の活用、各種マニュアルの作成・配布、セミナーの実施等に係る経費で構成されており、必要最低限のものとなっている。</t>
    <rPh sb="0" eb="1">
      <t>ホン</t>
    </rPh>
    <rPh sb="1" eb="3">
      <t>ジギョウ</t>
    </rPh>
    <rPh sb="4" eb="6">
      <t>ケイヒ</t>
    </rPh>
    <rPh sb="14" eb="17">
      <t>ロウドウシャ</t>
    </rPh>
    <rPh sb="17" eb="18">
      <t>ナド</t>
    </rPh>
    <rPh sb="19" eb="21">
      <t>コヨウ</t>
    </rPh>
    <rPh sb="21" eb="23">
      <t>カンリ</t>
    </rPh>
    <rPh sb="23" eb="25">
      <t>カイゼン</t>
    </rPh>
    <rPh sb="26" eb="27">
      <t>ハカ</t>
    </rPh>
    <rPh sb="28" eb="31">
      <t>ジギョウヌシ</t>
    </rPh>
    <rPh sb="32" eb="34">
      <t>シエン</t>
    </rPh>
    <rPh sb="46" eb="49">
      <t>ロウドウシャ</t>
    </rPh>
    <rPh sb="49" eb="51">
      <t>キントウ</t>
    </rPh>
    <rPh sb="52" eb="54">
      <t>キンコウ</t>
    </rPh>
    <rPh sb="54" eb="56">
      <t>タイグウ</t>
    </rPh>
    <rPh sb="56" eb="58">
      <t>シヒョウ</t>
    </rPh>
    <rPh sb="59" eb="61">
      <t>カツヨウ</t>
    </rPh>
    <rPh sb="62" eb="64">
      <t>カクシュ</t>
    </rPh>
    <rPh sb="70" eb="72">
      <t>サクセイ</t>
    </rPh>
    <rPh sb="73" eb="75">
      <t>ハイフ</t>
    </rPh>
    <rPh sb="81" eb="83">
      <t>ジッシ</t>
    </rPh>
    <rPh sb="83" eb="84">
      <t>ナド</t>
    </rPh>
    <rPh sb="85" eb="86">
      <t>カカ</t>
    </rPh>
    <rPh sb="87" eb="89">
      <t>ケイヒ</t>
    </rPh>
    <rPh sb="90" eb="92">
      <t>コウセイ</t>
    </rPh>
    <rPh sb="98" eb="100">
      <t>ヒツヨウ</t>
    </rPh>
    <rPh sb="100" eb="103">
      <t>サイテイゲン</t>
    </rPh>
    <phoneticPr fontId="5"/>
  </si>
  <si>
    <t>成果物等はWEB上でも公開することにしているなど印刷費等の削減等の取組を進めている。</t>
    <rPh sb="0" eb="3">
      <t>セイカブツ</t>
    </rPh>
    <rPh sb="3" eb="4">
      <t>ナド</t>
    </rPh>
    <rPh sb="8" eb="9">
      <t>ジョウ</t>
    </rPh>
    <rPh sb="11" eb="13">
      <t>コウカイ</t>
    </rPh>
    <rPh sb="24" eb="27">
      <t>インサツヒ</t>
    </rPh>
    <rPh sb="27" eb="28">
      <t>ナド</t>
    </rPh>
    <rPh sb="29" eb="31">
      <t>サクゲン</t>
    </rPh>
    <rPh sb="31" eb="32">
      <t>ナド</t>
    </rPh>
    <rPh sb="33" eb="35">
      <t>トリクミ</t>
    </rPh>
    <rPh sb="36" eb="37">
      <t>スス</t>
    </rPh>
    <phoneticPr fontId="5"/>
  </si>
  <si>
    <t>-</t>
    <phoneticPr fontId="5"/>
  </si>
  <si>
    <t>平成29年度の見込み820事業所に達しなかった。</t>
    <rPh sb="0" eb="2">
      <t>ヘイセイ</t>
    </rPh>
    <rPh sb="4" eb="6">
      <t>ネンド</t>
    </rPh>
    <rPh sb="7" eb="9">
      <t>ミコ</t>
    </rPh>
    <rPh sb="13" eb="16">
      <t>ジギョウショ</t>
    </rPh>
    <rPh sb="17" eb="18">
      <t>タッ</t>
    </rPh>
    <phoneticPr fontId="5"/>
  </si>
  <si>
    <t>成果物は、ホームページに掲載されるとともに、必要とする事業主等に対し都道府県労働局等から適切に配付され、活用されている。</t>
    <rPh sb="0" eb="3">
      <t>セイカブツ</t>
    </rPh>
    <rPh sb="12" eb="14">
      <t>ケイサイ</t>
    </rPh>
    <rPh sb="22" eb="24">
      <t>ヒツヨウ</t>
    </rPh>
    <rPh sb="27" eb="30">
      <t>ジギョウヌシ</t>
    </rPh>
    <rPh sb="30" eb="31">
      <t>ナド</t>
    </rPh>
    <rPh sb="32" eb="33">
      <t>タイ</t>
    </rPh>
    <rPh sb="34" eb="38">
      <t>トドウフケン</t>
    </rPh>
    <rPh sb="38" eb="41">
      <t>ロウドウキョク</t>
    </rPh>
    <rPh sb="41" eb="42">
      <t>ナド</t>
    </rPh>
    <rPh sb="44" eb="46">
      <t>テキセツ</t>
    </rPh>
    <rPh sb="47" eb="49">
      <t>ハイフ</t>
    </rPh>
    <rPh sb="52" eb="54">
      <t>カツヨウ</t>
    </rPh>
    <phoneticPr fontId="5"/>
  </si>
  <si>
    <t>パートタイム労働者活躍推進に関する総合的情報提供事業</t>
    <rPh sb="6" eb="9">
      <t>ロウドウシャ</t>
    </rPh>
    <rPh sb="9" eb="11">
      <t>カツヤク</t>
    </rPh>
    <rPh sb="11" eb="13">
      <t>スイシン</t>
    </rPh>
    <rPh sb="14" eb="15">
      <t>カン</t>
    </rPh>
    <rPh sb="17" eb="20">
      <t>ソウゴウテキ</t>
    </rPh>
    <rPh sb="20" eb="22">
      <t>ジョウホウ</t>
    </rPh>
    <rPh sb="22" eb="24">
      <t>テイキョウ</t>
    </rPh>
    <rPh sb="24" eb="26">
      <t>ジギョウ</t>
    </rPh>
    <phoneticPr fontId="5"/>
  </si>
  <si>
    <t>-</t>
    <phoneticPr fontId="5"/>
  </si>
  <si>
    <t>-</t>
    <phoneticPr fontId="5"/>
  </si>
  <si>
    <t>-</t>
    <phoneticPr fontId="5"/>
  </si>
  <si>
    <t>新26-052</t>
    <rPh sb="0" eb="1">
      <t>シン</t>
    </rPh>
    <phoneticPr fontId="5"/>
  </si>
  <si>
    <t>646</t>
    <phoneticPr fontId="5"/>
  </si>
  <si>
    <t>634</t>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</si>
  <si>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</si>
  <si>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</si>
  <si>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</si>
  <si>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</si>
  <si>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A.みずほ情報総研株式会社</t>
    <rPh sb="5" eb="7">
      <t>ジョウホウ</t>
    </rPh>
    <rPh sb="7" eb="9">
      <t>ソウケン</t>
    </rPh>
    <rPh sb="9" eb="11">
      <t>カブシキ</t>
    </rPh>
    <rPh sb="11" eb="13">
      <t>カイシャ</t>
    </rPh>
    <phoneticPr fontId="5"/>
  </si>
  <si>
    <t>コンサルタント及びチーフ社員の人件費</t>
    <rPh sb="7" eb="8">
      <t>オヨ</t>
    </rPh>
    <rPh sb="12" eb="14">
      <t>シャイン</t>
    </rPh>
    <rPh sb="15" eb="18">
      <t>ジンケンヒ</t>
    </rPh>
    <phoneticPr fontId="5"/>
  </si>
  <si>
    <t>みずほ情報総研株式会社</t>
    <rPh sb="3" eb="5">
      <t>ジョウホウ</t>
    </rPh>
    <rPh sb="5" eb="7">
      <t>ソウケン</t>
    </rPh>
    <rPh sb="7" eb="9">
      <t>カブシキ</t>
    </rPh>
    <rPh sb="9" eb="11">
      <t>カイシャ</t>
    </rPh>
    <phoneticPr fontId="5"/>
  </si>
  <si>
    <t>-</t>
    <phoneticPr fontId="5"/>
  </si>
  <si>
    <t>パートタイム労働者等の雇用管理の改善に向けた事業主の自主的な取組の促進のため、事業主が自社の現状に即した課題解決を図り、取組内容をより向上・発展させていくためのきめ細かな支援を実施（雇用管理改善マニュアル等を活用しつつ、各種セミナー等を開催）。</t>
    <rPh sb="6" eb="9">
      <t>ロウドウシャ</t>
    </rPh>
    <rPh sb="9" eb="10">
      <t>ナド</t>
    </rPh>
    <rPh sb="11" eb="13">
      <t>コヨウ</t>
    </rPh>
    <rPh sb="13" eb="15">
      <t>カンリ</t>
    </rPh>
    <rPh sb="16" eb="18">
      <t>カイゼン</t>
    </rPh>
    <rPh sb="19" eb="20">
      <t>ム</t>
    </rPh>
    <rPh sb="22" eb="25">
      <t>ジギョウブシ</t>
    </rPh>
    <rPh sb="26" eb="29">
      <t>ジシュテキ</t>
    </rPh>
    <rPh sb="30" eb="32">
      <t>トリクミ</t>
    </rPh>
    <rPh sb="33" eb="35">
      <t>ソクシン</t>
    </rPh>
    <rPh sb="39" eb="42">
      <t>ジギョウヌシ</t>
    </rPh>
    <rPh sb="43" eb="45">
      <t>ジシャ</t>
    </rPh>
    <rPh sb="46" eb="48">
      <t>ゲンジョウ</t>
    </rPh>
    <rPh sb="49" eb="50">
      <t>ソク</t>
    </rPh>
    <rPh sb="52" eb="54">
      <t>カダイ</t>
    </rPh>
    <rPh sb="54" eb="56">
      <t>カイケツ</t>
    </rPh>
    <rPh sb="57" eb="58">
      <t>ハカ</t>
    </rPh>
    <rPh sb="60" eb="62">
      <t>トリクミ</t>
    </rPh>
    <rPh sb="62" eb="64">
      <t>ナイヨウ</t>
    </rPh>
    <rPh sb="67" eb="69">
      <t>コウジョウ</t>
    </rPh>
    <rPh sb="70" eb="72">
      <t>ハッテン</t>
    </rPh>
    <rPh sb="82" eb="83">
      <t>コマ</t>
    </rPh>
    <rPh sb="85" eb="87">
      <t>シエン</t>
    </rPh>
    <rPh sb="88" eb="90">
      <t>ジッシ</t>
    </rPh>
    <rPh sb="91" eb="93">
      <t>コヨウ</t>
    </rPh>
    <rPh sb="93" eb="95">
      <t>カンリ</t>
    </rPh>
    <rPh sb="95" eb="97">
      <t>カイゼン</t>
    </rPh>
    <rPh sb="102" eb="103">
      <t>ナド</t>
    </rPh>
    <rPh sb="104" eb="106">
      <t>カツヨウ</t>
    </rPh>
    <rPh sb="110" eb="112">
      <t>カクシュ</t>
    </rPh>
    <rPh sb="116" eb="117">
      <t>ナド</t>
    </rPh>
    <rPh sb="118" eb="120">
      <t>カイサイ</t>
    </rPh>
    <phoneticPr fontId="5"/>
  </si>
  <si>
    <t>雇用管理改善マニュアル等を活用し、各種セミナー等を開催</t>
    <rPh sb="0" eb="2">
      <t>コヨウ</t>
    </rPh>
    <rPh sb="2" eb="4">
      <t>カンリ</t>
    </rPh>
    <rPh sb="4" eb="6">
      <t>カイゼン</t>
    </rPh>
    <rPh sb="11" eb="12">
      <t>ナド</t>
    </rPh>
    <rPh sb="13" eb="15">
      <t>カツヨウ</t>
    </rPh>
    <rPh sb="17" eb="19">
      <t>カクシュ</t>
    </rPh>
    <rPh sb="23" eb="24">
      <t>ナド</t>
    </rPh>
    <rPh sb="25" eb="27">
      <t>カイサイ</t>
    </rPh>
    <phoneticPr fontId="5"/>
  </si>
  <si>
    <t>-</t>
    <phoneticPr fontId="5"/>
  </si>
  <si>
    <t>-</t>
    <phoneticPr fontId="5"/>
  </si>
  <si>
    <t>平成29年度の成果目標（パート指標活用事業所数5,200社以上）を上回っており、成果目標に見合っている。</t>
    <rPh sb="0" eb="2">
      <t>ヘイセイ</t>
    </rPh>
    <rPh sb="4" eb="6">
      <t>ネンド</t>
    </rPh>
    <rPh sb="7" eb="9">
      <t>セイカ</t>
    </rPh>
    <rPh sb="9" eb="11">
      <t>モクヒョウ</t>
    </rPh>
    <rPh sb="15" eb="17">
      <t>シヒョウ</t>
    </rPh>
    <rPh sb="17" eb="19">
      <t>カツヨウ</t>
    </rPh>
    <rPh sb="19" eb="22">
      <t>ジギョウショ</t>
    </rPh>
    <rPh sb="22" eb="23">
      <t>スウ</t>
    </rPh>
    <rPh sb="28" eb="29">
      <t>シャ</t>
    </rPh>
    <rPh sb="29" eb="31">
      <t>イジョウ</t>
    </rPh>
    <rPh sb="33" eb="35">
      <t>ウワマワ</t>
    </rPh>
    <rPh sb="40" eb="42">
      <t>セイカ</t>
    </rPh>
    <rPh sb="42" eb="44">
      <t>モクヒョウ</t>
    </rPh>
    <rPh sb="45" eb="47">
      <t>ミア</t>
    </rPh>
    <phoneticPr fontId="5"/>
  </si>
  <si>
    <t>成果指標については目標を上回っているが、活動指標では見込みを下回っているので、要因を分析の上、今年度の事業の運営に反映する。</t>
    <rPh sb="0" eb="2">
      <t>セイカ</t>
    </rPh>
    <rPh sb="2" eb="4">
      <t>シヒョウ</t>
    </rPh>
    <rPh sb="9" eb="11">
      <t>モクヒョウ</t>
    </rPh>
    <rPh sb="12" eb="14">
      <t>ウワマワ</t>
    </rPh>
    <rPh sb="20" eb="22">
      <t>カツドウ</t>
    </rPh>
    <rPh sb="22" eb="24">
      <t>シヒョウ</t>
    </rPh>
    <rPh sb="26" eb="28">
      <t>ミコ</t>
    </rPh>
    <rPh sb="30" eb="32">
      <t>シタマワ</t>
    </rPh>
    <rPh sb="39" eb="41">
      <t>ヨウイン</t>
    </rPh>
    <rPh sb="42" eb="44">
      <t>ブンセキ</t>
    </rPh>
    <rPh sb="45" eb="46">
      <t>ウエ</t>
    </rPh>
    <rPh sb="47" eb="50">
      <t>コンネンド</t>
    </rPh>
    <rPh sb="51" eb="53">
      <t>ジギョウ</t>
    </rPh>
    <rPh sb="54" eb="56">
      <t>ウンエイ</t>
    </rPh>
    <rPh sb="57" eb="59">
      <t>ハンエイ</t>
    </rPh>
    <phoneticPr fontId="5"/>
  </si>
  <si>
    <t>事業継続。また、事業内容の見直しにより予算の見直しを行った。</t>
    <rPh sb="0" eb="2">
      <t>ジギョウ</t>
    </rPh>
    <rPh sb="2" eb="4">
      <t>ケイゾク</t>
    </rPh>
    <rPh sb="8" eb="10">
      <t>ジギョウ</t>
    </rPh>
    <rPh sb="10" eb="12">
      <t>ナイヨウ</t>
    </rPh>
    <rPh sb="13" eb="15">
      <t>ミナオ</t>
    </rPh>
    <rPh sb="19" eb="21">
      <t>ヨサン</t>
    </rPh>
    <rPh sb="22" eb="24">
      <t>ミナオ</t>
    </rPh>
    <rPh sb="26" eb="27">
      <t>オコナ</t>
    </rPh>
    <phoneticPr fontId="5"/>
  </si>
  <si>
    <t>「未来投資戦略2017」（平成29年6月9日閣議決定）
「経済財政運営と改革の基本方針2017」（平成29年6月9日閣議決定）
「ニッポン一億総活躍プラン」（平成28年6月2日閣議決定）
「第4次男女共同参画基本計画」（平成27年12月25日閣議決定）
「少子化社会対策大綱」（平成27年3月20日閣議決定）</t>
    <rPh sb="1" eb="3">
      <t>ミライ</t>
    </rPh>
    <rPh sb="3" eb="5">
      <t>トウシ</t>
    </rPh>
    <rPh sb="5" eb="7">
      <t>センリャク</t>
    </rPh>
    <rPh sb="13" eb="15">
      <t>ヘイセイ</t>
    </rPh>
    <rPh sb="17" eb="18">
      <t>ネン</t>
    </rPh>
    <rPh sb="19" eb="20">
      <t>ガツ</t>
    </rPh>
    <rPh sb="21" eb="22">
      <t>ニチ</t>
    </rPh>
    <rPh sb="22" eb="24">
      <t>カクギ</t>
    </rPh>
    <rPh sb="24" eb="26">
      <t>ケッテイ</t>
    </rPh>
    <rPh sb="29" eb="31">
      <t>ケイザイ</t>
    </rPh>
    <rPh sb="31" eb="33">
      <t>ザイセイ</t>
    </rPh>
    <rPh sb="33" eb="35">
      <t>ウンエイ</t>
    </rPh>
    <rPh sb="36" eb="38">
      <t>カイカク</t>
    </rPh>
    <rPh sb="39" eb="41">
      <t>キホン</t>
    </rPh>
    <rPh sb="41" eb="43">
      <t>ホウシン</t>
    </rPh>
    <rPh sb="49" eb="51">
      <t>ヘイセイ</t>
    </rPh>
    <rPh sb="53" eb="54">
      <t>ネン</t>
    </rPh>
    <rPh sb="55" eb="56">
      <t>ガツ</t>
    </rPh>
    <rPh sb="57" eb="58">
      <t>ニチ</t>
    </rPh>
    <rPh sb="58" eb="60">
      <t>カクギ</t>
    </rPh>
    <rPh sb="60" eb="62">
      <t>ケッテイ</t>
    </rPh>
    <rPh sb="69" eb="71">
      <t>イチオク</t>
    </rPh>
    <phoneticPr fontId="5"/>
  </si>
  <si>
    <t>男女労働者の均等な機会と待遇の確保対策、女性の活躍推進、仕事と家庭の両立支援等を推進すること（Ⅳ－１）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ナド</t>
    </rPh>
    <rPh sb="40" eb="42">
      <t>スイシン</t>
    </rPh>
    <phoneticPr fontId="5"/>
  </si>
  <si>
    <t>本事業が、パートタイム労働者等の雇用管理改善に向けた事業主の自主的な取組を支援する事業である一方、パートタイム労働者活躍推進に関する総合的情報提供事業（所管：雇用環境・均等局）は、事業主、パートタイム労働者等に対しより分かりやすく情報提供を行うため、相互に密接な関係をもつ既存の複数のサイトを一元化して「パート労働ポータルサイト」を構築し、各コンテンツ及びリンク等の充実を図り、効率的・効果的に総合的な情報提供等を実施する事業である。</t>
    <rPh sb="0" eb="1">
      <t>ホン</t>
    </rPh>
    <rPh sb="1" eb="3">
      <t>ジギョウ</t>
    </rPh>
    <rPh sb="11" eb="14">
      <t>ロウドウシャ</t>
    </rPh>
    <rPh sb="14" eb="15">
      <t>ナド</t>
    </rPh>
    <rPh sb="16" eb="18">
      <t>コヨウ</t>
    </rPh>
    <rPh sb="18" eb="20">
      <t>カンリ</t>
    </rPh>
    <rPh sb="20" eb="22">
      <t>カイゼン</t>
    </rPh>
    <rPh sb="23" eb="24">
      <t>ム</t>
    </rPh>
    <rPh sb="26" eb="29">
      <t>ジギョウヌシ</t>
    </rPh>
    <rPh sb="30" eb="33">
      <t>ジシュテキ</t>
    </rPh>
    <rPh sb="34" eb="36">
      <t>トリクミ</t>
    </rPh>
    <rPh sb="37" eb="39">
      <t>シエン</t>
    </rPh>
    <rPh sb="41" eb="43">
      <t>ジギョウ</t>
    </rPh>
    <rPh sb="46" eb="48">
      <t>イッポウ</t>
    </rPh>
    <rPh sb="55" eb="58">
      <t>ロウドウシャ</t>
    </rPh>
    <rPh sb="58" eb="60">
      <t>カツヤク</t>
    </rPh>
    <rPh sb="60" eb="62">
      <t>スイシン</t>
    </rPh>
    <rPh sb="63" eb="64">
      <t>カン</t>
    </rPh>
    <rPh sb="66" eb="69">
      <t>ソウゴウテキ</t>
    </rPh>
    <rPh sb="69" eb="71">
      <t>ジョウホウ</t>
    </rPh>
    <rPh sb="71" eb="73">
      <t>テイキョウ</t>
    </rPh>
    <rPh sb="73" eb="75">
      <t>ジギョウ</t>
    </rPh>
    <rPh sb="76" eb="78">
      <t>ショカン</t>
    </rPh>
    <rPh sb="79" eb="81">
      <t>コヨウ</t>
    </rPh>
    <rPh sb="81" eb="83">
      <t>カンキョウ</t>
    </rPh>
    <rPh sb="84" eb="86">
      <t>キントウ</t>
    </rPh>
    <rPh sb="86" eb="87">
      <t>キョク</t>
    </rPh>
    <rPh sb="90" eb="93">
      <t>ジギョウヌシ</t>
    </rPh>
    <rPh sb="100" eb="103">
      <t>ロウドウシャ</t>
    </rPh>
    <rPh sb="103" eb="104">
      <t>ナド</t>
    </rPh>
    <rPh sb="105" eb="106">
      <t>タイ</t>
    </rPh>
    <rPh sb="109" eb="110">
      <t>ワ</t>
    </rPh>
    <rPh sb="115" eb="117">
      <t>ジョウホウ</t>
    </rPh>
    <rPh sb="117" eb="119">
      <t>テイキョウ</t>
    </rPh>
    <rPh sb="120" eb="121">
      <t>オコナ</t>
    </rPh>
    <rPh sb="125" eb="127">
      <t>ソウゴ</t>
    </rPh>
    <rPh sb="128" eb="130">
      <t>ミッセツ</t>
    </rPh>
    <rPh sb="131" eb="133">
      <t>カンケイ</t>
    </rPh>
    <rPh sb="136" eb="138">
      <t>キゾン</t>
    </rPh>
    <rPh sb="139" eb="141">
      <t>フクスウ</t>
    </rPh>
    <rPh sb="146" eb="149">
      <t>イチゲンカ</t>
    </rPh>
    <rPh sb="155" eb="157">
      <t>ロウドウ</t>
    </rPh>
    <rPh sb="170" eb="171">
      <t>カク</t>
    </rPh>
    <rPh sb="176" eb="177">
      <t>オヨ</t>
    </rPh>
    <rPh sb="181" eb="182">
      <t>ナド</t>
    </rPh>
    <rPh sb="183" eb="185">
      <t>ジュウジツ</t>
    </rPh>
    <rPh sb="186" eb="187">
      <t>ハカ</t>
    </rPh>
    <rPh sb="189" eb="192">
      <t>コウリツテキ</t>
    </rPh>
    <rPh sb="193" eb="196">
      <t>コウカテキ</t>
    </rPh>
    <rPh sb="197" eb="200">
      <t>ソウゴウテキ</t>
    </rPh>
    <rPh sb="201" eb="203">
      <t>ジョウホウ</t>
    </rPh>
    <rPh sb="203" eb="205">
      <t>テイキョウ</t>
    </rPh>
    <rPh sb="205" eb="206">
      <t>ナド</t>
    </rPh>
    <rPh sb="207" eb="209">
      <t>ジッシ</t>
    </rPh>
    <rPh sb="211" eb="213">
      <t>ジギョウ</t>
    </rPh>
    <phoneticPr fontId="5"/>
  </si>
  <si>
    <t>光熱費、電話代</t>
    <rPh sb="0" eb="3">
      <t>コウネツヒ</t>
    </rPh>
    <rPh sb="4" eb="6">
      <t>デンワ</t>
    </rPh>
    <rPh sb="6" eb="7">
      <t>ダイ</t>
    </rPh>
    <phoneticPr fontId="5"/>
  </si>
  <si>
    <t>セミナー等講師謝礼、マニュアル等印刷製本費、会場費</t>
    <rPh sb="4" eb="5">
      <t>トウ</t>
    </rPh>
    <rPh sb="5" eb="7">
      <t>コウシ</t>
    </rPh>
    <rPh sb="7" eb="9">
      <t>シャレイ</t>
    </rPh>
    <rPh sb="15" eb="16">
      <t>トウ</t>
    </rPh>
    <rPh sb="16" eb="18">
      <t>インサツ</t>
    </rPh>
    <rPh sb="18" eb="20">
      <t>セイホン</t>
    </rPh>
    <rPh sb="20" eb="21">
      <t>ヒ</t>
    </rPh>
    <rPh sb="22" eb="25">
      <t>カイジョウヒ</t>
    </rPh>
    <phoneticPr fontId="5"/>
  </si>
  <si>
    <t>パートタイム労働者等の雇用管理改善を推進するためには、事業主の自主的な取組を促進していくことが必要であり、働き方改革実行計画に基づく法改正を踏まえ、事業主が必要としている情報を提供する説明会の実施により、パートタイム労働者等の雇用管理改善の取組を推進させることが有益である。また、平成30年度事業に向けて事業内容を見直したことにより予算の見直しも行ったことから、単位当たりコストは妥当である。</t>
    <phoneticPr fontId="5"/>
  </si>
  <si>
    <t>点検対象外</t>
    <rPh sb="0" eb="2">
      <t>テンケン</t>
    </rPh>
    <rPh sb="2" eb="5">
      <t>タイショウガイ</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</si>
  <si>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</si>
  <si>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22,896/3,000</t>
    <phoneticPr fontId="5"/>
  </si>
  <si>
    <t>縮減</t>
  </si>
  <si>
    <t>各種セミナー開催の中止など事業内容見直しによる減</t>
    <rPh sb="0" eb="2">
      <t>カクシュ</t>
    </rPh>
    <rPh sb="6" eb="8">
      <t>カイサイ</t>
    </rPh>
    <rPh sb="9" eb="11">
      <t>チュウシ</t>
    </rPh>
    <rPh sb="13" eb="15">
      <t>ジギョウ</t>
    </rPh>
    <rPh sb="15" eb="17">
      <t>ナイヨウ</t>
    </rPh>
    <rPh sb="17" eb="19">
      <t>ミナオ</t>
    </rPh>
    <rPh sb="23" eb="24">
      <t>ゲン</t>
    </rPh>
    <phoneticPr fontId="5"/>
  </si>
  <si>
    <t>低執行となった要因は契約差額によるもの。平成31年度概算要求においては短時間・有期雇用労働法の施行に向けて、事業内容を見直し、要求額を縮減することとしたい。</t>
    <rPh sb="0" eb="1">
      <t>テイ</t>
    </rPh>
    <rPh sb="1" eb="3">
      <t>シッコウ</t>
    </rPh>
    <rPh sb="7" eb="9">
      <t>ヨウイン</t>
    </rPh>
    <rPh sb="10" eb="12">
      <t>ケイヤク</t>
    </rPh>
    <rPh sb="12" eb="14">
      <t>サガク</t>
    </rPh>
    <rPh sb="20" eb="22">
      <t>ヘイセイ</t>
    </rPh>
    <rPh sb="24" eb="26">
      <t>ネンド</t>
    </rPh>
    <rPh sb="26" eb="28">
      <t>ガイサン</t>
    </rPh>
    <rPh sb="28" eb="30">
      <t>ヨウキュウ</t>
    </rPh>
    <rPh sb="35" eb="38">
      <t>タンジカン</t>
    </rPh>
    <rPh sb="39" eb="41">
      <t>ユウキ</t>
    </rPh>
    <rPh sb="41" eb="43">
      <t>コヨウ</t>
    </rPh>
    <rPh sb="43" eb="46">
      <t>ロウドウホウ</t>
    </rPh>
    <rPh sb="47" eb="49">
      <t>セコウ</t>
    </rPh>
    <rPh sb="50" eb="51">
      <t>ム</t>
    </rPh>
    <rPh sb="54" eb="56">
      <t>ジギョウ</t>
    </rPh>
    <rPh sb="56" eb="58">
      <t>ナイヨウ</t>
    </rPh>
    <rPh sb="59" eb="61">
      <t>ミナオ</t>
    </rPh>
    <rPh sb="63" eb="66">
      <t>ヨウキュウガク</t>
    </rPh>
    <rPh sb="67" eb="69">
      <t>シュクゲン</t>
    </rPh>
    <phoneticPr fontId="5"/>
  </si>
  <si>
    <t>-</t>
    <phoneticPr fontId="5"/>
  </si>
  <si>
    <t>パート指標活用事業所数
5,200社以上</t>
    <rPh sb="3" eb="5">
      <t>シヒョウ</t>
    </rPh>
    <rPh sb="5" eb="7">
      <t>カツヨウ</t>
    </rPh>
    <rPh sb="7" eb="10">
      <t>ジギョウショ</t>
    </rPh>
    <rPh sb="10" eb="11">
      <t>スウ</t>
    </rPh>
    <rPh sb="17" eb="20">
      <t>シャイジョウ</t>
    </rPh>
    <phoneticPr fontId="5"/>
  </si>
  <si>
    <t>「パート労働者活躍企業宣言サイト」での自社の取組を宣言した企業数65社以上（累積）※平成28年度限り</t>
    <rPh sb="4" eb="7">
      <t>ロウドウシャ</t>
    </rPh>
    <rPh sb="7" eb="9">
      <t>カツヤク</t>
    </rPh>
    <rPh sb="9" eb="11">
      <t>キギョウ</t>
    </rPh>
    <rPh sb="11" eb="13">
      <t>センゲン</t>
    </rPh>
    <rPh sb="19" eb="21">
      <t>ジシャ</t>
    </rPh>
    <rPh sb="22" eb="24">
      <t>トリクミ</t>
    </rPh>
    <rPh sb="25" eb="27">
      <t>センゲン</t>
    </rPh>
    <rPh sb="29" eb="32">
      <t>キギョウスウ</t>
    </rPh>
    <rPh sb="34" eb="37">
      <t>シャイジョウ</t>
    </rPh>
    <rPh sb="38" eb="40">
      <t>ルイセキ</t>
    </rPh>
    <rPh sb="42" eb="44">
      <t>ヘイセイ</t>
    </rPh>
    <rPh sb="46" eb="48">
      <t>ネンド</t>
    </rPh>
    <rPh sb="48" eb="49">
      <t>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</si>
</sst>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35718</xdr:colOff>
      <xdr:row>741</xdr:row>
      <xdr:rowOff>2</xdr:rowOff>
    </xdr:from>
    <xdr:to>
      <xdr:col>35</xdr:col>
      <xdr:colOff>178593</xdr:colOff>
      <xdr:row>743</xdr:row>
      <xdr:rowOff>1762</xdr:rowOff>
    </xdr:to>
    <xdr:sp macro="" textlink="">
      <xdr:nvSpPr>
        <xdr:cNvPr id="7" name="テキスト ボックス 6"/>
        <xdr:cNvSpPr txBox="1"/>
      </xdr:nvSpPr>
      <xdr:spPr>
        <a:xfrm>
          <a:off x="4083843" y="237505877"/>
          <a:ext cx="3178969" cy="71613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endParaRPr kumimoji="1" lang="en-US" altLang="ja-JP" sz="1200"/>
        </a:p>
        <a:p>
          <a:pPr algn="ctr"/>
          <a:r>
            <a:rPr kumimoji="1" lang="en-US" altLang="ja-JP" sz="1200"/>
            <a:t>115</a:t>
          </a:r>
          <a:r>
            <a:rPr kumimoji="1" lang="ja-JP" altLang="en-US" sz="1200"/>
            <a:t>百万円</a:t>
          </a:r>
          <a:endParaRPr kumimoji="1" lang="en-US" altLang="ja-JP" sz="1200"/>
        </a:p>
        <a:p>
          <a:pPr algn="ctr"/>
          <a:endParaRPr kumimoji="1" lang="en-US" altLang="ja-JP" sz="1200"/>
        </a:p>
        <a:p>
          <a:pPr algn="ctr"/>
          <a:endParaRPr kumimoji="1" lang="ja-JP" altLang="en-US" sz="1200"/>
        </a:p>
      </xdr:txBody>
    </xdr:sp>
    <xdr:clientData/>
  </xdr:twoCellAnchor>
  <xdr:oneCellAnchor>
    <xdr:from>
      <xdr:col>20</xdr:col>
      <xdr:colOff>166688</xdr:colOff>
      <xdr:row>747</xdr:row>
      <xdr:rowOff>83344</xdr:rowOff>
    </xdr:from>
    <xdr:ext cx="2928937" cy="275717"/>
    <xdr:sp macro="" textlink="">
      <xdr:nvSpPr>
        <xdr:cNvPr id="14" name="テキスト ボックス 13"/>
        <xdr:cNvSpPr txBox="1"/>
      </xdr:nvSpPr>
      <xdr:spPr>
        <a:xfrm>
          <a:off x="4214813" y="239732344"/>
          <a:ext cx="2928937" cy="275717"/>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19</xdr:col>
      <xdr:colOff>80649</xdr:colOff>
      <xdr:row>743</xdr:row>
      <xdr:rowOff>12131</xdr:rowOff>
    </xdr:from>
    <xdr:to>
      <xdr:col>36</xdr:col>
      <xdr:colOff>65598</xdr:colOff>
      <xdr:row>743</xdr:row>
      <xdr:rowOff>285974</xdr:rowOff>
    </xdr:to>
    <xdr:sp macro="" textlink="">
      <xdr:nvSpPr>
        <xdr:cNvPr id="16" name="テキスト ボックス 59"/>
        <xdr:cNvSpPr txBox="1"/>
      </xdr:nvSpPr>
      <xdr:spPr>
        <a:xfrm>
          <a:off x="3926368" y="238232381"/>
          <a:ext cx="3425855" cy="27384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［事業管理</a:t>
          </a:r>
          <a:r>
            <a:rPr kumimoji="1" lang="ja-JP" altLang="en-US" sz="1100">
              <a:solidFill>
                <a:sysClr val="windowText" lastClr="000000"/>
              </a:solidFill>
            </a:rPr>
            <a:t>、受託者への指導</a:t>
          </a:r>
          <a:r>
            <a:rPr kumimoji="1" lang="ja-JP" altLang="en-US" sz="1100"/>
            <a:t>］</a:t>
          </a:r>
        </a:p>
      </xdr:txBody>
    </xdr:sp>
    <xdr:clientData/>
  </xdr:twoCellAnchor>
  <xdr:twoCellAnchor>
    <xdr:from>
      <xdr:col>20</xdr:col>
      <xdr:colOff>11907</xdr:colOff>
      <xdr:row>747</xdr:row>
      <xdr:rowOff>340339</xdr:rowOff>
    </xdr:from>
    <xdr:to>
      <xdr:col>35</xdr:col>
      <xdr:colOff>190501</xdr:colOff>
      <xdr:row>749</xdr:row>
      <xdr:rowOff>311801</xdr:rowOff>
    </xdr:to>
    <xdr:sp macro="" textlink="">
      <xdr:nvSpPr>
        <xdr:cNvPr id="17" name="テキスト ボックス 16"/>
        <xdr:cNvSpPr txBox="1"/>
      </xdr:nvSpPr>
      <xdr:spPr>
        <a:xfrm>
          <a:off x="4060032" y="239989339"/>
          <a:ext cx="3214688" cy="68583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みずほ情報総研株式会社</a:t>
          </a:r>
          <a:r>
            <a:rPr kumimoji="1" lang="ja-JP" altLang="ja-JP" sz="1400">
              <a:solidFill>
                <a:schemeClr val="dk1"/>
              </a:solidFill>
              <a:effectLst/>
              <a:latin typeface="+mn-lt"/>
              <a:ea typeface="+mn-ea"/>
              <a:cs typeface="+mn-cs"/>
            </a:rPr>
            <a:t>   </a:t>
          </a:r>
          <a:endParaRPr lang="ja-JP" altLang="ja-JP" sz="1400">
            <a:effectLst/>
          </a:endParaRPr>
        </a:p>
        <a:p>
          <a:pPr algn="ctr"/>
          <a:r>
            <a:rPr kumimoji="1" lang="ja-JP" altLang="ja-JP" sz="1400">
              <a:solidFill>
                <a:schemeClr val="dk1"/>
              </a:solidFill>
              <a:effectLst/>
              <a:latin typeface="+mn-lt"/>
              <a:ea typeface="+mn-ea"/>
              <a:cs typeface="+mn-cs"/>
            </a:rPr>
            <a:t> </a:t>
          </a:r>
          <a:r>
            <a:rPr kumimoji="1" lang="en-US" altLang="ja-JP" sz="1400">
              <a:solidFill>
                <a:schemeClr val="dk1"/>
              </a:solidFill>
              <a:effectLst/>
              <a:latin typeface="+mn-lt"/>
              <a:ea typeface="+mn-ea"/>
              <a:cs typeface="+mn-cs"/>
            </a:rPr>
            <a:t>115</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p>
        <a:p>
          <a:pPr algn="ctr"/>
          <a:endParaRPr kumimoji="1" lang="en-US" altLang="ja-JP" sz="1200"/>
        </a:p>
        <a:p>
          <a:pPr algn="ctr"/>
          <a:endParaRPr kumimoji="1" lang="ja-JP" altLang="en-US" sz="1200"/>
        </a:p>
      </xdr:txBody>
    </xdr:sp>
    <xdr:clientData/>
  </xdr:twoCellAnchor>
  <xdr:twoCellAnchor>
    <xdr:from>
      <xdr:col>26</xdr:col>
      <xdr:colOff>190499</xdr:colOff>
      <xdr:row>744</xdr:row>
      <xdr:rowOff>23812</xdr:rowOff>
    </xdr:from>
    <xdr:to>
      <xdr:col>29</xdr:col>
      <xdr:colOff>67913</xdr:colOff>
      <xdr:row>746</xdr:row>
      <xdr:rowOff>287845</xdr:rowOff>
    </xdr:to>
    <xdr:sp macro="" textlink="">
      <xdr:nvSpPr>
        <xdr:cNvPr id="2" name="下矢印 1"/>
        <xdr:cNvSpPr/>
      </xdr:nvSpPr>
      <xdr:spPr>
        <a:xfrm>
          <a:off x="5453062" y="238601250"/>
          <a:ext cx="484632" cy="9784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Normal="75" zoomScaleSheetLayoutView="100" zoomScalePageLayoutView="85" workbookViewId="0">
      <selection activeCell="AM33" sqref="AM33:AP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1" customHeight="1" x14ac:dyDescent="0.15">
      <c r="AP1" s="11"/>
      <c r="AQ1" s="11"/>
      <c r="AR1" s="11"/>
      <c r="AS1" s="11"/>
      <c r="AT1" s="11"/>
      <c r="AU1" s="11"/>
      <c r="AV1" s="11"/>
      <c r="AW1" s="2"/>
    </row>
    <row r="2" spans="1:50" ht="21"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479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555</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550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71</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552</v>
      </c>
      <c r="AF5" s="716"/>
      <c r="AG5" s="716"/>
      <c r="AH5" s="716"/>
      <c r="AI5" s="716"/>
      <c r="AJ5" s="716"/>
      <c r="AK5" s="716"/>
      <c r="AL5" s="716"/>
      <c r="AM5" s="716"/>
      <c r="AN5" s="716"/>
      <c r="AO5" s="716"/>
      <c r="AP5" s="717"/>
      <c r="AQ5" s="718" t="s">
        <v>553</v>
      </c>
      <c r="AR5" s="719"/>
      <c r="AS5" s="719"/>
      <c r="AT5" s="719"/>
      <c r="AU5" s="719"/>
      <c r="AV5" s="719"/>
      <c r="AW5" s="719"/>
      <c r="AX5" s="720"/>
    </row>
    <row r="6" spans="1:50" ht="39" customHeight="1" x14ac:dyDescent="0.15">
      <c r="A6" s="723" t="s">
        <v>4</v>
      </c>
      <c r="B6" s="724"/>
      <c r="C6" s="724"/>
      <c r="D6" s="724"/>
      <c r="E6" s="724"/>
      <c r="F6" s="724"/>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06.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634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少子化社会対策、男女共同参画、地方創生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6" t="str">
        <f>入力規則等!K13</f>
        <v>社会保障</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8" t="s">
        <v>30</v>
      </c>
      <c r="B10" s="739"/>
      <c r="C10" s="739"/>
      <c r="D10" s="739"/>
      <c r="E10" s="739"/>
      <c r="F10" s="739"/>
      <c r="G10" s="671" t="s">
        <v>627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0"/>
    </row>
    <row r="13" spans="1:50" ht="21" customHeight="1" x14ac:dyDescent="0.15">
      <c r="A13" s="139"/>
      <c r="B13" s="140"/>
      <c r="C13" s="140"/>
      <c r="D13" s="140"/>
      <c r="E13" s="140"/>
      <c r="F13" s="141"/>
      <c r="G13" s="741" t="s">
        <v>6</v>
      </c>
      <c r="H13" s="742"/>
      <c r="I13" s="634" t="s">
        <v>7</v>
      </c>
      <c r="J13" s="635"/>
      <c r="K13" s="635"/>
      <c r="L13" s="635"/>
      <c r="M13" s="635"/>
      <c r="N13" s="635"/>
      <c r="O13" s="636"/>
      <c r="P13" s="97">
        <v>150</v>
      </c>
      <c r="Q13" s="98"/>
      <c r="R13" s="98"/>
      <c r="S13" s="98"/>
      <c r="T13" s="98"/>
      <c r="U13" s="98"/>
      <c r="V13" s="99"/>
      <c r="W13" s="97">
        <v>139</v>
      </c>
      <c r="X13" s="98"/>
      <c r="Y13" s="98"/>
      <c r="Z13" s="98"/>
      <c r="AA13" s="98"/>
      <c r="AB13" s="98"/>
      <c r="AC13" s="99"/>
      <c r="AD13" s="97">
        <v>147</v>
      </c>
      <c r="AE13" s="98"/>
      <c r="AF13" s="98"/>
      <c r="AG13" s="98"/>
      <c r="AH13" s="98"/>
      <c r="AI13" s="98"/>
      <c r="AJ13" s="99"/>
      <c r="AK13" s="97">
        <v>73</v>
      </c>
      <c r="AL13" s="98"/>
      <c r="AM13" s="98"/>
      <c r="AN13" s="98"/>
      <c r="AO13" s="98"/>
      <c r="AP13" s="98"/>
      <c r="AQ13" s="99"/>
      <c r="AR13" s="94">
        <v>62</v>
      </c>
      <c r="AS13" s="95"/>
      <c r="AT13" s="95"/>
      <c r="AU13" s="95"/>
      <c r="AV13" s="95"/>
      <c r="AW13" s="95"/>
      <c r="AX13" s="392"/>
    </row>
    <row r="14" spans="1:50" ht="21" customHeight="1" x14ac:dyDescent="0.15">
      <c r="A14" s="139"/>
      <c r="B14" s="140"/>
      <c r="C14" s="140"/>
      <c r="D14" s="140"/>
      <c r="E14" s="140"/>
      <c r="F14" s="141"/>
      <c r="G14" s="743"/>
      <c r="H14" s="744"/>
      <c r="I14" s="575" t="s">
        <v>8</v>
      </c>
      <c r="J14" s="628"/>
      <c r="K14" s="628"/>
      <c r="L14" s="628"/>
      <c r="M14" s="628"/>
      <c r="N14" s="628"/>
      <c r="O14" s="629"/>
      <c r="P14" s="97" t="s">
        <v>557</v>
      </c>
      <c r="Q14" s="98"/>
      <c r="R14" s="98"/>
      <c r="S14" s="98"/>
      <c r="T14" s="98"/>
      <c r="U14" s="98"/>
      <c r="V14" s="99"/>
      <c r="W14" s="97" t="s">
        <v>559</v>
      </c>
      <c r="X14" s="98"/>
      <c r="Y14" s="98"/>
      <c r="Z14" s="98"/>
      <c r="AA14" s="98"/>
      <c r="AB14" s="98"/>
      <c r="AC14" s="99"/>
      <c r="AD14" s="97" t="s">
        <v>559</v>
      </c>
      <c r="AE14" s="98"/>
      <c r="AF14" s="98"/>
      <c r="AG14" s="98"/>
      <c r="AH14" s="98"/>
      <c r="AI14" s="98"/>
      <c r="AJ14" s="99"/>
      <c r="AK14" s="97" t="s">
        <v>466</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3"/>
      <c r="H15" s="744"/>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559</v>
      </c>
      <c r="AE15" s="98"/>
      <c r="AF15" s="98"/>
      <c r="AG15" s="98"/>
      <c r="AH15" s="98"/>
      <c r="AI15" s="98"/>
      <c r="AJ15" s="99"/>
      <c r="AK15" s="97" t="s">
        <v>576</v>
      </c>
      <c r="AL15" s="98"/>
      <c r="AM15" s="98"/>
      <c r="AN15" s="98"/>
      <c r="AO15" s="98"/>
      <c r="AP15" s="98"/>
      <c r="AQ15" s="99"/>
      <c r="AR15" s="97" t="s">
        <v>646</v>
      </c>
      <c r="AS15" s="98"/>
      <c r="AT15" s="98"/>
      <c r="AU15" s="98"/>
      <c r="AV15" s="98"/>
      <c r="AW15" s="98"/>
      <c r="AX15" s="99"/>
    </row>
    <row r="16" spans="1:50" ht="21" customHeight="1" x14ac:dyDescent="0.15">
      <c r="A16" s="139"/>
      <c r="B16" s="140"/>
      <c r="C16" s="140"/>
      <c r="D16" s="140"/>
      <c r="E16" s="140"/>
      <c r="F16" s="141"/>
      <c r="G16" s="743"/>
      <c r="H16" s="744"/>
      <c r="I16" s="575" t="s">
        <v>52</v>
      </c>
      <c r="J16" s="576"/>
      <c r="K16" s="576"/>
      <c r="L16" s="576"/>
      <c r="M16" s="576"/>
      <c r="N16" s="576"/>
      <c r="O16" s="577"/>
      <c r="P16" s="97" t="s">
        <v>557</v>
      </c>
      <c r="Q16" s="98"/>
      <c r="R16" s="98"/>
      <c r="S16" s="98"/>
      <c r="T16" s="98"/>
      <c r="U16" s="98"/>
      <c r="V16" s="99"/>
      <c r="W16" s="97" t="s">
        <v>558</v>
      </c>
      <c r="X16" s="98"/>
      <c r="Y16" s="98"/>
      <c r="Z16" s="98"/>
      <c r="AA16" s="98"/>
      <c r="AB16" s="98"/>
      <c r="AC16" s="99"/>
      <c r="AD16" s="97" t="s">
        <v>558</v>
      </c>
      <c r="AE16" s="98"/>
      <c r="AF16" s="98"/>
      <c r="AG16" s="98"/>
      <c r="AH16" s="98"/>
      <c r="AI16" s="98"/>
      <c r="AJ16" s="99"/>
      <c r="AK16" s="97" t="s">
        <v>466</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3"/>
      <c r="H17" s="744"/>
      <c r="I17" s="575" t="s">
        <v>50</v>
      </c>
      <c r="J17" s="628"/>
      <c r="K17" s="628"/>
      <c r="L17" s="628"/>
      <c r="M17" s="628"/>
      <c r="N17" s="628"/>
      <c r="O17" s="629"/>
      <c r="P17" s="97" t="s">
        <v>557</v>
      </c>
      <c r="Q17" s="98"/>
      <c r="R17" s="98"/>
      <c r="S17" s="98"/>
      <c r="T17" s="98"/>
      <c r="U17" s="98"/>
      <c r="V17" s="99"/>
      <c r="W17" s="97">
        <v>-20</v>
      </c>
      <c r="X17" s="98"/>
      <c r="Y17" s="98"/>
      <c r="Z17" s="98"/>
      <c r="AA17" s="98"/>
      <c r="AB17" s="98"/>
      <c r="AC17" s="99"/>
      <c r="AD17" s="97" t="s">
        <v>560</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5"/>
      <c r="H18" s="746"/>
      <c r="I18" s="733" t="s">
        <v>20</v>
      </c>
      <c r="J18" s="734"/>
      <c r="K18" s="734"/>
      <c r="L18" s="734"/>
      <c r="M18" s="734"/>
      <c r="N18" s="734"/>
      <c r="O18" s="735"/>
      <c r="P18" s="103">
        <f>SUM(P13:V17)</f>
        <v>150</v>
      </c>
      <c r="Q18" s="104"/>
      <c r="R18" s="104"/>
      <c r="S18" s="104"/>
      <c r="T18" s="104"/>
      <c r="U18" s="104"/>
      <c r="V18" s="105"/>
      <c r="W18" s="103">
        <f>SUM(W13:AC17)</f>
        <v>119</v>
      </c>
      <c r="X18" s="104"/>
      <c r="Y18" s="104"/>
      <c r="Z18" s="104"/>
      <c r="AA18" s="104"/>
      <c r="AB18" s="104"/>
      <c r="AC18" s="105"/>
      <c r="AD18" s="103">
        <f>SUM(AD13:AJ17)</f>
        <v>147</v>
      </c>
      <c r="AE18" s="104"/>
      <c r="AF18" s="104"/>
      <c r="AG18" s="104"/>
      <c r="AH18" s="104"/>
      <c r="AI18" s="104"/>
      <c r="AJ18" s="105"/>
      <c r="AK18" s="103">
        <f>SUM(AK13:AQ17)</f>
        <v>73</v>
      </c>
      <c r="AL18" s="104"/>
      <c r="AM18" s="104"/>
      <c r="AN18" s="104"/>
      <c r="AO18" s="104"/>
      <c r="AP18" s="104"/>
      <c r="AQ18" s="105"/>
      <c r="AR18" s="103">
        <f>SUM(AR13:AX17)</f>
        <v>62</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129</v>
      </c>
      <c r="Q19" s="98"/>
      <c r="R19" s="98"/>
      <c r="S19" s="98"/>
      <c r="T19" s="98"/>
      <c r="U19" s="98"/>
      <c r="V19" s="99"/>
      <c r="W19" s="97">
        <v>110</v>
      </c>
      <c r="X19" s="98"/>
      <c r="Y19" s="98"/>
      <c r="Z19" s="98"/>
      <c r="AA19" s="98"/>
      <c r="AB19" s="98"/>
      <c r="AC19" s="99"/>
      <c r="AD19" s="97">
        <v>115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0.86</v>
      </c>
      <c r="Q20" s="539"/>
      <c r="R20" s="539"/>
      <c r="S20" s="539"/>
      <c r="T20" s="539"/>
      <c r="U20" s="539"/>
      <c r="V20" s="539"/>
      <c r="W20" s="539">
        <f t="shared" ref="W20" si="0">IF(W18=0, "-", SUM(W19)/W18)</f>
        <v>0.92436974789915971</v>
      </c>
      <c r="X20" s="539"/>
      <c r="Y20" s="539"/>
      <c r="Z20" s="539"/>
      <c r="AA20" s="539"/>
      <c r="AB20" s="539"/>
      <c r="AC20" s="539"/>
      <c r="AD20" s="539">
        <f t="shared" ref="AD20" si="1">IF(AD18=0, "-", SUM(AD19)/AD18)</f>
        <v>0.78231292517006801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0.86</v>
      </c>
      <c r="Q21" s="539"/>
      <c r="R21" s="539"/>
      <c r="S21" s="539"/>
      <c r="T21" s="539"/>
      <c r="U21" s="539"/>
      <c r="V21" s="539"/>
      <c r="W21" s="539">
        <f t="shared" ref="W21" si="2">IF(W19=0, "-", SUM(W19)/SUM(W13,W14))</f>
        <v>0.79136690647482011</v>
      </c>
      <c r="X21" s="539"/>
      <c r="Y21" s="539"/>
      <c r="Z21" s="539"/>
      <c r="AA21" s="539"/>
      <c r="AB21" s="539"/>
      <c r="AC21" s="539"/>
      <c r="AD21" s="539">
        <f t="shared" ref="AD21" si="3">IF(AD19=0, "-", SUM(AD19)/SUM(AD13,AD14))</f>
        <v>0.78231292517006801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73</v>
      </c>
      <c r="Q23" s="95"/>
      <c r="R23" s="95"/>
      <c r="S23" s="95"/>
      <c r="T23" s="95"/>
      <c r="U23" s="95"/>
      <c r="V23" s="96"/>
      <c r="W23" s="94">
        <v>62</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4"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73</v>
      </c>
      <c r="Q29" s="226"/>
      <c r="R29" s="226"/>
      <c r="S29" s="226"/>
      <c r="T29" s="226"/>
      <c r="U29" s="226"/>
      <c r="V29" s="227"/>
      <c r="W29" s="225">
        <f>AR13</f>
        <v>62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559</v>
      </c>
      <c r="AR31" s="133"/>
      <c r="AS31" s="134" t="s">
        <v>356</v>
      </c>
      <c r="AT31" s="169"/>
      <c r="AU31" s="269">
        <v>30</v>
      </c>
      <c r="AV31" s="269"/>
      <c r="AW31" s="377" t="s">
        <v>300</v>
      </c>
      <c r="AX31" s="378"/>
    </row>
    <row r="32" spans="1:50" ht="23.25" customHeight="1" x14ac:dyDescent="0.15">
      <c r="A32" s="515"/>
      <c r="B32" s="513"/>
      <c r="C32" s="513"/>
      <c r="D32" s="513"/>
      <c r="E32" s="513"/>
      <c r="F32" s="514"/>
      <c r="G32" s="540" t="s">
        <v>647</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563</v>
      </c>
      <c r="AC32" s="551"/>
      <c r="AD32" s="551"/>
      <c r="AE32" s="362">
        <v>5179</v>
      </c>
      <c r="AF32" s="363"/>
      <c r="AG32" s="363"/>
      <c r="AH32" s="363"/>
      <c r="AI32" s="362">
        <v>16748</v>
      </c>
      <c r="AJ32" s="363"/>
      <c r="AK32" s="363"/>
      <c r="AL32" s="363"/>
      <c r="AM32" s="362">
        <v>11887</v>
      </c>
      <c r="AN32" s="363"/>
      <c r="AO32" s="363"/>
      <c r="AP32" s="363"/>
      <c r="AQ32" s="100" t="s">
        <v>559</v>
      </c>
      <c r="AR32" s="101"/>
      <c r="AS32" s="101"/>
      <c r="AT32" s="102"/>
      <c r="AU32" s="363" t="s">
        <v>579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v>5000</v>
      </c>
      <c r="AF33" s="363"/>
      <c r="AG33" s="363"/>
      <c r="AH33" s="363"/>
      <c r="AI33" s="362">
        <v>5200</v>
      </c>
      <c r="AJ33" s="363"/>
      <c r="AK33" s="363"/>
      <c r="AL33" s="363"/>
      <c r="AM33" s="362">
        <v>5200</v>
      </c>
      <c r="AN33" s="363"/>
      <c r="AO33" s="363"/>
      <c r="AP33" s="363"/>
      <c r="AQ33" s="100" t="s">
        <v>560</v>
      </c>
      <c r="AR33" s="101"/>
      <c r="AS33" s="101"/>
      <c r="AT33" s="102"/>
      <c r="AU33" s="363">
        <v>5200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104</v>
      </c>
      <c r="AF34" s="363"/>
      <c r="AG34" s="363"/>
      <c r="AH34" s="363"/>
      <c r="AI34" s="362">
        <v>322</v>
      </c>
      <c r="AJ34" s="363"/>
      <c r="AK34" s="363"/>
      <c r="AL34" s="363"/>
      <c r="AM34" s="362">
        <v>229</v>
      </c>
      <c r="AN34" s="363"/>
      <c r="AO34" s="363"/>
      <c r="AP34" s="363"/>
      <c r="AQ34" s="100" t="s">
        <v>560</v>
      </c>
      <c r="AR34" s="101"/>
      <c r="AS34" s="101"/>
      <c r="AT34" s="102"/>
      <c r="AU34" s="363" t="s">
        <v>584</v>
      </c>
      <c r="AV34" s="363"/>
      <c r="AW34" s="363"/>
      <c r="AX34" s="365"/>
    </row>
    <row r="35" spans="1:50" ht="23.25" customHeight="1" x14ac:dyDescent="0.15">
      <c r="A35" s="901" t="s">
        <v>528</v>
      </c>
      <c r="B35" s="902"/>
      <c r="C35" s="902"/>
      <c r="D35" s="902"/>
      <c r="E35" s="902"/>
      <c r="F35" s="903"/>
      <c r="G35" s="907" t="s">
        <v>564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0" t="s">
        <v>491</v>
      </c>
      <c r="B37" s="641"/>
      <c r="C37" s="641"/>
      <c r="D37" s="641"/>
      <c r="E37" s="641"/>
      <c r="F37" s="642"/>
      <c r="G37" s="565" t="s">
        <v>265</v>
      </c>
      <c r="H37" s="379"/>
      <c r="I37" s="379"/>
      <c r="J37" s="379"/>
      <c r="K37" s="379"/>
      <c r="L37" s="379"/>
      <c r="M37" s="379"/>
      <c r="N37" s="379"/>
      <c r="O37" s="566"/>
      <c r="P37" s="630" t="s">
        <v>59</v>
      </c>
      <c r="Q37" s="379"/>
      <c r="R37" s="379"/>
      <c r="S37" s="379"/>
      <c r="T37" s="379"/>
      <c r="U37" s="379"/>
      <c r="V37" s="379"/>
      <c r="W37" s="379"/>
      <c r="X37" s="566"/>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565</v>
      </c>
      <c r="AR38" s="133"/>
      <c r="AS38" s="134" t="s">
        <v>356</v>
      </c>
      <c r="AT38" s="169"/>
      <c r="AU38" s="269" t="s">
        <v>567</v>
      </c>
      <c r="AV38" s="269"/>
      <c r="AW38" s="377" t="s">
        <v>300</v>
      </c>
      <c r="AX38" s="378"/>
    </row>
    <row r="39" spans="1:50" ht="23.25" customHeight="1" x14ac:dyDescent="0.15">
      <c r="A39" s="515"/>
      <c r="B39" s="513"/>
      <c r="C39" s="513"/>
      <c r="D39" s="513"/>
      <c r="E39" s="513"/>
      <c r="F39" s="514"/>
      <c r="G39" s="540" t="s">
        <v>648</v>
      </c>
      <c r="H39" s="541"/>
      <c r="I39" s="541"/>
      <c r="J39" s="541"/>
      <c r="K39" s="541"/>
      <c r="L39" s="541"/>
      <c r="M39" s="541"/>
      <c r="N39" s="541"/>
      <c r="O39" s="542"/>
      <c r="P39" s="158" t="s">
        <v>568</v>
      </c>
      <c r="Q39" s="158"/>
      <c r="R39" s="158"/>
      <c r="S39" s="158"/>
      <c r="T39" s="158"/>
      <c r="U39" s="158"/>
      <c r="V39" s="158"/>
      <c r="W39" s="158"/>
      <c r="X39" s="229"/>
      <c r="Y39" s="336" t="s">
        <v>12</v>
      </c>
      <c r="Z39" s="549"/>
      <c r="AA39" s="550"/>
      <c r="AB39" s="551" t="s">
        <v>563</v>
      </c>
      <c r="AC39" s="551"/>
      <c r="AD39" s="551"/>
      <c r="AE39" s="362">
        <v>35</v>
      </c>
      <c r="AF39" s="363"/>
      <c r="AG39" s="363"/>
      <c r="AH39" s="363"/>
      <c r="AI39" s="362">
        <v>59</v>
      </c>
      <c r="AJ39" s="363"/>
      <c r="AK39" s="363"/>
      <c r="AL39" s="363"/>
      <c r="AM39" s="362" t="s">
        <v>565</v>
      </c>
      <c r="AN39" s="363"/>
      <c r="AO39" s="363"/>
      <c r="AP39" s="363"/>
      <c r="AQ39" s="100" t="s">
        <v>566</v>
      </c>
      <c r="AR39" s="101"/>
      <c r="AS39" s="101"/>
      <c r="AT39" s="102"/>
      <c r="AU39" s="363" t="s">
        <v>566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563</v>
      </c>
      <c r="AC40" s="522"/>
      <c r="AD40" s="522"/>
      <c r="AE40" s="362">
        <v>10</v>
      </c>
      <c r="AF40" s="363"/>
      <c r="AG40" s="363"/>
      <c r="AH40" s="363"/>
      <c r="AI40" s="362">
        <v>65</v>
      </c>
      <c r="AJ40" s="363"/>
      <c r="AK40" s="363"/>
      <c r="AL40" s="363"/>
      <c r="AM40" s="362" t="s">
        <v>566</v>
      </c>
      <c r="AN40" s="363"/>
      <c r="AO40" s="363"/>
      <c r="AP40" s="363"/>
      <c r="AQ40" s="100" t="s">
        <v>566</v>
      </c>
      <c r="AR40" s="101"/>
      <c r="AS40" s="101"/>
      <c r="AT40" s="102"/>
      <c r="AU40" s="363" t="s">
        <v>566</v>
      </c>
      <c r="AV40" s="363"/>
      <c r="AW40" s="363"/>
      <c r="AX40" s="365"/>
    </row>
    <row r="41" spans="1:50" ht="23.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350</v>
      </c>
      <c r="AF41" s="363"/>
      <c r="AG41" s="363"/>
      <c r="AH41" s="363"/>
      <c r="AI41" s="362">
        <v>91</v>
      </c>
      <c r="AJ41" s="363"/>
      <c r="AK41" s="363"/>
      <c r="AL41" s="363"/>
      <c r="AM41" s="362" t="s">
        <v>566</v>
      </c>
      <c r="AN41" s="363"/>
      <c r="AO41" s="363"/>
      <c r="AP41" s="363"/>
      <c r="AQ41" s="100" t="s">
        <v>567</v>
      </c>
      <c r="AR41" s="101"/>
      <c r="AS41" s="101"/>
      <c r="AT41" s="102"/>
      <c r="AU41" s="363" t="s">
        <v>558</v>
      </c>
      <c r="AV41" s="363"/>
      <c r="AW41" s="363"/>
      <c r="AX41" s="365"/>
    </row>
    <row r="42" spans="1:50" ht="23.25" customHeight="1" x14ac:dyDescent="0.15">
      <c r="A42" s="901" t="s">
        <v>528</v>
      </c>
      <c r="B42" s="902"/>
      <c r="C42" s="902"/>
      <c r="D42" s="902"/>
      <c r="E42" s="902"/>
      <c r="F42" s="903"/>
      <c r="G42" s="907" t="s">
        <v>569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0" t="s">
        <v>491</v>
      </c>
      <c r="B44" s="641"/>
      <c r="C44" s="641"/>
      <c r="D44" s="641"/>
      <c r="E44" s="641"/>
      <c r="F44" s="642"/>
      <c r="G44" s="565" t="s">
        <v>265</v>
      </c>
      <c r="H44" s="379"/>
      <c r="I44" s="379"/>
      <c r="J44" s="379"/>
      <c r="K44" s="379"/>
      <c r="L44" s="379"/>
      <c r="M44" s="379"/>
      <c r="N44" s="379"/>
      <c r="O44" s="566"/>
      <c r="P44" s="630" t="s">
        <v>59</v>
      </c>
      <c r="Q44" s="379"/>
      <c r="R44" s="379"/>
      <c r="S44" s="379"/>
      <c r="T44" s="379"/>
      <c r="U44" s="379"/>
      <c r="V44" s="379"/>
      <c r="W44" s="379"/>
      <c r="X44" s="566"/>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0" t="s">
        <v>59</v>
      </c>
      <c r="Q51" s="379"/>
      <c r="R51" s="379"/>
      <c r="S51" s="379"/>
      <c r="T51" s="379"/>
      <c r="U51" s="379"/>
      <c r="V51" s="379"/>
      <c r="W51" s="379"/>
      <c r="X51" s="566"/>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0" t="s">
        <v>59</v>
      </c>
      <c r="Q58" s="379"/>
      <c r="R58" s="379"/>
      <c r="S58" s="379"/>
      <c r="T58" s="379"/>
      <c r="U58" s="379"/>
      <c r="V58" s="379"/>
      <c r="W58" s="379"/>
      <c r="X58" s="566"/>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14.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0" t="s">
        <v>253</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2"/>
    </row>
    <row r="67" spans="1:50" ht="23.25" hidden="1" customHeight="1" x14ac:dyDescent="0.15">
      <c r="A67" s="854"/>
      <c r="B67" s="855"/>
      <c r="C67" s="855"/>
      <c r="D67" s="855"/>
      <c r="E67" s="855"/>
      <c r="F67" s="856"/>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3"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18.75" hidden="1" customHeight="1" x14ac:dyDescent="0.15">
      <c r="A77" s="843"/>
      <c r="B77" s="844"/>
      <c r="C77" s="844"/>
      <c r="D77" s="844"/>
      <c r="E77" s="844"/>
      <c r="F77" s="845"/>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3" hidden="1" customHeight="1" thickBot="1" x14ac:dyDescent="0.2">
      <c r="A80" s="519" t="s">
        <v>266</v>
      </c>
      <c r="B80" s="849" t="s">
        <v>483</v>
      </c>
      <c r="C80" s="850"/>
      <c r="D80" s="850"/>
      <c r="E80" s="850"/>
      <c r="F80" s="851"/>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5"/>
    </row>
    <row r="81" spans="1:60" ht="22.5" hidden="1" customHeight="1" thickBo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thickBo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thickBo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thickBot="1" x14ac:dyDescent="0.2">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thickBo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thickBot="1" x14ac:dyDescent="0.2">
      <c r="A87" s="520"/>
      <c r="B87" s="552"/>
      <c r="C87" s="552"/>
      <c r="D87" s="552"/>
      <c r="E87" s="552"/>
      <c r="F87" s="553"/>
      <c r="G87" s="228"/>
      <c r="H87" s="158"/>
      <c r="I87" s="158"/>
      <c r="J87" s="158"/>
      <c r="K87" s="158"/>
      <c r="L87" s="158"/>
      <c r="M87" s="158"/>
      <c r="N87" s="158"/>
      <c r="O87" s="229"/>
      <c r="P87" s="158"/>
      <c r="Q87" s="801"/>
      <c r="R87" s="801"/>
      <c r="S87" s="801"/>
      <c r="T87" s="801"/>
      <c r="U87" s="801"/>
      <c r="V87" s="801"/>
      <c r="W87" s="801"/>
      <c r="X87" s="802"/>
      <c r="Y87" s="754" t="s">
        <v>62</v>
      </c>
      <c r="Z87" s="755"/>
      <c r="AA87" s="756"/>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thickBot="1" x14ac:dyDescent="0.2">
      <c r="A88" s="520"/>
      <c r="B88" s="552"/>
      <c r="C88" s="552"/>
      <c r="D88" s="552"/>
      <c r="E88" s="552"/>
      <c r="F88" s="553"/>
      <c r="G88" s="230"/>
      <c r="H88" s="231"/>
      <c r="I88" s="231"/>
      <c r="J88" s="231"/>
      <c r="K88" s="231"/>
      <c r="L88" s="231"/>
      <c r="M88" s="231"/>
      <c r="N88" s="231"/>
      <c r="O88" s="232"/>
      <c r="P88" s="803"/>
      <c r="Q88" s="803"/>
      <c r="R88" s="803"/>
      <c r="S88" s="803"/>
      <c r="T88" s="803"/>
      <c r="U88" s="803"/>
      <c r="V88" s="803"/>
      <c r="W88" s="803"/>
      <c r="X88" s="804"/>
      <c r="Y88" s="728" t="s">
        <v>54</v>
      </c>
      <c r="Z88" s="729"/>
      <c r="AA88" s="730"/>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805"/>
      <c r="Q89" s="805"/>
      <c r="R89" s="805"/>
      <c r="S89" s="805"/>
      <c r="T89" s="805"/>
      <c r="U89" s="805"/>
      <c r="V89" s="805"/>
      <c r="W89" s="805"/>
      <c r="X89" s="806"/>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thickBot="1" x14ac:dyDescent="0.2">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7.25" hidden="1" customHeight="1" thickBo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thickBot="1" x14ac:dyDescent="0.2">
      <c r="A92" s="520"/>
      <c r="B92" s="552"/>
      <c r="C92" s="552"/>
      <c r="D92" s="552"/>
      <c r="E92" s="552"/>
      <c r="F92" s="553"/>
      <c r="G92" s="228"/>
      <c r="H92" s="158"/>
      <c r="I92" s="158"/>
      <c r="J92" s="158"/>
      <c r="K92" s="158"/>
      <c r="L92" s="158"/>
      <c r="M92" s="158"/>
      <c r="N92" s="158"/>
      <c r="O92" s="229"/>
      <c r="P92" s="158"/>
      <c r="Q92" s="801"/>
      <c r="R92" s="801"/>
      <c r="S92" s="801"/>
      <c r="T92" s="801"/>
      <c r="U92" s="801"/>
      <c r="V92" s="801"/>
      <c r="W92" s="801"/>
      <c r="X92" s="802"/>
      <c r="Y92" s="754" t="s">
        <v>62</v>
      </c>
      <c r="Z92" s="755"/>
      <c r="AA92" s="756"/>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thickBot="1" x14ac:dyDescent="0.2">
      <c r="A93" s="520"/>
      <c r="B93" s="552"/>
      <c r="C93" s="552"/>
      <c r="D93" s="552"/>
      <c r="E93" s="552"/>
      <c r="F93" s="553"/>
      <c r="G93" s="230"/>
      <c r="H93" s="231"/>
      <c r="I93" s="231"/>
      <c r="J93" s="231"/>
      <c r="K93" s="231"/>
      <c r="L93" s="231"/>
      <c r="M93" s="231"/>
      <c r="N93" s="231"/>
      <c r="O93" s="232"/>
      <c r="P93" s="803"/>
      <c r="Q93" s="803"/>
      <c r="R93" s="803"/>
      <c r="S93" s="803"/>
      <c r="T93" s="803"/>
      <c r="U93" s="803"/>
      <c r="V93" s="803"/>
      <c r="W93" s="803"/>
      <c r="X93" s="804"/>
      <c r="Y93" s="728" t="s">
        <v>54</v>
      </c>
      <c r="Z93" s="729"/>
      <c r="AA93" s="730"/>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805"/>
      <c r="Q94" s="805"/>
      <c r="R94" s="805"/>
      <c r="S94" s="805"/>
      <c r="T94" s="805"/>
      <c r="U94" s="805"/>
      <c r="V94" s="805"/>
      <c r="W94" s="805"/>
      <c r="X94" s="806"/>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thickBot="1" x14ac:dyDescent="0.2">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thickBo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thickBot="1" x14ac:dyDescent="0.2">
      <c r="A97" s="520"/>
      <c r="B97" s="552"/>
      <c r="C97" s="552"/>
      <c r="D97" s="552"/>
      <c r="E97" s="552"/>
      <c r="F97" s="553"/>
      <c r="G97" s="228"/>
      <c r="H97" s="158"/>
      <c r="I97" s="158"/>
      <c r="J97" s="158"/>
      <c r="K97" s="158"/>
      <c r="L97" s="158"/>
      <c r="M97" s="158"/>
      <c r="N97" s="158"/>
      <c r="O97" s="229"/>
      <c r="P97" s="158"/>
      <c r="Q97" s="801"/>
      <c r="R97" s="801"/>
      <c r="S97" s="801"/>
      <c r="T97" s="801"/>
      <c r="U97" s="801"/>
      <c r="V97" s="801"/>
      <c r="W97" s="801"/>
      <c r="X97" s="802"/>
      <c r="Y97" s="754" t="s">
        <v>62</v>
      </c>
      <c r="Z97" s="755"/>
      <c r="AA97" s="75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thickBot="1" x14ac:dyDescent="0.2">
      <c r="A98" s="520"/>
      <c r="B98" s="552"/>
      <c r="C98" s="552"/>
      <c r="D98" s="552"/>
      <c r="E98" s="552"/>
      <c r="F98" s="553"/>
      <c r="G98" s="230"/>
      <c r="H98" s="231"/>
      <c r="I98" s="231"/>
      <c r="J98" s="231"/>
      <c r="K98" s="231"/>
      <c r="L98" s="231"/>
      <c r="M98" s="231"/>
      <c r="N98" s="231"/>
      <c r="O98" s="232"/>
      <c r="P98" s="803"/>
      <c r="Q98" s="803"/>
      <c r="R98" s="803"/>
      <c r="S98" s="803"/>
      <c r="T98" s="803"/>
      <c r="U98" s="803"/>
      <c r="V98" s="803"/>
      <c r="W98" s="803"/>
      <c r="X98" s="804"/>
      <c r="Y98" s="728" t="s">
        <v>54</v>
      </c>
      <c r="Z98" s="729"/>
      <c r="AA98" s="730"/>
      <c r="AB98" s="798"/>
      <c r="AC98" s="799"/>
      <c r="AD98" s="800"/>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4"/>
      <c r="AA101" s="715"/>
      <c r="AB101" s="551" t="s">
        <v>563</v>
      </c>
      <c r="AC101" s="551"/>
      <c r="AD101" s="551"/>
      <c r="AE101" s="362">
        <v>915</v>
      </c>
      <c r="AF101" s="363"/>
      <c r="AG101" s="363"/>
      <c r="AH101" s="364"/>
      <c r="AI101" s="362">
        <v>1050</v>
      </c>
      <c r="AJ101" s="363"/>
      <c r="AK101" s="363"/>
      <c r="AL101" s="364"/>
      <c r="AM101" s="362">
        <v>370</v>
      </c>
      <c r="AN101" s="363"/>
      <c r="AO101" s="363"/>
      <c r="AP101" s="364"/>
      <c r="AQ101" s="362" t="s">
        <v>579</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v>850</v>
      </c>
      <c r="AF102" s="356"/>
      <c r="AG102" s="356"/>
      <c r="AH102" s="356"/>
      <c r="AI102" s="356">
        <v>700</v>
      </c>
      <c r="AJ102" s="356"/>
      <c r="AK102" s="356"/>
      <c r="AL102" s="356"/>
      <c r="AM102" s="356">
        <v>820</v>
      </c>
      <c r="AN102" s="356"/>
      <c r="AO102" s="356"/>
      <c r="AP102" s="356"/>
      <c r="AQ102" s="362">
        <v>3000</v>
      </c>
      <c r="AR102" s="363"/>
      <c r="AS102" s="363"/>
      <c r="AT102" s="364"/>
      <c r="AU102" s="362" t="s">
        <v>557</v>
      </c>
      <c r="AV102" s="363"/>
      <c r="AW102" s="363"/>
      <c r="AX102" s="364"/>
    </row>
    <row r="103" spans="1:60" ht="0.75"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v>141</v>
      </c>
      <c r="AF116" s="356"/>
      <c r="AG116" s="356"/>
      <c r="AH116" s="356"/>
      <c r="AI116" s="356">
        <v>104</v>
      </c>
      <c r="AJ116" s="356"/>
      <c r="AK116" s="356"/>
      <c r="AL116" s="356"/>
      <c r="AM116" s="356">
        <v>310</v>
      </c>
      <c r="AN116" s="356"/>
      <c r="AO116" s="356"/>
      <c r="AP116" s="356"/>
      <c r="AQ116" s="362">
        <v>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5" t="s">
        <v>574</v>
      </c>
      <c r="AF117" s="305"/>
      <c r="AG117" s="305"/>
      <c r="AH117" s="305"/>
      <c r="AI117" s="305" t="s">
        <v>575</v>
      </c>
      <c r="AJ117" s="305"/>
      <c r="AK117" s="305"/>
      <c r="AL117" s="305"/>
      <c r="AM117" s="305" t="s">
        <v>580</v>
      </c>
      <c r="AN117" s="305"/>
      <c r="AO117" s="305"/>
      <c r="AP117" s="305"/>
      <c r="AQ117" s="305" t="s">
        <v>642</v>
      </c>
      <c r="AR117" s="305"/>
      <c r="AS117" s="305"/>
      <c r="AT117" s="305"/>
      <c r="AU117" s="305"/>
      <c r="AV117" s="305"/>
      <c r="AW117" s="305"/>
      <c r="AX117" s="306"/>
    </row>
    <row r="118" spans="1:50" ht="23.25" hidden="1" customHeight="1" thickBo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thickBo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24.7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thickBo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thickBo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thickBo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thickBo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6" customHeight="1" thickBot="1" x14ac:dyDescent="0.2">
      <c r="A130" s="997" t="s">
        <v>369</v>
      </c>
      <c r="B130" s="995"/>
      <c r="C130" s="994" t="s">
        <v>366</v>
      </c>
      <c r="D130" s="995"/>
      <c r="E130" s="307" t="s">
        <v>399</v>
      </c>
      <c r="F130" s="308"/>
      <c r="G130" s="302" t="s">
        <v>635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 customHeight="1" x14ac:dyDescent="0.15">
      <c r="A131" s="998"/>
      <c r="B131" s="250"/>
      <c r="C131" s="249"/>
      <c r="D131" s="250"/>
      <c r="E131" s="236" t="s">
        <v>398</v>
      </c>
      <c r="F131" s="237"/>
      <c r="G131" s="302" t="s">
        <v>581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v>98.9</v>
      </c>
      <c r="AF134" s="101"/>
      <c r="AG134" s="101"/>
      <c r="AH134" s="101"/>
      <c r="AI134" s="264">
        <v>99.2</v>
      </c>
      <c r="AJ134" s="101"/>
      <c r="AK134" s="101"/>
      <c r="AL134" s="101"/>
      <c r="AM134" s="264">
        <v>99</v>
      </c>
      <c r="AN134" s="101"/>
      <c r="AO134" s="101"/>
      <c r="AP134" s="101"/>
      <c r="AQ134" s="264" t="s">
        <v>584</v>
      </c>
      <c r="AR134" s="101"/>
      <c r="AS134" s="101"/>
      <c r="AT134" s="101"/>
      <c r="AU134" s="264" t="s">
        <v>584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583</v>
      </c>
      <c r="AC135" s="219"/>
      <c r="AD135" s="219"/>
      <c r="AE135" s="264">
        <v>90</v>
      </c>
      <c r="AF135" s="101"/>
      <c r="AG135" s="101"/>
      <c r="AH135" s="101"/>
      <c r="AI135" s="264">
        <v>90</v>
      </c>
      <c r="AJ135" s="101"/>
      <c r="AK135" s="101"/>
      <c r="AL135" s="101"/>
      <c r="AM135" s="264">
        <v>90</v>
      </c>
      <c r="AN135" s="101"/>
      <c r="AO135" s="101"/>
      <c r="AP135" s="101"/>
      <c r="AQ135" s="264" t="s">
        <v>585</v>
      </c>
      <c r="AR135" s="101"/>
      <c r="AS135" s="101"/>
      <c r="AT135" s="101"/>
      <c r="AU135" s="264">
        <v>90</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588</v>
      </c>
      <c r="AR137" s="269"/>
      <c r="AS137" s="134" t="s">
        <v>356</v>
      </c>
      <c r="AT137" s="169"/>
      <c r="AU137" s="133">
        <v>32</v>
      </c>
      <c r="AV137" s="133"/>
      <c r="AW137" s="134" t="s">
        <v>300</v>
      </c>
      <c r="AX137" s="135"/>
    </row>
    <row r="138" spans="1:50" ht="39.75" customHeight="1" x14ac:dyDescent="0.15">
      <c r="A138" s="998"/>
      <c r="B138" s="250"/>
      <c r="C138" s="249"/>
      <c r="D138" s="250"/>
      <c r="E138" s="249"/>
      <c r="F138" s="312"/>
      <c r="G138" s="228" t="s">
        <v>586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587</v>
      </c>
      <c r="AC138" s="219"/>
      <c r="AD138" s="219"/>
      <c r="AE138" s="264">
        <v>15</v>
      </c>
      <c r="AF138" s="101"/>
      <c r="AG138" s="101"/>
      <c r="AH138" s="101"/>
      <c r="AI138" s="264">
        <v>21.2</v>
      </c>
      <c r="AJ138" s="101"/>
      <c r="AK138" s="101"/>
      <c r="AL138" s="101"/>
      <c r="AM138" s="264">
        <v>20.8</v>
      </c>
      <c r="AN138" s="101"/>
      <c r="AO138" s="101"/>
      <c r="AP138" s="101"/>
      <c r="AQ138" s="264" t="s">
        <v>584</v>
      </c>
      <c r="AR138" s="101"/>
      <c r="AS138" s="101"/>
      <c r="AT138" s="101"/>
      <c r="AU138" s="264" t="s">
        <v>584</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9" t="s">
        <v>587</v>
      </c>
      <c r="AC139" s="219"/>
      <c r="AD139" s="219"/>
      <c r="AE139" s="264" t="s">
        <v>584</v>
      </c>
      <c r="AF139" s="101"/>
      <c r="AG139" s="101"/>
      <c r="AH139" s="101"/>
      <c r="AI139" s="264" t="s">
        <v>588</v>
      </c>
      <c r="AJ139" s="101"/>
      <c r="AK139" s="101"/>
      <c r="AL139" s="101"/>
      <c r="AM139" s="264" t="s">
        <v>589</v>
      </c>
      <c r="AN139" s="101"/>
      <c r="AO139" s="101"/>
      <c r="AP139" s="101"/>
      <c r="AQ139" s="264" t="s">
        <v>584</v>
      </c>
      <c r="AR139" s="101"/>
      <c r="AS139" s="101"/>
      <c r="AT139" s="101"/>
      <c r="AU139" s="264">
        <v>29</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4.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27.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5.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t="s">
        <v>590</v>
      </c>
      <c r="H154" s="158"/>
      <c r="I154" s="158"/>
      <c r="J154" s="158"/>
      <c r="K154" s="158"/>
      <c r="L154" s="158"/>
      <c r="M154" s="158"/>
      <c r="N154" s="158"/>
      <c r="O154" s="158"/>
      <c r="P154" s="229"/>
      <c r="Q154" s="157" t="s">
        <v>590</v>
      </c>
      <c r="R154" s="158"/>
      <c r="S154" s="158"/>
      <c r="T154" s="158"/>
      <c r="U154" s="158"/>
      <c r="V154" s="158"/>
      <c r="W154" s="158"/>
      <c r="X154" s="158"/>
      <c r="Y154" s="158"/>
      <c r="Z154" s="158"/>
      <c r="AA154" s="927"/>
      <c r="AB154" s="253" t="s">
        <v>590</v>
      </c>
      <c r="AC154" s="254"/>
      <c r="AD154" s="254"/>
      <c r="AE154" s="259" t="s">
        <v>590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590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9"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14.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18.7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1.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0.75" hidden="1" customHeight="1" x14ac:dyDescent="0.15">
      <c r="A190" s="998"/>
      <c r="B190" s="250"/>
      <c r="C190" s="249"/>
      <c r="D190" s="250"/>
      <c r="E190" s="307" t="s">
        <v>399</v>
      </c>
      <c r="F190" s="308"/>
      <c r="G190" s="302"/>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3.75" hidden="1" customHeight="1" x14ac:dyDescent="0.15">
      <c r="A191" s="998"/>
      <c r="B191" s="250"/>
      <c r="C191" s="249"/>
      <c r="D191" s="250"/>
      <c r="E191" s="236" t="s">
        <v>398</v>
      </c>
      <c r="F191" s="237"/>
      <c r="G191" s="233"/>
      <c r="H191" s="805"/>
      <c r="I191" s="805"/>
      <c r="J191" s="805"/>
      <c r="K191" s="805"/>
      <c r="L191" s="805"/>
      <c r="M191" s="805"/>
      <c r="N191" s="805"/>
      <c r="O191" s="805"/>
      <c r="P191" s="805"/>
      <c r="Q191" s="805"/>
      <c r="R191" s="805"/>
      <c r="S191" s="805"/>
      <c r="T191" s="805"/>
      <c r="U191" s="805"/>
      <c r="V191" s="805"/>
      <c r="W191" s="805"/>
      <c r="X191" s="805"/>
      <c r="Y191" s="805"/>
      <c r="Z191" s="805"/>
      <c r="AA191" s="805"/>
      <c r="AB191" s="805"/>
      <c r="AC191" s="805"/>
      <c r="AD191" s="805"/>
      <c r="AE191" s="805"/>
      <c r="AF191" s="805"/>
      <c r="AG191" s="805"/>
      <c r="AH191" s="805"/>
      <c r="AI191" s="805"/>
      <c r="AJ191" s="805"/>
      <c r="AK191" s="805"/>
      <c r="AL191" s="805"/>
      <c r="AM191" s="805"/>
      <c r="AN191" s="805"/>
      <c r="AO191" s="805"/>
      <c r="AP191" s="805"/>
      <c r="AQ191" s="805"/>
      <c r="AR191" s="805"/>
      <c r="AS191" s="805"/>
      <c r="AT191" s="805"/>
      <c r="AU191" s="805"/>
      <c r="AV191" s="805"/>
      <c r="AW191" s="805"/>
      <c r="AX191" s="898"/>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20.2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15.7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1.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11.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7" t="s">
        <v>399</v>
      </c>
      <c r="F250" s="308"/>
      <c r="G250" s="302"/>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805"/>
      <c r="I251" s="805"/>
      <c r="J251" s="805"/>
      <c r="K251" s="805"/>
      <c r="L251" s="805"/>
      <c r="M251" s="805"/>
      <c r="N251" s="805"/>
      <c r="O251" s="805"/>
      <c r="P251" s="805"/>
      <c r="Q251" s="805"/>
      <c r="R251" s="805"/>
      <c r="S251" s="805"/>
      <c r="T251" s="805"/>
      <c r="U251" s="805"/>
      <c r="V251" s="805"/>
      <c r="W251" s="805"/>
      <c r="X251" s="805"/>
      <c r="Y251" s="805"/>
      <c r="Z251" s="805"/>
      <c r="AA251" s="805"/>
      <c r="AB251" s="805"/>
      <c r="AC251" s="805"/>
      <c r="AD251" s="805"/>
      <c r="AE251" s="805"/>
      <c r="AF251" s="805"/>
      <c r="AG251" s="805"/>
      <c r="AH251" s="805"/>
      <c r="AI251" s="805"/>
      <c r="AJ251" s="805"/>
      <c r="AK251" s="805"/>
      <c r="AL251" s="805"/>
      <c r="AM251" s="805"/>
      <c r="AN251" s="805"/>
      <c r="AO251" s="805"/>
      <c r="AP251" s="805"/>
      <c r="AQ251" s="805"/>
      <c r="AR251" s="805"/>
      <c r="AS251" s="805"/>
      <c r="AT251" s="805"/>
      <c r="AU251" s="805"/>
      <c r="AV251" s="805"/>
      <c r="AW251" s="805"/>
      <c r="AX251" s="898"/>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4.2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2" hidden="1" customHeight="1" thickBot="1" x14ac:dyDescent="0.2">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thickBot="1" x14ac:dyDescent="0.2">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thickBot="1" x14ac:dyDescent="0.2">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thickBot="1" x14ac:dyDescent="0.2">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thickBot="1" x14ac:dyDescent="0.2">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thickBot="1" x14ac:dyDescent="0.2">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2.25" hidden="1" customHeight="1" thickBot="1" x14ac:dyDescent="0.2">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thickBot="1" x14ac:dyDescent="0.2">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thickBot="1" x14ac:dyDescent="0.2">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thickBot="1" x14ac:dyDescent="0.2">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thickBot="1" x14ac:dyDescent="0.2">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thickBot="1" x14ac:dyDescent="0.2">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thickBot="1" x14ac:dyDescent="0.2">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thickBot="1" x14ac:dyDescent="0.2">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thickBot="1" x14ac:dyDescent="0.2">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thickBot="1" x14ac:dyDescent="0.2">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thickBot="1" x14ac:dyDescent="0.2">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thickBot="1" x14ac:dyDescent="0.2">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thickBot="1" x14ac:dyDescent="0.2">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thickBot="1" x14ac:dyDescent="0.2">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thickBot="1" x14ac:dyDescent="0.2">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9.75" hidden="1" customHeight="1" thickBot="1" x14ac:dyDescent="0.2">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thickBot="1" x14ac:dyDescent="0.2">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thickBot="1" x14ac:dyDescent="0.2">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thickBot="1" x14ac:dyDescent="0.2">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thickBot="1" x14ac:dyDescent="0.2">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thickBot="1" x14ac:dyDescent="0.2">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thickBot="1" x14ac:dyDescent="0.2">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thickBot="1" x14ac:dyDescent="0.2">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thickBot="1" x14ac:dyDescent="0.2">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thickBot="1" x14ac:dyDescent="0.2">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thickBot="1" x14ac:dyDescent="0.2">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thickBot="1" x14ac:dyDescent="0.2">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thickBot="1" x14ac:dyDescent="0.2">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thickBot="1" x14ac:dyDescent="0.2">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19.5" hidden="1" customHeight="1" thickBot="1" x14ac:dyDescent="0.2">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thickBot="1" x14ac:dyDescent="0.2">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thickBot="1" x14ac:dyDescent="0.2">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thickBot="1" x14ac:dyDescent="0.2">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thickBot="1" x14ac:dyDescent="0.2">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thickBot="1" x14ac:dyDescent="0.2">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thickBot="1" x14ac:dyDescent="0.2">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thickBot="1" x14ac:dyDescent="0.2">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thickBot="1" x14ac:dyDescent="0.2">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thickBot="1" x14ac:dyDescent="0.2">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7" t="s">
        <v>399</v>
      </c>
      <c r="F310" s="308"/>
      <c r="G310" s="302"/>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25.5" hidden="1" customHeight="1" x14ac:dyDescent="0.15">
      <c r="A311" s="998"/>
      <c r="B311" s="250"/>
      <c r="C311" s="249"/>
      <c r="D311" s="250"/>
      <c r="E311" s="236" t="s">
        <v>398</v>
      </c>
      <c r="F311" s="237"/>
      <c r="G311" s="233"/>
      <c r="H311" s="805"/>
      <c r="I311" s="805"/>
      <c r="J311" s="805"/>
      <c r="K311" s="805"/>
      <c r="L311" s="805"/>
      <c r="M311" s="805"/>
      <c r="N311" s="805"/>
      <c r="O311" s="805"/>
      <c r="P311" s="805"/>
      <c r="Q311" s="805"/>
      <c r="R311" s="805"/>
      <c r="S311" s="805"/>
      <c r="T311" s="805"/>
      <c r="U311" s="805"/>
      <c r="V311" s="805"/>
      <c r="W311" s="805"/>
      <c r="X311" s="805"/>
      <c r="Y311" s="805"/>
      <c r="Z311" s="805"/>
      <c r="AA311" s="805"/>
      <c r="AB311" s="805"/>
      <c r="AC311" s="805"/>
      <c r="AD311" s="805"/>
      <c r="AE311" s="805"/>
      <c r="AF311" s="805"/>
      <c r="AG311" s="805"/>
      <c r="AH311" s="805"/>
      <c r="AI311" s="805"/>
      <c r="AJ311" s="805"/>
      <c r="AK311" s="805"/>
      <c r="AL311" s="805"/>
      <c r="AM311" s="805"/>
      <c r="AN311" s="805"/>
      <c r="AO311" s="805"/>
      <c r="AP311" s="805"/>
      <c r="AQ311" s="805"/>
      <c r="AR311" s="805"/>
      <c r="AS311" s="805"/>
      <c r="AT311" s="805"/>
      <c r="AU311" s="805"/>
      <c r="AV311" s="805"/>
      <c r="AW311" s="805"/>
      <c r="AX311" s="898"/>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24.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6.7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0.75"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0.2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x14ac:dyDescent="0.15">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7" t="s">
        <v>399</v>
      </c>
      <c r="F370" s="308"/>
      <c r="G370" s="302"/>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805"/>
      <c r="I371" s="805"/>
      <c r="J371" s="805"/>
      <c r="K371" s="805"/>
      <c r="L371" s="805"/>
      <c r="M371" s="805"/>
      <c r="N371" s="805"/>
      <c r="O371" s="805"/>
      <c r="P371" s="805"/>
      <c r="Q371" s="805"/>
      <c r="R371" s="805"/>
      <c r="S371" s="805"/>
      <c r="T371" s="805"/>
      <c r="U371" s="805"/>
      <c r="V371" s="805"/>
      <c r="W371" s="805"/>
      <c r="X371" s="805"/>
      <c r="Y371" s="805"/>
      <c r="Z371" s="805"/>
      <c r="AA371" s="805"/>
      <c r="AB371" s="805"/>
      <c r="AC371" s="805"/>
      <c r="AD371" s="805"/>
      <c r="AE371" s="805"/>
      <c r="AF371" s="805"/>
      <c r="AG371" s="805"/>
      <c r="AH371" s="805"/>
      <c r="AI371" s="805"/>
      <c r="AJ371" s="805"/>
      <c r="AK371" s="805"/>
      <c r="AL371" s="805"/>
      <c r="AM371" s="805"/>
      <c r="AN371" s="805"/>
      <c r="AO371" s="805"/>
      <c r="AP371" s="805"/>
      <c r="AQ371" s="805"/>
      <c r="AR371" s="805"/>
      <c r="AS371" s="805"/>
      <c r="AT371" s="805"/>
      <c r="AU371" s="805"/>
      <c r="AV371" s="805"/>
      <c r="AW371" s="805"/>
      <c r="AX371" s="898"/>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21.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7.2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17.2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1.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2.25" customHeight="1" x14ac:dyDescent="0.15">
      <c r="A430" s="998"/>
      <c r="B430" s="250"/>
      <c r="C430" s="247" t="s">
        <v>368</v>
      </c>
      <c r="D430" s="248"/>
      <c r="E430" s="236" t="s">
        <v>388</v>
      </c>
      <c r="F430" s="237"/>
      <c r="G430" s="238" t="s">
        <v>384</v>
      </c>
      <c r="H430" s="155"/>
      <c r="I430" s="155"/>
      <c r="J430" s="239" t="s">
        <v>578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591</v>
      </c>
      <c r="AF432" s="133"/>
      <c r="AG432" s="134" t="s">
        <v>356</v>
      </c>
      <c r="AH432" s="169"/>
      <c r="AI432" s="179"/>
      <c r="AJ432" s="179"/>
      <c r="AK432" s="179"/>
      <c r="AL432" s="174"/>
      <c r="AM432" s="179"/>
      <c r="AN432" s="179"/>
      <c r="AO432" s="179"/>
      <c r="AP432" s="174"/>
      <c r="AQ432" s="215" t="s">
        <v>588</v>
      </c>
      <c r="AR432" s="133"/>
      <c r="AS432" s="134" t="s">
        <v>356</v>
      </c>
      <c r="AT432" s="169"/>
      <c r="AU432" s="133" t="s">
        <v>588</v>
      </c>
      <c r="AV432" s="133"/>
      <c r="AW432" s="134" t="s">
        <v>300</v>
      </c>
      <c r="AX432" s="135"/>
    </row>
    <row r="433" spans="1:50" ht="23.25" customHeight="1" x14ac:dyDescent="0.15">
      <c r="A433" s="998"/>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588</v>
      </c>
      <c r="AF433" s="101"/>
      <c r="AG433" s="101"/>
      <c r="AH433" s="101"/>
      <c r="AI433" s="100" t="s">
        <v>584</v>
      </c>
      <c r="AJ433" s="101"/>
      <c r="AK433" s="101"/>
      <c r="AL433" s="101"/>
      <c r="AM433" s="100" t="s">
        <v>584</v>
      </c>
      <c r="AN433" s="101"/>
      <c r="AO433" s="101"/>
      <c r="AP433" s="102"/>
      <c r="AQ433" s="100" t="s">
        <v>588</v>
      </c>
      <c r="AR433" s="101"/>
      <c r="AS433" s="101"/>
      <c r="AT433" s="102"/>
      <c r="AU433" s="101" t="s">
        <v>588</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585</v>
      </c>
      <c r="AF434" s="101"/>
      <c r="AG434" s="101"/>
      <c r="AH434" s="102"/>
      <c r="AI434" s="100" t="s">
        <v>584</v>
      </c>
      <c r="AJ434" s="101"/>
      <c r="AK434" s="101"/>
      <c r="AL434" s="101"/>
      <c r="AM434" s="100" t="s">
        <v>588</v>
      </c>
      <c r="AN434" s="101"/>
      <c r="AO434" s="101"/>
      <c r="AP434" s="102"/>
      <c r="AQ434" s="100" t="s">
        <v>588</v>
      </c>
      <c r="AR434" s="101"/>
      <c r="AS434" s="101"/>
      <c r="AT434" s="102"/>
      <c r="AU434" s="101" t="s">
        <v>592</v>
      </c>
      <c r="AV434" s="101"/>
      <c r="AW434" s="101"/>
      <c r="AX434" s="220"/>
    </row>
    <row r="435" spans="1:50" ht="21.7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588</v>
      </c>
      <c r="AF435" s="101"/>
      <c r="AG435" s="101"/>
      <c r="AH435" s="102"/>
      <c r="AI435" s="100" t="s">
        <v>588</v>
      </c>
      <c r="AJ435" s="101"/>
      <c r="AK435" s="101"/>
      <c r="AL435" s="101"/>
      <c r="AM435" s="100" t="s">
        <v>592</v>
      </c>
      <c r="AN435" s="101"/>
      <c r="AO435" s="101"/>
      <c r="AP435" s="102"/>
      <c r="AQ435" s="100" t="s">
        <v>584</v>
      </c>
      <c r="AR435" s="101"/>
      <c r="AS435" s="101"/>
      <c r="AT435" s="102"/>
      <c r="AU435" s="101" t="s">
        <v>592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5" t="s">
        <v>590</v>
      </c>
      <c r="AR457" s="133"/>
      <c r="AS457" s="134" t="s">
        <v>356</v>
      </c>
      <c r="AT457" s="169"/>
      <c r="AU457" s="133" t="s">
        <v>590</v>
      </c>
      <c r="AV457" s="133"/>
      <c r="AW457" s="134" t="s">
        <v>300</v>
      </c>
      <c r="AX457" s="135"/>
    </row>
    <row r="458" spans="1:50" ht="23.25" customHeight="1" x14ac:dyDescent="0.15">
      <c r="A458" s="998"/>
      <c r="B458" s="250"/>
      <c r="C458" s="249"/>
      <c r="D458" s="250"/>
      <c r="E458" s="163"/>
      <c r="F458" s="164"/>
      <c r="G458" s="228" t="s">
        <v>590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590</v>
      </c>
      <c r="AF458" s="101"/>
      <c r="AG458" s="101"/>
      <c r="AH458" s="101"/>
      <c r="AI458" s="100" t="s">
        <v>590</v>
      </c>
      <c r="AJ458" s="101"/>
      <c r="AK458" s="101"/>
      <c r="AL458" s="101"/>
      <c r="AM458" s="100" t="s">
        <v>590</v>
      </c>
      <c r="AN458" s="101"/>
      <c r="AO458" s="101"/>
      <c r="AP458" s="102"/>
      <c r="AQ458" s="100" t="s">
        <v>590</v>
      </c>
      <c r="AR458" s="101"/>
      <c r="AS458" s="101"/>
      <c r="AT458" s="102"/>
      <c r="AU458" s="101" t="s">
        <v>590</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590</v>
      </c>
      <c r="AC459" s="219"/>
      <c r="AD459" s="219"/>
      <c r="AE459" s="100" t="s">
        <v>592</v>
      </c>
      <c r="AF459" s="101"/>
      <c r="AG459" s="101"/>
      <c r="AH459" s="102"/>
      <c r="AI459" s="100" t="s">
        <v>590</v>
      </c>
      <c r="AJ459" s="101"/>
      <c r="AK459" s="101"/>
      <c r="AL459" s="101"/>
      <c r="AM459" s="100" t="s">
        <v>590</v>
      </c>
      <c r="AN459" s="101"/>
      <c r="AO459" s="101"/>
      <c r="AP459" s="102"/>
      <c r="AQ459" s="100" t="s">
        <v>590</v>
      </c>
      <c r="AR459" s="101"/>
      <c r="AS459" s="101"/>
      <c r="AT459" s="102"/>
      <c r="AU459" s="101" t="s">
        <v>590</v>
      </c>
      <c r="AV459" s="101"/>
      <c r="AW459" s="101"/>
      <c r="AX459" s="220"/>
    </row>
    <row r="460" spans="1:50" ht="21.7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590</v>
      </c>
      <c r="AF460" s="101"/>
      <c r="AG460" s="101"/>
      <c r="AH460" s="102"/>
      <c r="AI460" s="100" t="s">
        <v>590</v>
      </c>
      <c r="AJ460" s="101"/>
      <c r="AK460" s="101"/>
      <c r="AL460" s="101"/>
      <c r="AM460" s="100" t="s">
        <v>584</v>
      </c>
      <c r="AN460" s="101"/>
      <c r="AO460" s="101"/>
      <c r="AP460" s="102"/>
      <c r="AQ460" s="100" t="s">
        <v>590</v>
      </c>
      <c r="AR460" s="101"/>
      <c r="AS460" s="101"/>
      <c r="AT460" s="102"/>
      <c r="AU460" s="101" t="s">
        <v>590</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19.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 customHeight="1" thickBot="1" x14ac:dyDescent="0.2">
      <c r="A482" s="998"/>
      <c r="B482" s="250"/>
      <c r="C482" s="249"/>
      <c r="D482" s="250"/>
      <c r="E482" s="157" t="s">
        <v>629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7.5" hidden="1"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19.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3.7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3.7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14.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0.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2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0.7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3.7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2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thickBot="1" x14ac:dyDescent="0.2">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thickBot="1" x14ac:dyDescent="0.2">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thickBot="1" x14ac:dyDescent="0.2">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3" hidden="1" customHeight="1" thickBot="1" x14ac:dyDescent="0.2">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thickBot="1" x14ac:dyDescent="0.2">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thickBot="1" x14ac:dyDescent="0.2">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thickBot="1" x14ac:dyDescent="0.2">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thickBot="1" x14ac:dyDescent="0.2">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thickBot="1" x14ac:dyDescent="0.2">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thickBot="1" x14ac:dyDescent="0.2">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thickBot="1" x14ac:dyDescent="0.2">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thickBot="1" x14ac:dyDescent="0.2">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thickBot="1" x14ac:dyDescent="0.2">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thickBot="1" x14ac:dyDescent="0.2">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thickBot="1" x14ac:dyDescent="0.2">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thickBot="1" x14ac:dyDescent="0.2">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thickBot="1" x14ac:dyDescent="0.2">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thickBot="1" x14ac:dyDescent="0.2">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thickBot="1" x14ac:dyDescent="0.2">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thickBot="1" x14ac:dyDescent="0.2">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thickBot="1" x14ac:dyDescent="0.2">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thickBot="1" x14ac:dyDescent="0.2">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thickBot="1" x14ac:dyDescent="0.2">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6" hidden="1" customHeight="1" thickBot="1" x14ac:dyDescent="0.2">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thickBot="1" x14ac:dyDescent="0.2">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thickBot="1" x14ac:dyDescent="0.2">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thickBot="1" x14ac:dyDescent="0.2">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thickBot="1" x14ac:dyDescent="0.2">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thickBot="1" x14ac:dyDescent="0.2">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thickBot="1" x14ac:dyDescent="0.2">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thickBot="1" x14ac:dyDescent="0.2">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thickBot="1" x14ac:dyDescent="0.2">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thickBot="1" x14ac:dyDescent="0.2">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thickBot="1" x14ac:dyDescent="0.2">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thickBot="1" x14ac:dyDescent="0.2">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thickBot="1" x14ac:dyDescent="0.2">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thickBot="1" x14ac:dyDescent="0.2">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thickBot="1" x14ac:dyDescent="0.2">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thickBot="1" x14ac:dyDescent="0.2">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thickBot="1" x14ac:dyDescent="0.2">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thickBot="1" x14ac:dyDescent="0.2">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thickBot="1" x14ac:dyDescent="0.2">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thickBot="1" x14ac:dyDescent="0.2">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16.5" hidden="1" customHeight="1" thickBot="1" x14ac:dyDescent="0.2">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thickBot="1" x14ac:dyDescent="0.2">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thickBot="1" x14ac:dyDescent="0.2">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thickBot="1" x14ac:dyDescent="0.2">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thickBot="1" x14ac:dyDescent="0.2">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thickBot="1" x14ac:dyDescent="0.2">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thickBot="1" x14ac:dyDescent="0.2">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thickBot="1" x14ac:dyDescent="0.2">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25" hidden="1" customHeight="1" thickBot="1" x14ac:dyDescent="0.2">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thickBot="1" x14ac:dyDescent="0.2">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2.5"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9" t="s">
        <v>554</v>
      </c>
      <c r="AE702" s="900"/>
      <c r="AF702" s="900"/>
      <c r="AG702" s="888" t="s">
        <v>606</v>
      </c>
      <c r="AH702" s="889"/>
      <c r="AI702" s="889"/>
      <c r="AJ702" s="889"/>
      <c r="AK702" s="889"/>
      <c r="AL702" s="889"/>
      <c r="AM702" s="889"/>
      <c r="AN702" s="889"/>
      <c r="AO702" s="889"/>
      <c r="AP702" s="889"/>
      <c r="AQ702" s="889"/>
      <c r="AR702" s="889"/>
      <c r="AS702" s="889"/>
      <c r="AT702" s="889"/>
      <c r="AU702" s="889"/>
      <c r="AV702" s="889"/>
      <c r="AW702" s="889"/>
      <c r="AX702" s="890"/>
    </row>
    <row r="703" spans="1:50" ht="6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3" t="s">
        <v>602</v>
      </c>
      <c r="AH703" s="664"/>
      <c r="AI703" s="664"/>
      <c r="AJ703" s="664"/>
      <c r="AK703" s="664"/>
      <c r="AL703" s="664"/>
      <c r="AM703" s="664"/>
      <c r="AN703" s="664"/>
      <c r="AO703" s="664"/>
      <c r="AP703" s="664"/>
      <c r="AQ703" s="664"/>
      <c r="AR703" s="664"/>
      <c r="AS703" s="664"/>
      <c r="AT703" s="664"/>
      <c r="AU703" s="664"/>
      <c r="AV703" s="664"/>
      <c r="AW703" s="664"/>
      <c r="AX703" s="665"/>
    </row>
    <row r="704" spans="1:50" ht="8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603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1" t="s">
        <v>554</v>
      </c>
      <c r="AE705" s="732"/>
      <c r="AF705" s="732"/>
      <c r="AG705" s="157" t="s">
        <v>596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69"/>
      <c r="C706" s="614"/>
      <c r="D706" s="615"/>
      <c r="E706" s="682" t="s">
        <v>529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t="s">
        <v>594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69"/>
      <c r="C707" s="616"/>
      <c r="D707" s="617"/>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3" t="s">
        <v>595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99.75" customHeight="1" x14ac:dyDescent="0.15">
      <c r="A708" s="654"/>
      <c r="B708" s="655"/>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6" t="s">
        <v>554</v>
      </c>
      <c r="AE708" s="667"/>
      <c r="AF708" s="667"/>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112.5" customHeight="1" x14ac:dyDescent="0.15">
      <c r="A709" s="654"/>
      <c r="B709" s="655"/>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3" t="s">
        <v>639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593</v>
      </c>
      <c r="AE710" s="152"/>
      <c r="AF710" s="152"/>
      <c r="AG710" s="663" t="s">
        <v>597</v>
      </c>
      <c r="AH710" s="664"/>
      <c r="AI710" s="664"/>
      <c r="AJ710" s="664"/>
      <c r="AK710" s="664"/>
      <c r="AL710" s="664"/>
      <c r="AM710" s="664"/>
      <c r="AN710" s="664"/>
      <c r="AO710" s="664"/>
      <c r="AP710" s="664"/>
      <c r="AQ710" s="664"/>
      <c r="AR710" s="664"/>
      <c r="AS710" s="664"/>
      <c r="AT710" s="664"/>
      <c r="AU710" s="664"/>
      <c r="AV710" s="664"/>
      <c r="AW710" s="664"/>
      <c r="AX710" s="665"/>
    </row>
    <row r="711" spans="1:50" ht="74.25" customHeight="1" x14ac:dyDescent="0.15">
      <c r="A711" s="654"/>
      <c r="B711" s="655"/>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3" t="s">
        <v>607</v>
      </c>
      <c r="AH711" s="664"/>
      <c r="AI711" s="664"/>
      <c r="AJ711" s="664"/>
      <c r="AK711" s="664"/>
      <c r="AL711" s="664"/>
      <c r="AM711" s="664"/>
      <c r="AN711" s="664"/>
      <c r="AO711" s="664"/>
      <c r="AP711" s="664"/>
      <c r="AQ711" s="664"/>
      <c r="AR711" s="664"/>
      <c r="AS711" s="664"/>
      <c r="AT711" s="664"/>
      <c r="AU711" s="664"/>
      <c r="AV711" s="664"/>
      <c r="AW711" s="664"/>
      <c r="AX711" s="665"/>
    </row>
    <row r="712" spans="1:50" ht="38.25" customHeight="1" x14ac:dyDescent="0.15">
      <c r="A712" s="654"/>
      <c r="B712" s="655"/>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601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3" t="s">
        <v>598</v>
      </c>
      <c r="AH713" s="664"/>
      <c r="AI713" s="664"/>
      <c r="AJ713" s="664"/>
      <c r="AK713" s="664"/>
      <c r="AL713" s="664"/>
      <c r="AM713" s="664"/>
      <c r="AN713" s="664"/>
      <c r="AO713" s="664"/>
      <c r="AP713" s="664"/>
      <c r="AQ713" s="664"/>
      <c r="AR713" s="664"/>
      <c r="AS713" s="664"/>
      <c r="AT713" s="664"/>
      <c r="AU713" s="664"/>
      <c r="AV713" s="664"/>
      <c r="AW713" s="664"/>
      <c r="AX713" s="665"/>
    </row>
    <row r="714" spans="1:50" ht="42.75" customHeight="1" x14ac:dyDescent="0.15">
      <c r="A714" s="656"/>
      <c r="B714" s="657"/>
      <c r="C714" s="770" t="s">
        <v>461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554</v>
      </c>
      <c r="AE714" s="592"/>
      <c r="AF714" s="593"/>
      <c r="AG714" s="688" t="s">
        <v>608</v>
      </c>
      <c r="AH714" s="689"/>
      <c r="AI714" s="689"/>
      <c r="AJ714" s="689"/>
      <c r="AK714" s="689"/>
      <c r="AL714" s="689"/>
      <c r="AM714" s="689"/>
      <c r="AN714" s="689"/>
      <c r="AO714" s="689"/>
      <c r="AP714" s="689"/>
      <c r="AQ714" s="689"/>
      <c r="AR714" s="689"/>
      <c r="AS714" s="689"/>
      <c r="AT714" s="689"/>
      <c r="AU714" s="689"/>
      <c r="AV714" s="689"/>
      <c r="AW714" s="689"/>
      <c r="AX714" s="690"/>
    </row>
    <row r="715" spans="1:50" ht="47.25" customHeight="1" x14ac:dyDescent="0.15">
      <c r="A715" s="621"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554</v>
      </c>
      <c r="AE715" s="667"/>
      <c r="AF715" s="776"/>
      <c r="AG715" s="526" t="s">
        <v>631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593</v>
      </c>
      <c r="AE716" s="758"/>
      <c r="AF716" s="758"/>
      <c r="AG716" s="663" t="s">
        <v>609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600</v>
      </c>
      <c r="AE717" s="152"/>
      <c r="AF717" s="152"/>
      <c r="AG717" s="663" t="s">
        <v>610</v>
      </c>
      <c r="AH717" s="664"/>
      <c r="AI717" s="664"/>
      <c r="AJ717" s="664"/>
      <c r="AK717" s="664"/>
      <c r="AL717" s="664"/>
      <c r="AM717" s="664"/>
      <c r="AN717" s="664"/>
      <c r="AO717" s="664"/>
      <c r="AP717" s="664"/>
      <c r="AQ717" s="664"/>
      <c r="AR717" s="664"/>
      <c r="AS717" s="664"/>
      <c r="AT717" s="664"/>
      <c r="AU717" s="664"/>
      <c r="AV717" s="664"/>
      <c r="AW717" s="664"/>
      <c r="AX717" s="665"/>
    </row>
    <row r="718" spans="1:50" ht="49.5" customHeight="1" x14ac:dyDescent="0.15">
      <c r="A718" s="656"/>
      <c r="B718" s="657"/>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6" t="s">
        <v>554</v>
      </c>
      <c r="AE719" s="667"/>
      <c r="AF719" s="667"/>
      <c r="AG719" s="157" t="s">
        <v>636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1" t="s">
        <v>555</v>
      </c>
      <c r="D721" s="922"/>
      <c r="E721" s="922"/>
      <c r="F721" s="923"/>
      <c r="G721" s="941"/>
      <c r="H721" s="942"/>
      <c r="I721" s="83" t="str">
        <f>IF(OR(G721="　", G721=""), "", "-")</f>
        <v/>
      </c>
      <c r="J721" s="920"/>
      <c r="K721" s="920"/>
      <c r="L721" s="83" t="str">
        <f>IF(M721="","","-")</f>
        <v/>
      </c>
      <c r="M721" s="84"/>
      <c r="N721" s="917" t="s">
        <v>612</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49"/>
      <c r="B722" s="650"/>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49"/>
      <c r="B723" s="650"/>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49"/>
      <c r="B724" s="650"/>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1"/>
      <c r="B725" s="652"/>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37.5" customHeight="1" x14ac:dyDescent="0.15">
      <c r="A726" s="621" t="s">
        <v>48</v>
      </c>
      <c r="B726" s="622"/>
      <c r="C726" s="444" t="s">
        <v>53</v>
      </c>
      <c r="D726" s="581"/>
      <c r="E726" s="581"/>
      <c r="F726" s="582"/>
      <c r="G726" s="796" t="s">
        <v>632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42.75" customHeight="1" thickBot="1" x14ac:dyDescent="0.2">
      <c r="A727" s="623"/>
      <c r="B727" s="624"/>
      <c r="C727" s="694" t="s">
        <v>57</v>
      </c>
      <c r="D727" s="695"/>
      <c r="E727" s="695"/>
      <c r="F727" s="696"/>
      <c r="G727" s="794" t="s">
        <v>633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52.5" customHeight="1" thickBot="1" x14ac:dyDescent="0.2">
      <c r="A729" s="764" t="s">
        <v>640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2.5" customHeight="1" thickBot="1" x14ac:dyDescent="0.2">
      <c r="A731" s="618" t="s">
        <v>256</v>
      </c>
      <c r="B731" s="619"/>
      <c r="C731" s="619"/>
      <c r="D731" s="619"/>
      <c r="E731" s="620"/>
      <c r="F731" s="679" t="s">
        <v>641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4" customHeight="1" thickBot="1" x14ac:dyDescent="0.2">
      <c r="A733" s="748" t="s">
        <v>643</v>
      </c>
      <c r="B733" s="749"/>
      <c r="C733" s="749"/>
      <c r="D733" s="749"/>
      <c r="E733" s="750"/>
      <c r="F733" s="765" t="s">
        <v>645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495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6" t="s">
        <v>431</v>
      </c>
      <c r="B737" s="117"/>
      <c r="C737" s="117"/>
      <c r="D737" s="118"/>
      <c r="E737" s="111" t="s">
        <v>613</v>
      </c>
      <c r="F737" s="111"/>
      <c r="G737" s="111"/>
      <c r="H737" s="111"/>
      <c r="I737" s="111"/>
      <c r="J737" s="111"/>
      <c r="K737" s="111"/>
      <c r="L737" s="111"/>
      <c r="M737" s="111"/>
      <c r="N737" s="112" t="s">
        <v>358</v>
      </c>
      <c r="O737" s="112"/>
      <c r="P737" s="112"/>
      <c r="Q737" s="112"/>
      <c r="R737" s="111" t="s">
        <v>614</v>
      </c>
      <c r="S737" s="111"/>
      <c r="T737" s="111"/>
      <c r="U737" s="111"/>
      <c r="V737" s="111"/>
      <c r="W737" s="111"/>
      <c r="X737" s="111"/>
      <c r="Y737" s="111"/>
      <c r="Z737" s="111"/>
      <c r="AA737" s="112" t="s">
        <v>359</v>
      </c>
      <c r="AB737" s="112"/>
      <c r="AC737" s="112"/>
      <c r="AD737" s="112"/>
      <c r="AE737" s="111" t="s">
        <v>615</v>
      </c>
      <c r="AF737" s="111"/>
      <c r="AG737" s="111"/>
      <c r="AH737" s="111"/>
      <c r="AI737" s="111"/>
      <c r="AJ737" s="111"/>
      <c r="AK737" s="111"/>
      <c r="AL737" s="111"/>
      <c r="AM737" s="111"/>
      <c r="AN737" s="112" t="s">
        <v>360</v>
      </c>
      <c r="AO737" s="112"/>
      <c r="AP737" s="112"/>
      <c r="AQ737" s="112"/>
      <c r="AR737" s="113" t="s">
        <v>615</v>
      </c>
      <c r="AS737" s="114"/>
      <c r="AT737" s="114"/>
      <c r="AU737" s="114"/>
      <c r="AV737" s="114"/>
      <c r="AW737" s="114"/>
      <c r="AX737" s="115"/>
      <c r="AY737" s="89"/>
      <c r="AZ737" s="89"/>
    </row>
    <row r="738" spans="1:52" ht="24.75" customHeight="1" x14ac:dyDescent="0.15">
      <c r="A738" s="116" t="s">
        <v>361</v>
      </c>
      <c r="B738" s="117"/>
      <c r="C738" s="117"/>
      <c r="D738" s="118"/>
      <c r="E738" s="111" t="s">
        <v>616</v>
      </c>
      <c r="F738" s="111"/>
      <c r="G738" s="111"/>
      <c r="H738" s="111"/>
      <c r="I738" s="111"/>
      <c r="J738" s="111"/>
      <c r="K738" s="111"/>
      <c r="L738" s="111"/>
      <c r="M738" s="111"/>
      <c r="N738" s="112" t="s">
        <v>362</v>
      </c>
      <c r="O738" s="112"/>
      <c r="P738" s="112"/>
      <c r="Q738" s="112"/>
      <c r="R738" s="111" t="s">
        <v>617</v>
      </c>
      <c r="S738" s="111"/>
      <c r="T738" s="111"/>
      <c r="U738" s="111"/>
      <c r="V738" s="111"/>
      <c r="W738" s="111"/>
      <c r="X738" s="111"/>
      <c r="Y738" s="111"/>
      <c r="Z738" s="111"/>
      <c r="AA738" s="112" t="s">
        <v>482</v>
      </c>
      <c r="AB738" s="112"/>
      <c r="AC738" s="112"/>
      <c r="AD738" s="112"/>
      <c r="AE738" s="111" t="s">
        <v>618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555</v>
      </c>
      <c r="F739" s="126"/>
      <c r="G739" s="126"/>
      <c r="H739" s="91" t="str">
        <f>IF(E739="", "", "(")</f>
        <v>(</v>
      </c>
      <c r="I739" s="106" t="s">
        <v>484</v>
      </c>
      <c r="J739" s="106"/>
      <c r="K739" s="91" t="str">
        <f>IF(OR(I739="　", I739=""), "", "-")</f>
        <v/>
      </c>
      <c r="L739" s="107">
        <v>624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25" hidden="1"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5"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3.2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534</v>
      </c>
      <c r="B779" s="760"/>
      <c r="C779" s="760"/>
      <c r="D779" s="760"/>
      <c r="E779" s="760"/>
      <c r="F779" s="761"/>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2"/>
      <c r="C780" s="762"/>
      <c r="D780" s="762"/>
      <c r="E780" s="762"/>
      <c r="F780" s="76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2"/>
      <c r="C781" s="762"/>
      <c r="D781" s="762"/>
      <c r="E781" s="762"/>
      <c r="F781" s="763"/>
      <c r="G781" s="449" t="s">
        <v>620</v>
      </c>
      <c r="H781" s="450"/>
      <c r="I781" s="450"/>
      <c r="J781" s="450"/>
      <c r="K781" s="451"/>
      <c r="L781" s="452" t="s">
        <v>638</v>
      </c>
      <c r="M781" s="453"/>
      <c r="N781" s="453"/>
      <c r="O781" s="453"/>
      <c r="P781" s="453"/>
      <c r="Q781" s="453"/>
      <c r="R781" s="453"/>
      <c r="S781" s="453"/>
      <c r="T781" s="453"/>
      <c r="U781" s="453"/>
      <c r="V781" s="453"/>
      <c r="W781" s="453"/>
      <c r="X781" s="454"/>
      <c r="Y781" s="455">
        <v>59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0.75" customHeight="1" x14ac:dyDescent="0.15">
      <c r="A782" s="556"/>
      <c r="B782" s="762"/>
      <c r="C782" s="762"/>
      <c r="D782" s="762"/>
      <c r="E782" s="762"/>
      <c r="F782" s="763"/>
      <c r="G782" s="346" t="s">
        <v>619</v>
      </c>
      <c r="H782" s="347"/>
      <c r="I782" s="347"/>
      <c r="J782" s="347"/>
      <c r="K782" s="348"/>
      <c r="L782" s="399" t="s">
        <v>624</v>
      </c>
      <c r="M782" s="400"/>
      <c r="N782" s="400"/>
      <c r="O782" s="400"/>
      <c r="P782" s="400"/>
      <c r="Q782" s="400"/>
      <c r="R782" s="400"/>
      <c r="S782" s="400"/>
      <c r="T782" s="400"/>
      <c r="U782" s="400"/>
      <c r="V782" s="400"/>
      <c r="W782" s="400"/>
      <c r="X782" s="401"/>
      <c r="Y782" s="396">
        <v>43</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403"/>
    </row>
    <row r="783" spans="1:50" ht="24.75" customHeight="1" x14ac:dyDescent="0.15">
      <c r="A783" s="556"/>
      <c r="B783" s="762"/>
      <c r="C783" s="762"/>
      <c r="D783" s="762"/>
      <c r="E783" s="762"/>
      <c r="F783" s="763"/>
      <c r="G783" s="346" t="s">
        <v>622</v>
      </c>
      <c r="H783" s="347"/>
      <c r="I783" s="347"/>
      <c r="J783" s="347"/>
      <c r="K783" s="348"/>
      <c r="L783" s="399"/>
      <c r="M783" s="400"/>
      <c r="N783" s="400"/>
      <c r="O783" s="400"/>
      <c r="P783" s="400"/>
      <c r="Q783" s="400"/>
      <c r="R783" s="400"/>
      <c r="S783" s="400"/>
      <c r="T783" s="400"/>
      <c r="U783" s="400"/>
      <c r="V783" s="400"/>
      <c r="W783" s="400"/>
      <c r="X783" s="401"/>
      <c r="Y783" s="396">
        <v>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2"/>
      <c r="C784" s="762"/>
      <c r="D784" s="762"/>
      <c r="E784" s="762"/>
      <c r="F784" s="763"/>
      <c r="G784" s="346" t="s">
        <v>621</v>
      </c>
      <c r="H784" s="347"/>
      <c r="I784" s="347"/>
      <c r="J784" s="347"/>
      <c r="K784" s="348"/>
      <c r="L784" s="399" t="s">
        <v>637</v>
      </c>
      <c r="M784" s="400"/>
      <c r="N784" s="400"/>
      <c r="O784" s="400"/>
      <c r="P784" s="400"/>
      <c r="Q784" s="400"/>
      <c r="R784" s="400"/>
      <c r="S784" s="400"/>
      <c r="T784" s="400"/>
      <c r="U784" s="400"/>
      <c r="V784" s="400"/>
      <c r="W784" s="400"/>
      <c r="X784" s="401"/>
      <c r="Y784" s="396">
        <v>4</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403"/>
    </row>
    <row r="785" spans="1:50" ht="24.75" customHeight="1" x14ac:dyDescent="0.15">
      <c r="A785" s="556"/>
      <c r="B785" s="762"/>
      <c r="C785" s="762"/>
      <c r="D785" s="762"/>
      <c r="E785" s="762"/>
      <c r="F785" s="76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2"/>
      <c r="C786" s="762"/>
      <c r="D786" s="762"/>
      <c r="E786" s="762"/>
      <c r="F786" s="76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2"/>
      <c r="C787" s="762"/>
      <c r="D787" s="762"/>
      <c r="E787" s="762"/>
      <c r="F787" s="76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2"/>
      <c r="C788" s="762"/>
      <c r="D788" s="762"/>
      <c r="E788" s="762"/>
      <c r="F788" s="76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2"/>
      <c r="C789" s="762"/>
      <c r="D789" s="762"/>
      <c r="E789" s="762"/>
      <c r="F789" s="76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2"/>
      <c r="C790" s="762"/>
      <c r="D790" s="762"/>
      <c r="E790" s="762"/>
      <c r="F790" s="76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 customHeight="1" x14ac:dyDescent="0.15">
      <c r="A791" s="556"/>
      <c r="B791" s="762"/>
      <c r="C791" s="762"/>
      <c r="D791" s="762"/>
      <c r="E791" s="762"/>
      <c r="F791" s="763"/>
      <c r="G791" s="407" t="s">
        <v>20</v>
      </c>
      <c r="H791" s="408"/>
      <c r="I791" s="408"/>
      <c r="J791" s="408"/>
      <c r="K791" s="408"/>
      <c r="L791" s="409"/>
      <c r="M791" s="410"/>
      <c r="N791" s="410"/>
      <c r="O791" s="410"/>
      <c r="P791" s="410"/>
      <c r="Q791" s="410"/>
      <c r="R791" s="410"/>
      <c r="S791" s="410"/>
      <c r="T791" s="410"/>
      <c r="U791" s="410"/>
      <c r="V791" s="410"/>
      <c r="W791" s="410"/>
      <c r="X791" s="411"/>
      <c r="Y791" s="412">
        <f>SUM(Y781:AB790)</f>
        <v>115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5.25" hidden="1" customHeight="1" x14ac:dyDescent="0.15">
      <c r="A792" s="556"/>
      <c r="B792" s="762"/>
      <c r="C792" s="762"/>
      <c r="D792" s="762"/>
      <c r="E792" s="762"/>
      <c r="F792" s="763"/>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2"/>
      <c r="C793" s="762"/>
      <c r="D793" s="762"/>
      <c r="E793" s="762"/>
      <c r="F793" s="76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2"/>
      <c r="C796" s="762"/>
      <c r="D796" s="762"/>
      <c r="E796" s="762"/>
      <c r="F796" s="76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2"/>
      <c r="C797" s="762"/>
      <c r="D797" s="762"/>
      <c r="E797" s="762"/>
      <c r="F797" s="76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2"/>
      <c r="C798" s="762"/>
      <c r="D798" s="762"/>
      <c r="E798" s="762"/>
      <c r="F798" s="76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2"/>
      <c r="C799" s="762"/>
      <c r="D799" s="762"/>
      <c r="E799" s="762"/>
      <c r="F799" s="76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2"/>
      <c r="C800" s="762"/>
      <c r="D800" s="762"/>
      <c r="E800" s="762"/>
      <c r="F800" s="76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25" hidden="1" customHeight="1" x14ac:dyDescent="0.15">
      <c r="A801" s="556"/>
      <c r="B801" s="762"/>
      <c r="C801" s="762"/>
      <c r="D801" s="762"/>
      <c r="E801" s="762"/>
      <c r="F801" s="76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2"/>
      <c r="C802" s="762"/>
      <c r="D802" s="762"/>
      <c r="E802" s="762"/>
      <c r="F802" s="76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2"/>
      <c r="C803" s="762"/>
      <c r="D803" s="762"/>
      <c r="E803" s="762"/>
      <c r="F803" s="76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2"/>
      <c r="C804" s="762"/>
      <c r="D804" s="762"/>
      <c r="E804" s="762"/>
      <c r="F804" s="763"/>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2"/>
      <c r="C805" s="762"/>
      <c r="D805" s="762"/>
      <c r="E805" s="762"/>
      <c r="F805" s="763"/>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2"/>
      <c r="C806" s="762"/>
      <c r="D806" s="762"/>
      <c r="E806" s="762"/>
      <c r="F806" s="76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2"/>
      <c r="C809" s="762"/>
      <c r="D809" s="762"/>
      <c r="E809" s="762"/>
      <c r="F809" s="76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2"/>
      <c r="C810" s="762"/>
      <c r="D810" s="762"/>
      <c r="E810" s="762"/>
      <c r="F810" s="76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2"/>
      <c r="C811" s="762"/>
      <c r="D811" s="762"/>
      <c r="E811" s="762"/>
      <c r="F811" s="76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2"/>
      <c r="C812" s="762"/>
      <c r="D812" s="762"/>
      <c r="E812" s="762"/>
      <c r="F812" s="76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2"/>
      <c r="C813" s="762"/>
      <c r="D813" s="762"/>
      <c r="E813" s="762"/>
      <c r="F813" s="76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2"/>
      <c r="C814" s="762"/>
      <c r="D814" s="762"/>
      <c r="E814" s="762"/>
      <c r="F814" s="76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2"/>
      <c r="C815" s="762"/>
      <c r="D815" s="762"/>
      <c r="E815" s="762"/>
      <c r="F815" s="76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2"/>
      <c r="C816" s="762"/>
      <c r="D816" s="762"/>
      <c r="E816" s="762"/>
      <c r="F816" s="76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2"/>
      <c r="C817" s="762"/>
      <c r="D817" s="762"/>
      <c r="E817" s="762"/>
      <c r="F817" s="763"/>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0.25" hidden="1" customHeight="1" x14ac:dyDescent="0.15">
      <c r="A818" s="556"/>
      <c r="B818" s="762"/>
      <c r="C818" s="762"/>
      <c r="D818" s="762"/>
      <c r="E818" s="762"/>
      <c r="F818" s="76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2"/>
      <c r="C819" s="762"/>
      <c r="D819" s="762"/>
      <c r="E819" s="762"/>
      <c r="F819" s="76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2"/>
      <c r="C822" s="762"/>
      <c r="D822" s="762"/>
      <c r="E822" s="762"/>
      <c r="F822" s="76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2"/>
      <c r="C823" s="762"/>
      <c r="D823" s="762"/>
      <c r="E823" s="762"/>
      <c r="F823" s="76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2"/>
      <c r="C824" s="762"/>
      <c r="D824" s="762"/>
      <c r="E824" s="762"/>
      <c r="F824" s="76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2"/>
      <c r="C825" s="762"/>
      <c r="D825" s="762"/>
      <c r="E825" s="762"/>
      <c r="F825" s="76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2"/>
      <c r="C826" s="762"/>
      <c r="D826" s="762"/>
      <c r="E826" s="762"/>
      <c r="F826" s="76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2"/>
      <c r="C827" s="762"/>
      <c r="D827" s="762"/>
      <c r="E827" s="762"/>
      <c r="F827" s="76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2"/>
      <c r="C828" s="762"/>
      <c r="D828" s="762"/>
      <c r="E828" s="762"/>
      <c r="F828" s="76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2"/>
      <c r="C829" s="762"/>
      <c r="D829" s="762"/>
      <c r="E829" s="762"/>
      <c r="F829" s="76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2"/>
      <c r="C830" s="762"/>
      <c r="D830" s="762"/>
      <c r="E830" s="762"/>
      <c r="F830" s="76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4" customHeight="1" x14ac:dyDescent="0.15">
      <c r="A837" s="402">
        <v>1</v>
      </c>
      <c r="B837" s="402">
        <v>1</v>
      </c>
      <c r="C837" s="425" t="s">
        <v>625</v>
      </c>
      <c r="D837" s="416"/>
      <c r="E837" s="416"/>
      <c r="F837" s="416"/>
      <c r="G837" s="416"/>
      <c r="H837" s="416"/>
      <c r="I837" s="416"/>
      <c r="J837" s="417">
        <v>9010001027685</v>
      </c>
      <c r="K837" s="418"/>
      <c r="L837" s="418"/>
      <c r="M837" s="418"/>
      <c r="N837" s="418"/>
      <c r="O837" s="418"/>
      <c r="P837" s="426" t="s">
        <v>628</v>
      </c>
      <c r="Q837" s="315"/>
      <c r="R837" s="315"/>
      <c r="S837" s="315"/>
      <c r="T837" s="315"/>
      <c r="U837" s="315"/>
      <c r="V837" s="315"/>
      <c r="W837" s="315"/>
      <c r="X837" s="315"/>
      <c r="Y837" s="316">
        <v>115</v>
      </c>
      <c r="Z837" s="317"/>
      <c r="AA837" s="317"/>
      <c r="AB837" s="318"/>
      <c r="AC837" s="326" t="s">
        <v>521</v>
      </c>
      <c r="AD837" s="424"/>
      <c r="AE837" s="424"/>
      <c r="AF837" s="424"/>
      <c r="AG837" s="424"/>
      <c r="AH837" s="419">
        <v>1</v>
      </c>
      <c r="AI837" s="420"/>
      <c r="AJ837" s="420"/>
      <c r="AK837" s="420"/>
      <c r="AL837" s="323">
        <v>81.2</v>
      </c>
      <c r="AM837" s="324"/>
      <c r="AN837" s="324"/>
      <c r="AO837" s="325"/>
      <c r="AP837" s="319" t="s">
        <v>626</v>
      </c>
      <c r="AQ837" s="319"/>
      <c r="AR837" s="319"/>
      <c r="AS837" s="319"/>
      <c r="AT837" s="319"/>
      <c r="AU837" s="319"/>
      <c r="AV837" s="319"/>
      <c r="AW837" s="319"/>
      <c r="AX837" s="319"/>
    </row>
    <row r="838" spans="1:50" ht="3"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1.5"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7.5"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9.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2"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21.75"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25.5"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10.5"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13.5"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1"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17.25"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8.5"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15.75"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15"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1.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1"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1"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12"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2.5"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629</v>
      </c>
      <c r="F1102" s="895"/>
      <c r="G1102" s="895"/>
      <c r="H1102" s="895"/>
      <c r="I1102" s="895"/>
      <c r="J1102" s="417" t="s">
        <v>629</v>
      </c>
      <c r="K1102" s="418"/>
      <c r="L1102" s="418"/>
      <c r="M1102" s="418"/>
      <c r="N1102" s="418"/>
      <c r="O1102" s="418"/>
      <c r="P1102" s="426" t="s">
        <v>630</v>
      </c>
      <c r="Q1102" s="315"/>
      <c r="R1102" s="315"/>
      <c r="S1102" s="315"/>
      <c r="T1102" s="315"/>
      <c r="U1102" s="315"/>
      <c r="V1102" s="315"/>
      <c r="W1102" s="315"/>
      <c r="X1102" s="315"/>
      <c r="Y1102" s="316" t="s">
        <v>630</v>
      </c>
      <c r="Z1102" s="317"/>
      <c r="AA1102" s="317"/>
      <c r="AB1102" s="318"/>
      <c r="AC1102" s="320"/>
      <c r="AD1102" s="320"/>
      <c r="AE1102" s="320"/>
      <c r="AF1102" s="320"/>
      <c r="AG1102" s="320"/>
      <c r="AH1102" s="321" t="s">
        <v>629</v>
      </c>
      <c r="AI1102" s="322"/>
      <c r="AJ1102" s="322"/>
      <c r="AK1102" s="322"/>
      <c r="AL1102" s="323" t="s">
        <v>629</v>
      </c>
      <c r="AM1102" s="324"/>
      <c r="AN1102" s="324"/>
      <c r="AO1102" s="325"/>
      <c r="AP1102" s="319" t="s">
        <v>629</v>
      </c>
      <c r="AQ1102" s="319"/>
      <c r="AR1102" s="319"/>
      <c r="AS1102" s="319"/>
      <c r="AT1102" s="319"/>
      <c r="AU1102" s="319"/>
      <c r="AV1102" s="319"/>
      <c r="AW1102" s="319"/>
      <c r="AX1102" s="319"/>
    </row>
    <row r="1103" spans="1:50" ht="4.5"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12"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1.75"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26.25"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3:AX13 P15:AX15 P16:AQ17">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AU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 AU781 AU785:AU790">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72:AO899">
    <cfRule type="expression" dxfId="1963" priority="2079">
      <formula>IF(AND(AL872&gt;=0, RIGHT(TEXT(AL872,"0.#"),1)&lt;&gt;"."),TRUE,FALSE)</formula>
    </cfRule>
    <cfRule type="expression" dxfId="1962" priority="2080">
      <formula>IF(AND(AL872&gt;=0, RIGHT(TEXT(AL872,"0.#"),1)="."),TRUE,FALSE)</formula>
    </cfRule>
    <cfRule type="expression" dxfId="1961" priority="2081">
      <formula>IF(AND(AL872&lt;0, RIGHT(TEXT(AL872,"0.#"),1)&lt;&gt;"."),TRUE,FALSE)</formula>
    </cfRule>
    <cfRule type="expression" dxfId="1960" priority="2082">
      <formula>IF(AND(AL872&lt;0, RIGHT(TEXT(AL872,"0.#"),1)="."),TRUE,FALSE)</formula>
    </cfRule>
  </conditionalFormatting>
  <conditionalFormatting sqref="AL870:AO871">
    <cfRule type="expression" dxfId="1959" priority="2073">
      <formula>IF(AND(AL870&gt;=0, RIGHT(TEXT(AL870,"0.#"),1)&lt;&gt;"."),TRUE,FALSE)</formula>
    </cfRule>
    <cfRule type="expression" dxfId="1958" priority="2074">
      <formula>IF(AND(AL870&gt;=0, RIGHT(TEXT(AL870,"0.#"),1)="."),TRUE,FALSE)</formula>
    </cfRule>
    <cfRule type="expression" dxfId="1957" priority="2075">
      <formula>IF(AND(AL870&lt;0, RIGHT(TEXT(AL870,"0.#"),1)&lt;&gt;"."),TRUE,FALSE)</formula>
    </cfRule>
    <cfRule type="expression" dxfId="1956" priority="2076">
      <formula>IF(AND(AL870&lt;0, RIGHT(TEXT(AL870,"0.#"),1)="."),TRUE,FALSE)</formula>
    </cfRule>
  </conditionalFormatting>
  <conditionalFormatting sqref="AL905:AO932">
    <cfRule type="expression" dxfId="1955" priority="2067">
      <formula>IF(AND(AL905&gt;=0, RIGHT(TEXT(AL905,"0.#"),1)&lt;&gt;"."),TRUE,FALSE)</formula>
    </cfRule>
    <cfRule type="expression" dxfId="1954" priority="2068">
      <formula>IF(AND(AL905&gt;=0, RIGHT(TEXT(AL905,"0.#"),1)="."),TRUE,FALSE)</formula>
    </cfRule>
    <cfRule type="expression" dxfId="1953" priority="2069">
      <formula>IF(AND(AL905&lt;0, RIGHT(TEXT(AL905,"0.#"),1)&lt;&gt;"."),TRUE,FALSE)</formula>
    </cfRule>
    <cfRule type="expression" dxfId="1952" priority="2070">
      <formula>IF(AND(AL905&lt;0, RIGHT(TEXT(AL905,"0.#"),1)="."),TRUE,FALSE)</formula>
    </cfRule>
  </conditionalFormatting>
  <conditionalFormatting sqref="AL903:AO904">
    <cfRule type="expression" dxfId="1951" priority="2061">
      <formula>IF(AND(AL903&gt;=0, RIGHT(TEXT(AL903,"0.#"),1)&lt;&gt;"."),TRUE,FALSE)</formula>
    </cfRule>
    <cfRule type="expression" dxfId="1950" priority="2062">
      <formula>IF(AND(AL903&gt;=0, RIGHT(TEXT(AL903,"0.#"),1)="."),TRUE,FALSE)</formula>
    </cfRule>
    <cfRule type="expression" dxfId="1949" priority="2063">
      <formula>IF(AND(AL903&lt;0, RIGHT(TEXT(AL903,"0.#"),1)&lt;&gt;"."),TRUE,FALSE)</formula>
    </cfRule>
    <cfRule type="expression" dxfId="1948" priority="2064">
      <formula>IF(AND(AL903&lt;0, RIGHT(TEXT(AL903,"0.#"),1)="."),TRUE,FALSE)</formula>
    </cfRule>
  </conditionalFormatting>
  <conditionalFormatting sqref="AL938:AO965">
    <cfRule type="expression" dxfId="1947" priority="2055">
      <formula>IF(AND(AL938&gt;=0, RIGHT(TEXT(AL938,"0.#"),1)&lt;&gt;"."),TRUE,FALSE)</formula>
    </cfRule>
    <cfRule type="expression" dxfId="1946" priority="2056">
      <formula>IF(AND(AL938&gt;=0, RIGHT(TEXT(AL938,"0.#"),1)="."),TRUE,FALSE)</formula>
    </cfRule>
    <cfRule type="expression" dxfId="1945" priority="2057">
      <formula>IF(AND(AL938&lt;0, RIGHT(TEXT(AL938,"0.#"),1)&lt;&gt;"."),TRUE,FALSE)</formula>
    </cfRule>
    <cfRule type="expression" dxfId="1944" priority="2058">
      <formula>IF(AND(AL938&lt;0, RIGHT(TEXT(AL938,"0.#"),1)="."),TRUE,FALSE)</formula>
    </cfRule>
  </conditionalFormatting>
  <conditionalFormatting sqref="AL936:AO937">
    <cfRule type="expression" dxfId="1943" priority="2049">
      <formula>IF(AND(AL936&gt;=0, RIGHT(TEXT(AL936,"0.#"),1)&lt;&gt;"."),TRUE,FALSE)</formula>
    </cfRule>
    <cfRule type="expression" dxfId="1942" priority="2050">
      <formula>IF(AND(AL936&gt;=0, RIGHT(TEXT(AL936,"0.#"),1)="."),TRUE,FALSE)</formula>
    </cfRule>
    <cfRule type="expression" dxfId="1941" priority="2051">
      <formula>IF(AND(AL936&lt;0, RIGHT(TEXT(AL936,"0.#"),1)&lt;&gt;"."),TRUE,FALSE)</formula>
    </cfRule>
    <cfRule type="expression" dxfId="1940" priority="2052">
      <formula>IF(AND(AL936&lt;0, RIGHT(TEXT(AL936,"0.#"),1)="."),TRUE,FALSE)</formula>
    </cfRule>
  </conditionalFormatting>
  <conditionalFormatting sqref="AL971:AO998">
    <cfRule type="expression" dxfId="1939" priority="2043">
      <formula>IF(AND(AL971&gt;=0, RIGHT(TEXT(AL971,"0.#"),1)&lt;&gt;"."),TRUE,FALSE)</formula>
    </cfRule>
    <cfRule type="expression" dxfId="1938" priority="2044">
      <formula>IF(AND(AL971&gt;=0, RIGHT(TEXT(AL971,"0.#"),1)="."),TRUE,FALSE)</formula>
    </cfRule>
    <cfRule type="expression" dxfId="1937" priority="2045">
      <formula>IF(AND(AL971&lt;0, RIGHT(TEXT(AL971,"0.#"),1)&lt;&gt;"."),TRUE,FALSE)</formula>
    </cfRule>
    <cfRule type="expression" dxfId="1936" priority="2046">
      <formula>IF(AND(AL971&lt;0, RIGHT(TEXT(AL971,"0.#"),1)="."),TRUE,FALSE)</formula>
    </cfRule>
  </conditionalFormatting>
  <conditionalFormatting sqref="AL969:AO970">
    <cfRule type="expression" dxfId="1935" priority="2037">
      <formula>IF(AND(AL969&gt;=0, RIGHT(TEXT(AL969,"0.#"),1)&lt;&gt;"."),TRUE,FALSE)</formula>
    </cfRule>
    <cfRule type="expression" dxfId="1934" priority="2038">
      <formula>IF(AND(AL969&gt;=0, RIGHT(TEXT(AL969,"0.#"),1)="."),TRUE,FALSE)</formula>
    </cfRule>
    <cfRule type="expression" dxfId="1933" priority="2039">
      <formula>IF(AND(AL969&lt;0, RIGHT(TEXT(AL969,"0.#"),1)&lt;&gt;"."),TRUE,FALSE)</formula>
    </cfRule>
    <cfRule type="expression" dxfId="1932" priority="2040">
      <formula>IF(AND(AL969&lt;0, RIGHT(TEXT(AL969,"0.#"),1)="."),TRUE,FALSE)</formula>
    </cfRule>
  </conditionalFormatting>
  <conditionalFormatting sqref="AL1004:AO1031">
    <cfRule type="expression" dxfId="1931" priority="2031">
      <formula>IF(AND(AL1004&gt;=0, RIGHT(TEXT(AL1004,"0.#"),1)&lt;&gt;"."),TRUE,FALSE)</formula>
    </cfRule>
    <cfRule type="expression" dxfId="1930" priority="2032">
      <formula>IF(AND(AL1004&gt;=0, RIGHT(TEXT(AL1004,"0.#"),1)="."),TRUE,FALSE)</formula>
    </cfRule>
    <cfRule type="expression" dxfId="1929" priority="2033">
      <formula>IF(AND(AL1004&lt;0, RIGHT(TEXT(AL1004,"0.#"),1)&lt;&gt;"."),TRUE,FALSE)</formula>
    </cfRule>
    <cfRule type="expression" dxfId="1928" priority="2034">
      <formula>IF(AND(AL1004&lt;0, RIGHT(TEXT(AL1004,"0.#"),1)="."),TRUE,FALSE)</formula>
    </cfRule>
  </conditionalFormatting>
  <conditionalFormatting sqref="AL1002:AO1003">
    <cfRule type="expression" dxfId="1927" priority="2025">
      <formula>IF(AND(AL1002&gt;=0, RIGHT(TEXT(AL1002,"0.#"),1)&lt;&gt;"."),TRUE,FALSE)</formula>
    </cfRule>
    <cfRule type="expression" dxfId="1926" priority="2026">
      <formula>IF(AND(AL1002&gt;=0, RIGHT(TEXT(AL1002,"0.#"),1)="."),TRUE,FALSE)</formula>
    </cfRule>
    <cfRule type="expression" dxfId="1925" priority="2027">
      <formula>IF(AND(AL1002&lt;0, RIGHT(TEXT(AL1002,"0.#"),1)&lt;&gt;"."),TRUE,FALSE)</formula>
    </cfRule>
    <cfRule type="expression" dxfId="1924" priority="2028">
      <formula>IF(AND(AL1002&lt;0, RIGHT(TEXT(AL1002,"0.#"),1)="."),TRUE,FALSE)</formula>
    </cfRule>
  </conditionalFormatting>
  <conditionalFormatting sqref="Y1002:Y1003">
    <cfRule type="expression" dxfId="1923" priority="2023">
      <formula>IF(RIGHT(TEXT(Y1002,"0.#"),1)=".",FALSE,TRUE)</formula>
    </cfRule>
    <cfRule type="expression" dxfId="1922" priority="2024">
      <formula>IF(RIGHT(TEXT(Y1002,"0.#"),1)=".",TRUE,FALSE)</formula>
    </cfRule>
  </conditionalFormatting>
  <conditionalFormatting sqref="AL1037:AO1064">
    <cfRule type="expression" dxfId="1921" priority="2019">
      <formula>IF(AND(AL1037&gt;=0, RIGHT(TEXT(AL1037,"0.#"),1)&lt;&gt;"."),TRUE,FALSE)</formula>
    </cfRule>
    <cfRule type="expression" dxfId="1920" priority="2020">
      <formula>IF(AND(AL1037&gt;=0, RIGHT(TEXT(AL1037,"0.#"),1)="."),TRUE,FALSE)</formula>
    </cfRule>
    <cfRule type="expression" dxfId="1919" priority="2021">
      <formula>IF(AND(AL1037&lt;0, RIGHT(TEXT(AL1037,"0.#"),1)&lt;&gt;"."),TRUE,FALSE)</formula>
    </cfRule>
    <cfRule type="expression" dxfId="1918" priority="2022">
      <formula>IF(AND(AL1037&lt;0, RIGHT(TEXT(AL1037,"0.#"),1)="."),TRUE,FALSE)</formula>
    </cfRule>
  </conditionalFormatting>
  <conditionalFormatting sqref="Y1037:Y1064">
    <cfRule type="expression" dxfId="1917" priority="2017">
      <formula>IF(RIGHT(TEXT(Y1037,"0.#"),1)=".",FALSE,TRUE)</formula>
    </cfRule>
    <cfRule type="expression" dxfId="1916" priority="2018">
      <formula>IF(RIGHT(TEXT(Y1037,"0.#"),1)=".",TRUE,FALSE)</formula>
    </cfRule>
  </conditionalFormatting>
  <conditionalFormatting sqref="AL1035:AO1036">
    <cfRule type="expression" dxfId="1915" priority="2013">
      <formula>IF(AND(AL1035&gt;=0, RIGHT(TEXT(AL1035,"0.#"),1)&lt;&gt;"."),TRUE,FALSE)</formula>
    </cfRule>
    <cfRule type="expression" dxfId="1914" priority="2014">
      <formula>IF(AND(AL1035&gt;=0, RIGHT(TEXT(AL1035,"0.#"),1)="."),TRUE,FALSE)</formula>
    </cfRule>
    <cfRule type="expression" dxfId="1913" priority="2015">
      <formula>IF(AND(AL1035&lt;0, RIGHT(TEXT(AL1035,"0.#"),1)&lt;&gt;"."),TRUE,FALSE)</formula>
    </cfRule>
    <cfRule type="expression" dxfId="1912" priority="2016">
      <formula>IF(AND(AL1035&lt;0, RIGHT(TEXT(AL1035,"0.#"),1)="."),TRUE,FALSE)</formula>
    </cfRule>
  </conditionalFormatting>
  <conditionalFormatting sqref="Y1035:Y1036">
    <cfRule type="expression" dxfId="1911" priority="2011">
      <formula>IF(RIGHT(TEXT(Y1035,"0.#"),1)=".",FALSE,TRUE)</formula>
    </cfRule>
    <cfRule type="expression" dxfId="1910" priority="2012">
      <formula>IF(RIGHT(TEXT(Y1035,"0.#"),1)=".",TRUE,FALSE)</formula>
    </cfRule>
  </conditionalFormatting>
  <conditionalFormatting sqref="AL1070:AO1097">
    <cfRule type="expression" dxfId="1909" priority="2007">
      <formula>IF(AND(AL1070&gt;=0, RIGHT(TEXT(AL1070,"0.#"),1)&lt;&gt;"."),TRUE,FALSE)</formula>
    </cfRule>
    <cfRule type="expression" dxfId="1908" priority="2008">
      <formula>IF(AND(AL1070&gt;=0, RIGHT(TEXT(AL1070,"0.#"),1)="."),TRUE,FALSE)</formula>
    </cfRule>
    <cfRule type="expression" dxfId="1907" priority="2009">
      <formula>IF(AND(AL1070&lt;0, RIGHT(TEXT(AL1070,"0.#"),1)&lt;&gt;"."),TRUE,FALSE)</formula>
    </cfRule>
    <cfRule type="expression" dxfId="1906" priority="2010">
      <formula>IF(AND(AL1070&lt;0, RIGHT(TEXT(AL1070,"0.#"),1)="."),TRUE,FALSE)</formula>
    </cfRule>
  </conditionalFormatting>
  <conditionalFormatting sqref="Y1070:Y1097">
    <cfRule type="expression" dxfId="1905" priority="2005">
      <formula>IF(RIGHT(TEXT(Y1070,"0.#"),1)=".",FALSE,TRUE)</formula>
    </cfRule>
    <cfRule type="expression" dxfId="1904" priority="2006">
      <formula>IF(RIGHT(TEXT(Y1070,"0.#"),1)=".",TRUE,FALSE)</formula>
    </cfRule>
  </conditionalFormatting>
  <conditionalFormatting sqref="AL1068:AO1069">
    <cfRule type="expression" dxfId="1903" priority="2001">
      <formula>IF(AND(AL1068&gt;=0, RIGHT(TEXT(AL1068,"0.#"),1)&lt;&gt;"."),TRUE,FALSE)</formula>
    </cfRule>
    <cfRule type="expression" dxfId="1902" priority="2002">
      <formula>IF(AND(AL1068&gt;=0, RIGHT(TEXT(AL1068,"0.#"),1)="."),TRUE,FALSE)</formula>
    </cfRule>
    <cfRule type="expression" dxfId="1901" priority="2003">
      <formula>IF(AND(AL1068&lt;0, RIGHT(TEXT(AL1068,"0.#"),1)&lt;&gt;"."),TRUE,FALSE)</formula>
    </cfRule>
    <cfRule type="expression" dxfId="1900" priority="2004">
      <formula>IF(AND(AL1068&lt;0, RIGHT(TEXT(AL1068,"0.#"),1)="."),TRUE,FALSE)</formula>
    </cfRule>
  </conditionalFormatting>
  <conditionalFormatting sqref="Y1068:Y1069">
    <cfRule type="expression" dxfId="1899" priority="1999">
      <formula>IF(RIGHT(TEXT(Y1068,"0.#"),1)=".",FALSE,TRUE)</formula>
    </cfRule>
    <cfRule type="expression" dxfId="1898" priority="2000">
      <formula>IF(RIGHT(TEXT(Y1068,"0.#"),1)=".",TRUE,FALSE)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4">
    <cfRule type="expression" dxfId="705" priority="5">
      <formula>IF(RIGHT(TEXT(AU784,"0.#"),1)=".",FALSE,TRUE)</formula>
    </cfRule>
    <cfRule type="expression" dxfId="704" priority="6">
      <formula>IF(RIGHT(TEXT(AU784,"0.#"),1)=".",TRUE,FALSE)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2018-08-13T07:59:56Z</cp:lastPrinted>
  <dcterms:created xsi:type="dcterms:W3CDTF">2012-03-13T00:50:25Z</dcterms:created>
  <dcterms:modified xsi:type="dcterms:W3CDTF">2020-11-13T08:15:51Z</dcterms:modified>
</cp:coreProperties>
</file>