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３年度要求\行政事業レビュー\レビュー会計課指摘\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<sst xmlns="http://schemas.openxmlformats.org/spreadsheetml/2006/main" count="2900" uniqueCount="652">
  <si>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</si>
  <si>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</si>
  <si>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</si>
  <si>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</si>
  <si>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</si>
  <si>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</si>
  <si>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</si>
  <si>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</si>
  <si>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</si>
  <si>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</si>
  <si>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</si>
  <si>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</si>
  <si>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</si>
  <si>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</si>
  <si>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</si>
  <si>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</si>
  <si>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</si>
  <si>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</si>
  <si>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</si>
  <si>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</si>
  <si>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</si>
  <si>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</si>
  <si>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</si>
  <si>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</si>
  <si>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</si>
  <si>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</si>
  <si>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</si>
  <si>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</si>
  <si>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</si>
  <si>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</si>
  <si>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</si>
  <si>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</si>
  <si>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</si>
  <si>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</si>
  <si>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</si>
  <si>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</si>
  <si>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</si>
  <si>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</si>
  <si>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</si>
  <si>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</si>
  <si>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</si>
  <si>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</si>
  <si>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</si>
  <si>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</si>
  <si>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</si>
  <si>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</si>
  <si>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</si>
  <si>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</si>
  <si>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</si>
  <si>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</si>
  <si>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</si>
  <si>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</si>
  <si>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</si>
  <si>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</si>
  <si>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</si>
  <si>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</si>
  <si>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</si>
  <si>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</si>
  <si>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</si>
  <si>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</si>
  <si>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</si>
  <si>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</si>
  <si>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</si>
  <si>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</si>
  <si>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</si>
  <si>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</si>
  <si>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</si>
  <si>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</si>
  <si>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</si>
  <si>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</si>
  <si>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</si>
  <si>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</si>
  <si>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</si>
  <si>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</si>
  <si>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</si>
  <si>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</si>
  <si>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</si>
  <si>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</si>
  <si>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</si>
  <si>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</si>
  <si>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</si>
  <si>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</si>
  <si>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</si>
  <si>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</si>
  <si>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</si>
  <si>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</si>
  <si>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</si>
  <si>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</si>
  <si>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</si>
  <si>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</si>
  <si>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</si>
  <si>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</si>
  <si>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</si>
  <si>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</si>
  <si>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</si>
  <si>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</si>
  <si>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</si>
  <si>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</si>
  <si>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</si>
  <si>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</si>
  <si>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</si>
  <si>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</si>
  <si>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</si>
  <si>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</si>
  <si>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</si>
  <si>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</si>
  <si>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</si>
  <si>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</si>
  <si>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</si>
  <si>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</si>
  <si>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</si>
  <si>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</si>
  <si>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</si>
  <si>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</si>
  <si>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</si>
  <si>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</si>
  <si>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</si>
  <si>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</si>
  <si>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</si>
  <si>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</si>
  <si>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</si>
  <si>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</si>
  <si>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</si>
  <si>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</si>
  <si>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</si>
  <si>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</si>
  <si>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</si>
  <si>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</si>
  <si>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</si>
  <si>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</si>
  <si>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</si>
  <si>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</si>
  <si>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</si>
  <si>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</si>
  <si>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</si>
  <si>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</si>
  <si>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</si>
  <si>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</si>
  <si>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</si>
  <si>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</si>
  <si>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</si>
  <si>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</si>
  <si>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</si>
  <si>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</si>
  <si>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</si>
  <si>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</si>
  <si>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</si>
  <si>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</si>
  <si>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</si>
  <si>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</si>
  <si>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</si>
  <si>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</si>
  <si>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</si>
  <si>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</si>
  <si>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</si>
  <si>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</si>
  <si>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</si>
  <si>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</si>
  <si>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</si>
  <si>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</si>
  <si>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</si>
  <si>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</si>
  <si>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</si>
  <si>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</si>
  <si>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</si>
  <si>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</si>
  <si>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</si>
  <si>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</si>
  <si>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</si>
  <si>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</si>
  <si>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</si>
  <si>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</si>
  <si>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</si>
  <si>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</si>
  <si>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</si>
  <si>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</si>
  <si>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</si>
  <si>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</si>
  <si>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</si>
  <si>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</si>
  <si>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</si>
  <si>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</si>
  <si>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</si>
  <si>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</si>
  <si>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</si>
  <si>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</si>
  <si>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</si>
  <si>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</si>
  <si>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</si>
  <si>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</si>
  <si>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</si>
  <si>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</si>
  <si>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</si>
  <si>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</si>
  <si>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</si>
  <si>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</si>
  <si>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</si>
  <si>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</si>
  <si>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</si>
  <si>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</si>
  <si>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</si>
  <si>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</si>
  <si>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</si>
  <si>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</si>
  <si>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</si>
  <si>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</si>
  <si>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</si>
  <si>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</si>
  <si>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</si>
  <si>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</si>
  <si>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</si>
  <si>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</si>
  <si>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</si>
  <si>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</si>
  <si>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</si>
  <si>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</si>
  <si>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</si>
  <si>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</si>
  <si>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</si>
  <si>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</si>
  <si>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</si>
  <si>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</si>
  <si>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</si>
  <si>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</si>
  <si>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</si>
  <si>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</si>
  <si>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</si>
  <si>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</si>
  <si>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</si>
  <si>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</si>
  <si>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</si>
  <si>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</si>
  <si>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</si>
  <si>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</si>
  <si>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</si>
  <si>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</si>
  <si>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</si>
  <si>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</si>
  <si>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</si>
  <si>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</si>
  <si>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</si>
  <si>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</si>
  <si>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</si>
  <si>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</si>
  <si>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</si>
  <si>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</si>
  <si>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</si>
  <si>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</si>
  <si>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</si>
  <si>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</si>
  <si>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</si>
  <si>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</si>
  <si>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</si>
  <si>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</si>
  <si>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</si>
  <si>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</si>
  <si>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</si>
  <si>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</si>
  <si>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</si>
  <si>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</si>
  <si>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</si>
  <si>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</si>
  <si>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</si>
  <si>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</si>
  <si>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</si>
  <si>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</si>
  <si>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</si>
  <si>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</si>
  <si>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</si>
  <si>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</si>
  <si>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</si>
  <si>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</si>
  <si>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</si>
  <si>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</si>
  <si>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</si>
  <si>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</si>
  <si>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</si>
  <si>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</si>
  <si>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</si>
  <si>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</si>
  <si>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</si>
  <si>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</si>
  <si>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</si>
  <si>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</si>
  <si>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</si>
  <si>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</si>
  <si>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</si>
  <si>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</si>
  <si>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</si>
  <si>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</si>
  <si>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</si>
  <si>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</si>
  <si>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</si>
  <si>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</si>
  <si>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</si>
  <si>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</si>
  <si>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</si>
  <si>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</si>
  <si>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</si>
  <si>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</si>
  <si>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</si>
  <si>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</si>
  <si>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</si>
  <si>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</si>
  <si>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</si>
  <si>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</si>
  <si>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</si>
  <si>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</si>
  <si>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</si>
  <si>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</si>
  <si>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</si>
  <si>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</si>
  <si>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</si>
  <si>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</si>
  <si>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</si>
  <si>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</si>
  <si>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</si>
  <si>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</si>
  <si>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</si>
  <si>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</si>
  <si>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</si>
  <si>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</si>
  <si>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</si>
  <si>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</si>
  <si>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</si>
  <si>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</si>
  <si>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</si>
  <si>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</si>
  <si>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</si>
  <si>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</si>
  <si>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</si>
  <si>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</si>
  <si>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</si>
  <si>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</si>
  <si>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</si>
  <si>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</si>
  <si>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</si>
  <si>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</si>
  <si>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</si>
  <si>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</si>
  <si>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</si>
  <si>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</si>
  <si>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</si>
  <si>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</si>
  <si>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</si>
  <si>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</si>
  <si>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</si>
  <si>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</si>
  <si>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</si>
  <si>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</si>
  <si>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</si>
  <si>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</si>
  <si>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</si>
  <si>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</si>
  <si>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</si>
  <si>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</si>
  <si>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</si>
  <si>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</si>
  <si>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</si>
  <si>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</si>
  <si>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</si>
  <si>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</si>
  <si>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</si>
  <si>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</si>
  <si>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</si>
  <si>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</si>
  <si>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</si>
  <si>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</si>
  <si>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</si>
  <si>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</si>
  <si>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</si>
  <si>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</si>
  <si>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</si>
  <si>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</si>
  <si>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</si>
  <si>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</si>
  <si>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</si>
  <si>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</si>
  <si>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</si>
  <si>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</si>
  <si>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</si>
  <si>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</si>
  <si>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</si>
  <si>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</si>
  <si>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</si>
  <si>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</si>
  <si>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</si>
  <si>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</si>
  <si>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</si>
  <si>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</si>
  <si>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</si>
  <si>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</si>
  <si>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</si>
  <si>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</si>
  <si>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</si>
  <si>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</si>
  <si>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</si>
  <si>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</si>
  <si>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</si>
  <si>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</si>
  <si>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</si>
  <si>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</si>
  <si>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</si>
  <si>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</si>
  <si>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</si>
  <si>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</si>
  <si>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</si>
  <si>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</si>
  <si>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</si>
  <si>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</si>
  <si>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</si>
  <si>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</si>
  <si>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</si>
  <si>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</si>
  <si>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</si>
  <si>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</si>
  <si>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</si>
  <si>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</si>
  <si>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</si>
  <si>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</si>
  <si>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</si>
  <si>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</si>
  <si>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</si>
  <si>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</si>
  <si>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</si>
  <si>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</si>
  <si>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</si>
  <si>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</si>
  <si>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</si>
  <si>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</si>
  <si>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</si>
  <si>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</si>
  <si>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</si>
  <si>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</si>
  <si>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</si>
  <si>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</si>
  <si>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</si>
  <si>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</si>
  <si>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</si>
  <si>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</si>
  <si>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</si>
  <si>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</si>
  <si>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</si>
  <si>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</si>
  <si>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</si>
  <si>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</si>
  <si>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</si>
  <si>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</si>
  <si>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</si>
  <si>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</si>
  <si>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</si>
  <si>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</si>
  <si>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</si>
  <si>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</si>
  <si>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</si>
  <si>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</si>
  <si>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</si>
  <si>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</si>
  <si>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</si>
  <si>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</si>
  <si>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</si>
  <si>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</si>
  <si>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</si>
  <si>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</si>
  <si>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</si>
  <si>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</si>
  <si>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</si>
  <si>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</si>
  <si>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</si>
  <si>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</si>
  <si>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</si>
  <si>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</si>
  <si>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</si>
  <si>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</si>
  <si>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</si>
  <si>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</si>
  <si>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</si>
  <si>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</si>
  <si>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</si>
  <si>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</si>
  <si>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</si>
  <si>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</si>
  <si>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</si>
  <si>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</si>
  <si>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</si>
  <si>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</si>
  <si>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</si>
  <si>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</si>
  <si>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</si>
  <si>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</si>
  <si>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</si>
  <si>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</si>
  <si>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</si>
  <si>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</si>
  <si>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</si>
  <si>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</si>
  <si>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</si>
  <si>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</si>
  <si>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</si>
  <si>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</si>
  <si>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</si>
  <si>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</si>
  <si>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</si>
  <si>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</si>
  <si>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</si>
  <si>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</si>
  <si>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</si>
  <si>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</si>
  <si>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</si>
  <si>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</si>
  <si>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</si>
  <si>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</si>
  <si>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</si>
  <si>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</si>
  <si>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</si>
  <si>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</si>
  <si>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</si>
  <si>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</si>
  <si>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</si>
  <si>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</si>
  <si>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</si>
  <si>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</si>
  <si>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</si>
  <si>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</si>
  <si>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</si>
  <si>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</si>
  <si>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</si>
  <si>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</si>
  <si>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</si>
  <si>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</si>
  <si>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</si>
  <si>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</si>
  <si>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</si>
  <si>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</si>
  <si>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</si>
  <si>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</si>
  <si>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</si>
  <si>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</si>
  <si>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</si>
  <si>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</si>
  <si>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</si>
  <si>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</si>
  <si>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</si>
  <si>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</si>
  <si>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</si>
  <si>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</si>
  <si>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</si>
  <si>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</si>
  <si>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</si>
  <si>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</si>
  <si>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国際労働関係事業</t>
    <rPh sb="0" eb="2">
      <t>コクサイ</t>
    </rPh>
    <rPh sb="2" eb="4">
      <t>ロウドウ</t>
    </rPh>
    <rPh sb="4" eb="6">
      <t>カンケイ</t>
    </rPh>
    <rPh sb="6" eb="8">
      <t>ジギョウ</t>
    </rPh>
    <phoneticPr fontId="5"/>
  </si>
  <si>
    <t>労働基準局</t>
    <rPh sb="0" eb="2">
      <t>ロウドウ</t>
    </rPh>
    <rPh sb="2" eb="5">
      <t>キジュンキョク</t>
    </rPh>
    <phoneticPr fontId="5"/>
  </si>
  <si>
    <t>労働関係法課</t>
    <rPh sb="0" eb="2">
      <t>ロウドウ</t>
    </rPh>
    <rPh sb="2" eb="6">
      <t>カンケイホウカ</t>
    </rPh>
    <phoneticPr fontId="5"/>
  </si>
  <si>
    <t>○</t>
  </si>
  <si>
    <t>-</t>
  </si>
  <si>
    <t>-</t>
    <phoneticPr fontId="5"/>
  </si>
  <si>
    <t>雇用保険法第62条第1項第6号
雇用保険法施行規則第115条第13号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0" eb="31">
      <t>ダイ</t>
    </rPh>
    <rPh sb="33" eb="34">
      <t>ゴウ</t>
    </rPh>
    <phoneticPr fontId="5"/>
  </si>
  <si>
    <t>アジア、アフリカ、中南米などの国・地域の労働組合指導者、使用者団体指導者等を対象とした招へい研修や現地セミナーの開催等により、我が国の労使関係法制や労働事情等に対する理解を深めさせ、労使協調による労使関係の普及や民主的かつ自主的な労使関係の構築、我が国との良好な関係の構築を推進し、ひいては、日本国内の雇用の安定を図ること。</t>
    <phoneticPr fontId="5"/>
  </si>
  <si>
    <t>○発展途上国を中心とする各国の労働関係指導者（労働組合関係、使用者団体関係等）を我が国に招へいし、座学による講義や企業訪問、我が国の労使関係者との意見交換等を行うことにより、我が国の労使関係法制や労働事情等に関する理解を深めさせるもの。
○我が国の労働関係有識者を派遣し、アジアなどの労働関係指導者に対して、健全な労使関係の形成と発展を促進するためのセミナーを現地で開催し、講義やディスカッション、団体交渉や労使協議のロールプレイング等を通じて我が国の労使関係法制、労働事情、労使関係の安定の重要性等に対する理解を深めさせるもの。セミナーの一部は開催国の周辺諸国の労働関係指導者も参加し、多国間の相互理解と知識普及を図っている。
※本事業は諸外国に対する技術協力の一環としてＯＤＡ事業とされている。</t>
    <phoneticPr fontId="5"/>
  </si>
  <si>
    <t>-</t>
    <phoneticPr fontId="5"/>
  </si>
  <si>
    <t>-</t>
    <phoneticPr fontId="5"/>
  </si>
  <si>
    <t>-</t>
    <phoneticPr fontId="5"/>
  </si>
  <si>
    <t>-</t>
    <phoneticPr fontId="5"/>
  </si>
  <si>
    <t>労使関係安定形成促進事業委託費</t>
    <rPh sb="0" eb="2">
      <t>ロウシ</t>
    </rPh>
    <rPh sb="2" eb="4">
      <t>カンケイ</t>
    </rPh>
    <rPh sb="4" eb="6">
      <t>アンテイ</t>
    </rPh>
    <rPh sb="6" eb="8">
      <t>ケイセイ</t>
    </rPh>
    <rPh sb="8" eb="10">
      <t>ソクシン</t>
    </rPh>
    <rPh sb="10" eb="12">
      <t>ジギョウ</t>
    </rPh>
    <rPh sb="12" eb="15">
      <t>イタクヒ</t>
    </rPh>
    <phoneticPr fontId="5"/>
  </si>
  <si>
    <t>諸謝金</t>
    <rPh sb="0" eb="1">
      <t>ショ</t>
    </rPh>
    <rPh sb="1" eb="3">
      <t>シャキン</t>
    </rPh>
    <phoneticPr fontId="5"/>
  </si>
  <si>
    <t>委員等経費</t>
    <rPh sb="0" eb="2">
      <t>イイン</t>
    </rPh>
    <rPh sb="2" eb="3">
      <t>トウ</t>
    </rPh>
    <rPh sb="3" eb="5">
      <t>ケイヒ</t>
    </rPh>
    <phoneticPr fontId="5"/>
  </si>
  <si>
    <t>％</t>
    <phoneticPr fontId="5"/>
  </si>
  <si>
    <t>-</t>
    <phoneticPr fontId="5"/>
  </si>
  <si>
    <t>平成29年度国際労働関係事業委託業務実施結果報告書</t>
    <rPh sb="0" eb="2">
      <t>ヘイセイ</t>
    </rPh>
    <rPh sb="4" eb="6">
      <t>ネンド</t>
    </rPh>
    <rPh sb="6" eb="8">
      <t>コクサイ</t>
    </rPh>
    <rPh sb="8" eb="10">
      <t>ロウドウ</t>
    </rPh>
    <rPh sb="10" eb="12">
      <t>カンケイ</t>
    </rPh>
    <rPh sb="12" eb="14">
      <t>ジギョウ</t>
    </rPh>
    <rPh sb="14" eb="16">
      <t>イタク</t>
    </rPh>
    <rPh sb="16" eb="18">
      <t>ギョウム</t>
    </rPh>
    <rPh sb="18" eb="20">
      <t>ジッシ</t>
    </rPh>
    <rPh sb="20" eb="22">
      <t>ケッカ</t>
    </rPh>
    <rPh sb="22" eb="25">
      <t>ホウコクショ</t>
    </rPh>
    <phoneticPr fontId="5"/>
  </si>
  <si>
    <t>本事業による研修を受講した研修生の人数</t>
    <rPh sb="0" eb="1">
      <t>ホン</t>
    </rPh>
    <rPh sb="1" eb="3">
      <t>ジギョウ</t>
    </rPh>
    <rPh sb="6" eb="8">
      <t>ケンシュウ</t>
    </rPh>
    <rPh sb="9" eb="11">
      <t>ジュコウ</t>
    </rPh>
    <rPh sb="13" eb="16">
      <t>ケンシュウセイ</t>
    </rPh>
    <rPh sb="17" eb="19">
      <t>ニンズウ</t>
    </rPh>
    <phoneticPr fontId="5"/>
  </si>
  <si>
    <t>人</t>
    <rPh sb="0" eb="1">
      <t>ニン</t>
    </rPh>
    <phoneticPr fontId="5"/>
  </si>
  <si>
    <t>-</t>
    <phoneticPr fontId="5"/>
  </si>
  <si>
    <t>X(費用[円])／Y(受講した研修生の人数[人])　　　　　　　　　　　　　　</t>
    <rPh sb="2" eb="4">
      <t>ヒヨウ</t>
    </rPh>
    <rPh sb="5" eb="6">
      <t>エン</t>
    </rPh>
    <rPh sb="11" eb="13">
      <t>ジュコウ</t>
    </rPh>
    <rPh sb="15" eb="18">
      <t>ケンシュウセイ</t>
    </rPh>
    <rPh sb="19" eb="21">
      <t>ニンズウ</t>
    </rPh>
    <rPh sb="22" eb="23">
      <t>ニン</t>
    </rPh>
    <phoneticPr fontId="5"/>
  </si>
  <si>
    <t>　　X/Y</t>
    <phoneticPr fontId="5"/>
  </si>
  <si>
    <t>円/人</t>
    <rPh sb="0" eb="1">
      <t>エン</t>
    </rPh>
    <rPh sb="2" eb="3">
      <t>ニン</t>
    </rPh>
    <phoneticPr fontId="5"/>
  </si>
  <si>
    <t>-</t>
    <phoneticPr fontId="5"/>
  </si>
  <si>
    <t>％</t>
    <phoneticPr fontId="5"/>
  </si>
  <si>
    <t>国際労働関係事業は発展途上国を中心とする各国の労働関係指導者（労働組合関係、使用者団体関係）を我が国に招へいし、座学による講義や企業訪問、我が国の労使関係者との意見交換等を行うことにより、我が国の労使関係法制や労働事情等に関する理解を深めさせるもの。
また、我が国の労働関係有識者を派遣し、アジアなどの労働関係指導者に対して、健全な労使関係の形成と発展を促進するためのセミナーを現地で開催し、講義やディスカッション、団体交渉や労使協議のロールプレイング等を通じて我が国の労使関係法制、労働事情、労使関係の安定の重要性等に対する理解を深めさせるもの。セミナーの一部は開催国の周辺諸国の労働関係指導者も参加し、多国間の相互理解と知識普及を図っていることから測定指標に寄与している。
また、本事業の大部分は諸外国に対する技術協力の一環としてＯＤＡ事業とされている。</t>
    <phoneticPr fontId="5"/>
  </si>
  <si>
    <t>-</t>
    <phoneticPr fontId="5"/>
  </si>
  <si>
    <t>-</t>
    <phoneticPr fontId="5"/>
  </si>
  <si>
    <t>669</t>
    <phoneticPr fontId="5"/>
  </si>
  <si>
    <t>457</t>
    <phoneticPr fontId="5"/>
  </si>
  <si>
    <t>606</t>
    <phoneticPr fontId="5"/>
  </si>
  <si>
    <t>541</t>
    <phoneticPr fontId="5"/>
  </si>
  <si>
    <t>447</t>
    <phoneticPr fontId="5"/>
  </si>
  <si>
    <t>470</t>
    <phoneticPr fontId="5"/>
  </si>
  <si>
    <t>469</t>
    <phoneticPr fontId="5"/>
  </si>
  <si>
    <t>本事業はODA事業であり、国が実施すべき事業である。</t>
    <rPh sb="0" eb="1">
      <t>ホン</t>
    </rPh>
    <rPh sb="1" eb="3">
      <t>ジギョウ</t>
    </rPh>
    <rPh sb="7" eb="9">
      <t>ジギョウ</t>
    </rPh>
    <rPh sb="13" eb="14">
      <t>クニ</t>
    </rPh>
    <rPh sb="15" eb="17">
      <t>ジッシ</t>
    </rPh>
    <rPh sb="20" eb="22">
      <t>ジギョウ</t>
    </rPh>
    <phoneticPr fontId="5"/>
  </si>
  <si>
    <t>途上国の労使関係の発展、国内の雇用の安定等、我が国の国益に資する事業として広く国民のニーズがある。</t>
    <rPh sb="0" eb="3">
      <t>トジョウコク</t>
    </rPh>
    <rPh sb="4" eb="6">
      <t>ロウシ</t>
    </rPh>
    <rPh sb="6" eb="8">
      <t>カンケイ</t>
    </rPh>
    <rPh sb="9" eb="11">
      <t>ハッテン</t>
    </rPh>
    <rPh sb="12" eb="14">
      <t>コクナイ</t>
    </rPh>
    <rPh sb="15" eb="17">
      <t>コヨウ</t>
    </rPh>
    <rPh sb="18" eb="20">
      <t>アンテイ</t>
    </rPh>
    <rPh sb="20" eb="21">
      <t>トウ</t>
    </rPh>
    <rPh sb="22" eb="23">
      <t>ワ</t>
    </rPh>
    <rPh sb="24" eb="25">
      <t>クニ</t>
    </rPh>
    <rPh sb="26" eb="28">
      <t>コクエキ</t>
    </rPh>
    <rPh sb="29" eb="30">
      <t>シ</t>
    </rPh>
    <rPh sb="32" eb="34">
      <t>ジギョウ</t>
    </rPh>
    <rPh sb="37" eb="38">
      <t>ヒロ</t>
    </rPh>
    <rPh sb="39" eb="41">
      <t>コクミン</t>
    </rPh>
    <phoneticPr fontId="5"/>
  </si>
  <si>
    <t>途上国など海外の労使関係の発展のために行う事業であり、政策目的達成に向けて、優先度の高い事業である。</t>
    <rPh sb="0" eb="3">
      <t>トジョウコク</t>
    </rPh>
    <rPh sb="5" eb="7">
      <t>カイガイ</t>
    </rPh>
    <rPh sb="8" eb="10">
      <t>ロウシ</t>
    </rPh>
    <rPh sb="10" eb="12">
      <t>カンケイ</t>
    </rPh>
    <rPh sb="13" eb="15">
      <t>ハッテン</t>
    </rPh>
    <rPh sb="19" eb="20">
      <t>オコナ</t>
    </rPh>
    <rPh sb="21" eb="23">
      <t>ジギョウ</t>
    </rPh>
    <rPh sb="27" eb="29">
      <t>セイサク</t>
    </rPh>
    <rPh sb="29" eb="31">
      <t>モクテキ</t>
    </rPh>
    <rPh sb="31" eb="33">
      <t>タッセイ</t>
    </rPh>
    <rPh sb="34" eb="35">
      <t>ム</t>
    </rPh>
    <rPh sb="38" eb="41">
      <t>ユウセンド</t>
    </rPh>
    <rPh sb="42" eb="43">
      <t>タカ</t>
    </rPh>
    <rPh sb="44" eb="46">
      <t>ジギョウ</t>
    </rPh>
    <phoneticPr fontId="5"/>
  </si>
  <si>
    <t>有</t>
  </si>
  <si>
    <t>無</t>
  </si>
  <si>
    <t>研修生から費用は徴収しないが、海外の労使のリーダーを育成し日本の国益に資するという目的から妥当である。</t>
    <phoneticPr fontId="5"/>
  </si>
  <si>
    <t>‐</t>
  </si>
  <si>
    <t>本事業の実施に当たり、真に必要な経費のみに限定し支出している。</t>
    <phoneticPr fontId="5"/>
  </si>
  <si>
    <t>研修生1人当たりの渡航費や宿泊費等は複数者から見積書を入手した上で安価なものを選んでいる。</t>
    <phoneticPr fontId="5"/>
  </si>
  <si>
    <t>成果実績は成果目標を上回っている。</t>
    <rPh sb="0" eb="2">
      <t>セイカ</t>
    </rPh>
    <rPh sb="2" eb="4">
      <t>ジッセキ</t>
    </rPh>
    <rPh sb="5" eb="7">
      <t>セイカ</t>
    </rPh>
    <rPh sb="7" eb="9">
      <t>モクヒョウ</t>
    </rPh>
    <rPh sb="10" eb="12">
      <t>ウワマワ</t>
    </rPh>
    <phoneticPr fontId="5"/>
  </si>
  <si>
    <t>見込みを上回る研修参加者数であり、活動指標を達成している。</t>
    <rPh sb="0" eb="2">
      <t>ミコ</t>
    </rPh>
    <rPh sb="4" eb="6">
      <t>ウワマワ</t>
    </rPh>
    <rPh sb="7" eb="9">
      <t>ケンシュウ</t>
    </rPh>
    <rPh sb="9" eb="13">
      <t>サンカシャスウ</t>
    </rPh>
    <rPh sb="17" eb="19">
      <t>カツドウ</t>
    </rPh>
    <rPh sb="19" eb="21">
      <t>シヒョウ</t>
    </rPh>
    <rPh sb="22" eb="24">
      <t>タッセイ</t>
    </rPh>
    <phoneticPr fontId="5"/>
  </si>
  <si>
    <t>本事業で得た情報を公開・配信する等活用されている。</t>
    <rPh sb="0" eb="1">
      <t>ホン</t>
    </rPh>
    <rPh sb="1" eb="3">
      <t>ジギョウ</t>
    </rPh>
    <rPh sb="4" eb="5">
      <t>エ</t>
    </rPh>
    <rPh sb="6" eb="8">
      <t>ジョウホウ</t>
    </rPh>
    <rPh sb="9" eb="11">
      <t>コウカイ</t>
    </rPh>
    <rPh sb="12" eb="14">
      <t>ハイシン</t>
    </rPh>
    <rPh sb="16" eb="17">
      <t>トウ</t>
    </rPh>
    <rPh sb="17" eb="19">
      <t>カツヨウ</t>
    </rPh>
    <phoneticPr fontId="5"/>
  </si>
  <si>
    <t>-</t>
    <phoneticPr fontId="5"/>
  </si>
  <si>
    <t>A.　公益財団法人国際労働財団</t>
    <rPh sb="3" eb="5">
      <t>コウエキ</t>
    </rPh>
    <rPh sb="5" eb="9">
      <t>ザイダンホウジン</t>
    </rPh>
    <rPh sb="9" eb="11">
      <t>コクサイ</t>
    </rPh>
    <rPh sb="11" eb="13">
      <t>ロウドウ</t>
    </rPh>
    <rPh sb="13" eb="15">
      <t>ザイダン</t>
    </rPh>
    <phoneticPr fontId="5"/>
  </si>
  <si>
    <t>B.　一般財団法人海外産業人材育成協会</t>
    <rPh sb="3" eb="5">
      <t>イッパン</t>
    </rPh>
    <rPh sb="5" eb="9">
      <t>ザイダンホウジン</t>
    </rPh>
    <rPh sb="9" eb="11">
      <t>カイガイ</t>
    </rPh>
    <rPh sb="11" eb="13">
      <t>サンギョウ</t>
    </rPh>
    <rPh sb="13" eb="15">
      <t>ジンザイ</t>
    </rPh>
    <rPh sb="15" eb="17">
      <t>イクセイ</t>
    </rPh>
    <rPh sb="17" eb="19">
      <t>キョウカイ</t>
    </rPh>
    <phoneticPr fontId="5"/>
  </si>
  <si>
    <t>事業費</t>
    <rPh sb="0" eb="3">
      <t>ジギョウヒ</t>
    </rPh>
    <phoneticPr fontId="5"/>
  </si>
  <si>
    <t>人件費</t>
    <rPh sb="0" eb="3">
      <t>ジンケンヒ</t>
    </rPh>
    <phoneticPr fontId="5"/>
  </si>
  <si>
    <t>運営費</t>
    <rPh sb="0" eb="3">
      <t>ウンエイヒ</t>
    </rPh>
    <phoneticPr fontId="5"/>
  </si>
  <si>
    <t>その他</t>
    <rPh sb="2" eb="3">
      <t>ホカ</t>
    </rPh>
    <phoneticPr fontId="5"/>
  </si>
  <si>
    <t>旅費、庁費、謝金等</t>
    <rPh sb="0" eb="2">
      <t>リョヒ</t>
    </rPh>
    <rPh sb="3" eb="4">
      <t>チョウ</t>
    </rPh>
    <rPh sb="4" eb="5">
      <t>ヒ</t>
    </rPh>
    <rPh sb="6" eb="8">
      <t>シャキン</t>
    </rPh>
    <rPh sb="8" eb="9">
      <t>トウ</t>
    </rPh>
    <phoneticPr fontId="5"/>
  </si>
  <si>
    <t>本事業に係る職員給与(社会保険料等を含む)</t>
    <rPh sb="0" eb="1">
      <t>ホン</t>
    </rPh>
    <rPh sb="1" eb="3">
      <t>ジギョウ</t>
    </rPh>
    <rPh sb="4" eb="5">
      <t>カカ</t>
    </rPh>
    <rPh sb="6" eb="8">
      <t>ショクイン</t>
    </rPh>
    <rPh sb="8" eb="10">
      <t>キュウヨ</t>
    </rPh>
    <rPh sb="11" eb="13">
      <t>シャカイ</t>
    </rPh>
    <rPh sb="13" eb="16">
      <t>ホケンリョウ</t>
    </rPh>
    <rPh sb="16" eb="17">
      <t>トウ</t>
    </rPh>
    <rPh sb="18" eb="19">
      <t>フク</t>
    </rPh>
    <phoneticPr fontId="5"/>
  </si>
  <si>
    <t>借料・通信運搬費等</t>
    <rPh sb="0" eb="1">
      <t>カ</t>
    </rPh>
    <rPh sb="3" eb="5">
      <t>ツウシン</t>
    </rPh>
    <rPh sb="5" eb="7">
      <t>ウンパン</t>
    </rPh>
    <rPh sb="7" eb="8">
      <t>ヒ</t>
    </rPh>
    <rPh sb="8" eb="9">
      <t>トウ</t>
    </rPh>
    <phoneticPr fontId="5"/>
  </si>
  <si>
    <t>消費税等</t>
    <rPh sb="0" eb="3">
      <t>ショウヒゼイ</t>
    </rPh>
    <rPh sb="3" eb="4">
      <t>トウ</t>
    </rPh>
    <phoneticPr fontId="5"/>
  </si>
  <si>
    <t>公益財団法人国際労働財団</t>
    <rPh sb="0" eb="2">
      <t>コウエキ</t>
    </rPh>
    <rPh sb="2" eb="6">
      <t>ザイダンホウジン</t>
    </rPh>
    <rPh sb="6" eb="8">
      <t>コクサイ</t>
    </rPh>
    <rPh sb="8" eb="10">
      <t>ロウドウ</t>
    </rPh>
    <rPh sb="10" eb="12">
      <t>ザイダン</t>
    </rPh>
    <phoneticPr fontId="5"/>
  </si>
  <si>
    <t>受託者として労働組合関係者に対する招へい研修、現地セミナー等の実施</t>
    <rPh sb="0" eb="3">
      <t>ジュタクシャ</t>
    </rPh>
    <rPh sb="6" eb="8">
      <t>ロウドウ</t>
    </rPh>
    <rPh sb="8" eb="10">
      <t>クミアイ</t>
    </rPh>
    <rPh sb="10" eb="13">
      <t>カンケイシャ</t>
    </rPh>
    <rPh sb="14" eb="15">
      <t>タイ</t>
    </rPh>
    <rPh sb="17" eb="18">
      <t>ショウ</t>
    </rPh>
    <rPh sb="20" eb="22">
      <t>ケンシュウ</t>
    </rPh>
    <rPh sb="23" eb="25">
      <t>ゲンチ</t>
    </rPh>
    <rPh sb="29" eb="30">
      <t>トウ</t>
    </rPh>
    <rPh sb="31" eb="33">
      <t>ジッシ</t>
    </rPh>
    <phoneticPr fontId="5"/>
  </si>
  <si>
    <t>-</t>
    <phoneticPr fontId="5"/>
  </si>
  <si>
    <t>一般財団法人海外産業人材育成協会</t>
    <rPh sb="0" eb="2">
      <t>イッパン</t>
    </rPh>
    <rPh sb="2" eb="6">
      <t>ザイダンホウジン</t>
    </rPh>
    <rPh sb="6" eb="8">
      <t>カイガイ</t>
    </rPh>
    <rPh sb="8" eb="10">
      <t>サンギョウ</t>
    </rPh>
    <rPh sb="10" eb="12">
      <t>ジンザイ</t>
    </rPh>
    <rPh sb="12" eb="14">
      <t>イクセイ</t>
    </rPh>
    <rPh sb="14" eb="16">
      <t>キョウカイ</t>
    </rPh>
    <phoneticPr fontId="5"/>
  </si>
  <si>
    <t>受託者として使用者団体関係者に対する招へい研修、現地セミナー等の実施</t>
    <rPh sb="0" eb="3">
      <t>ジュタクシャ</t>
    </rPh>
    <rPh sb="6" eb="9">
      <t>シヨウシャ</t>
    </rPh>
    <rPh sb="9" eb="11">
      <t>ダンタイ</t>
    </rPh>
    <rPh sb="11" eb="14">
      <t>カンケイシャ</t>
    </rPh>
    <rPh sb="15" eb="16">
      <t>タイ</t>
    </rPh>
    <rPh sb="18" eb="19">
      <t>ショウ</t>
    </rPh>
    <rPh sb="21" eb="23">
      <t>ケンシュウ</t>
    </rPh>
    <rPh sb="24" eb="26">
      <t>ゲンチ</t>
    </rPh>
    <rPh sb="30" eb="31">
      <t>トウ</t>
    </rPh>
    <rPh sb="32" eb="34">
      <t>ジッシ</t>
    </rPh>
    <phoneticPr fontId="5"/>
  </si>
  <si>
    <t>-</t>
    <phoneticPr fontId="5"/>
  </si>
  <si>
    <t>-</t>
    <phoneticPr fontId="5"/>
  </si>
  <si>
    <t>-</t>
    <phoneticPr fontId="5"/>
  </si>
  <si>
    <t>日本の労働法制及び労使慣行等の雇用安定施策について、実際に活用する割合を90％以上とすること。</t>
    <phoneticPr fontId="5"/>
  </si>
  <si>
    <t>398,684,504/1,490</t>
    <phoneticPr fontId="5"/>
  </si>
  <si>
    <t>本事業により学んだ日本の労働法制及び労使慣行等の雇用安定施策について、本事業の参加者が所属する労働組合及び企業において、実際に活用する割合
（計算式）
（所属組織への提案者数／研修受講者数）×100</t>
    <rPh sb="72" eb="75">
      <t>ケイサンシキ</t>
    </rPh>
    <rPh sb="78" eb="80">
      <t>ショゾク</t>
    </rPh>
    <rPh sb="80" eb="82">
      <t>ソシキ</t>
    </rPh>
    <rPh sb="84" eb="86">
      <t>テイアン</t>
    </rPh>
    <rPh sb="86" eb="87">
      <t>シャ</t>
    </rPh>
    <rPh sb="87" eb="88">
      <t>スウ</t>
    </rPh>
    <rPh sb="89" eb="91">
      <t>ケンシュウ</t>
    </rPh>
    <rPh sb="93" eb="94">
      <t>シャ</t>
    </rPh>
    <rPh sb="94" eb="95">
      <t>スウ</t>
    </rPh>
    <phoneticPr fontId="5"/>
  </si>
  <si>
    <t>労使関係が将来にわたり安定的に推移するよう集団的労使関係のルールの確立及び普及等を図るとともに、集団的労使紛争の迅速かつ適切な解決を図ること（施策目標Ⅲ­４­１）</t>
    <phoneticPr fontId="5"/>
  </si>
  <si>
    <t>総合評価方式による一般競争入札により選定している。
当該入札方式に移行後、１者応札が続いているため、募集期間の延長、実績要件の緩和などを行っている。次回の入札に向け、入札公告のさらなる早期化を検討する。</t>
    <rPh sb="83" eb="85">
      <t>ニュウサツ</t>
    </rPh>
    <rPh sb="85" eb="87">
      <t>コウコク</t>
    </rPh>
    <rPh sb="92" eb="94">
      <t>ソウキ</t>
    </rPh>
    <rPh sb="94" eb="95">
      <t>カ</t>
    </rPh>
    <rPh sb="96" eb="98">
      <t>ケントウ</t>
    </rPh>
    <phoneticPr fontId="5"/>
  </si>
  <si>
    <t>-</t>
    <phoneticPr fontId="5"/>
  </si>
  <si>
    <t>-</t>
    <phoneticPr fontId="5"/>
  </si>
  <si>
    <t>-</t>
    <phoneticPr fontId="5"/>
  </si>
  <si>
    <t>－</t>
    <phoneticPr fontId="5"/>
  </si>
  <si>
    <t>-</t>
    <phoneticPr fontId="5"/>
  </si>
  <si>
    <t>-</t>
    <phoneticPr fontId="5"/>
  </si>
  <si>
    <t>－</t>
    <phoneticPr fontId="5"/>
  </si>
  <si>
    <t>-</t>
    <phoneticPr fontId="5"/>
  </si>
  <si>
    <t>研修生1人当たりの渡航費や宿泊費等は複数者から見積書を入手し、安価なものを選んでいるため妥当である。</t>
    <phoneticPr fontId="5"/>
  </si>
  <si>
    <t>387,913,618
/1,647</t>
    <phoneticPr fontId="5"/>
  </si>
  <si>
    <t>386,644,103
/1,403</t>
    <phoneticPr fontId="5"/>
  </si>
  <si>
    <t>398,594,633
/1,667</t>
    <phoneticPr fontId="5"/>
  </si>
  <si>
    <t>成果実績は毎年度目標を達成しており、また、活動実績も毎年度見込みを達成していることから、おおむね良好な効果が上がっていると考えられる。</t>
    <rPh sb="21" eb="23">
      <t>カツドウ</t>
    </rPh>
    <rPh sb="23" eb="25">
      <t>ジッセキ</t>
    </rPh>
    <rPh sb="26" eb="29">
      <t>マイネンド</t>
    </rPh>
    <rPh sb="29" eb="31">
      <t>ミコ</t>
    </rPh>
    <rPh sb="33" eb="35">
      <t>タッセイ</t>
    </rPh>
    <phoneticPr fontId="5"/>
  </si>
  <si>
    <t>-</t>
    <phoneticPr fontId="5"/>
  </si>
  <si>
    <t>-</t>
    <phoneticPr fontId="5"/>
  </si>
  <si>
    <t>点検対象外</t>
    <rPh sb="0" eb="2">
      <t>テンケン</t>
    </rPh>
    <rPh sb="2" eb="5">
      <t>タイショウガイ</t>
    </rPh>
    <phoneticPr fontId="5"/>
  </si>
  <si>
    <t>長良　健二</t>
    <rPh sb="0" eb="2">
      <t>ナガラ</t>
    </rPh>
    <rPh sb="3" eb="5">
      <t>ケンジ</t>
    </rPh>
    <phoneticPr fontId="5"/>
  </si>
  <si>
    <t>一者応札の改善に向けて入札公告の早期化などの見直しを図るとともに、引き続き事業の効率化に努めつつ、必要な予算要求を行う。</t>
    <rPh sb="11" eb="13">
      <t>ニュウサツ</t>
    </rPh>
    <rPh sb="13" eb="15">
      <t>コウコク</t>
    </rPh>
    <rPh sb="16" eb="19">
      <t>ソウキカ</t>
    </rPh>
    <phoneticPr fontId="5"/>
  </si>
  <si>
    <t>労使関係が「安定的に維持されている」及び「概ね安定的に維持されている」と認識している労使当事者の割合</t>
    <phoneticPr fontId="5"/>
  </si>
  <si>
    <t>-</t>
    <phoneticPr fontId="5"/>
  </si>
  <si>
    <t>点検結果は妥当であり、執行率も良好であることから、引き続き必要な予算額を確保し、適正な執行に努めること。</t>
    <phoneticPr fontId="5"/>
  </si>
  <si>
    <t>政策大目標４　安定した労使関係等の形成を促進すること</t>
    <rPh sb="0" eb="2">
      <t>セイサク</t>
    </rPh>
    <rPh sb="2" eb="5">
      <t>ダイモクヒョウ</t>
    </rPh>
    <rPh sb="7" eb="9">
      <t>アンテイ</t>
    </rPh>
    <rPh sb="11" eb="13">
      <t>ロウシ</t>
    </rPh>
    <rPh sb="13" eb="15">
      <t>カンケイ</t>
    </rPh>
    <rPh sb="15" eb="16">
      <t>トウ</t>
    </rPh>
    <rPh sb="17" eb="19">
      <t>ケイセイ</t>
    </rPh>
    <rPh sb="20" eb="22">
      <t>ソクシン</t>
    </rPh>
    <phoneticPr fontId="5"/>
  </si>
  <si>
    <t>一般競争入札による受託者選定時、事業実施時、事業終了後の精算時等の各段階において、事業実施に要する費用が必要かつ合理的なものとなっているか確認し、必要に応じ委託先に対し助言・指導を行い、適切に予算を執行している。事業の目標も達成しており今後も効率的な事業の継続実施に努める。</t>
    <rPh sb="28" eb="30">
      <t>セイサン</t>
    </rPh>
    <phoneticPr fontId="5"/>
  </si>
  <si>
    <t>運営費</t>
    <phoneticPr fontId="5"/>
  </si>
  <si>
    <t>その他</t>
    <phoneticPr fontId="5"/>
  </si>
  <si>
    <t>借料・通信運搬費等</t>
    <phoneticPr fontId="5"/>
  </si>
  <si>
    <t>消費税等</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</si>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</sst>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750</xdr:row>
      <xdr:rowOff>19050</xdr:rowOff>
    </xdr:from>
    <xdr:to>
      <xdr:col>18</xdr:col>
      <xdr:colOff>57150</xdr:colOff>
      <xdr:row>763</xdr:row>
      <xdr:rowOff>76200</xdr:rowOff>
    </xdr:to>
    <xdr:sp macro="" textlink="">
      <xdr:nvSpPr>
        <xdr:cNvPr id="3" name="テキスト ボックス 2"/>
        <xdr:cNvSpPr txBox="1"/>
      </xdr:nvSpPr>
      <xdr:spPr>
        <a:xfrm>
          <a:off x="1885950" y="46672500"/>
          <a:ext cx="1943100" cy="56769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a:p>
          <a:pPr algn="ctr"/>
          <a:r>
            <a:rPr kumimoji="1" lang="en-US" altLang="ja-JP" sz="2000">
              <a:latin typeface="+mj-ea"/>
              <a:ea typeface="+mj-ea"/>
            </a:rPr>
            <a:t>399</a:t>
          </a:r>
          <a:r>
            <a:rPr kumimoji="1" lang="ja-JP" altLang="en-US" sz="2000">
              <a:latin typeface="+mj-ea"/>
              <a:ea typeface="+mj-ea"/>
            </a:rPr>
            <a:t>百万円</a:t>
          </a:r>
        </a:p>
      </xdr:txBody>
    </xdr:sp>
    <xdr:clientData/>
  </xdr:twoCellAnchor>
  <xdr:twoCellAnchor>
    <xdr:from>
      <xdr:col>20</xdr:col>
      <xdr:colOff>38100</xdr:colOff>
      <xdr:row>760</xdr:row>
      <xdr:rowOff>95250</xdr:rowOff>
    </xdr:from>
    <xdr:to>
      <xdr:col>27</xdr:col>
      <xdr:colOff>57150</xdr:colOff>
      <xdr:row>762</xdr:row>
      <xdr:rowOff>57150</xdr:rowOff>
    </xdr:to>
    <xdr:sp macro="" textlink="">
      <xdr:nvSpPr>
        <xdr:cNvPr id="4" name="右矢印 3"/>
        <xdr:cNvSpPr/>
      </xdr:nvSpPr>
      <xdr:spPr>
        <a:xfrm>
          <a:off x="4229100" y="51301650"/>
          <a:ext cx="1485900" cy="647700"/>
        </a:xfrm>
        <a:prstGeom prst="rightArrow">
          <a:avLst/>
        </a:prstGeom>
        <a:solidFill>
          <a:srgbClr val="C0C0C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38100</xdr:colOff>
      <xdr:row>751</xdr:row>
      <xdr:rowOff>171450</xdr:rowOff>
    </xdr:from>
    <xdr:to>
      <xdr:col>27</xdr:col>
      <xdr:colOff>57150</xdr:colOff>
      <xdr:row>753</xdr:row>
      <xdr:rowOff>95250</xdr:rowOff>
    </xdr:to>
    <xdr:sp macro="" textlink="">
      <xdr:nvSpPr>
        <xdr:cNvPr id="5" name="右矢印 4"/>
        <xdr:cNvSpPr/>
      </xdr:nvSpPr>
      <xdr:spPr>
        <a:xfrm>
          <a:off x="4229100" y="47186850"/>
          <a:ext cx="1485900" cy="647700"/>
        </a:xfrm>
        <a:prstGeom prst="rightArrow">
          <a:avLst/>
        </a:prstGeom>
        <a:solidFill>
          <a:srgbClr val="C0C0C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171450</xdr:colOff>
      <xdr:row>750</xdr:row>
      <xdr:rowOff>114300</xdr:rowOff>
    </xdr:from>
    <xdr:to>
      <xdr:col>48</xdr:col>
      <xdr:colOff>190500</xdr:colOff>
      <xdr:row>754</xdr:row>
      <xdr:rowOff>19050</xdr:rowOff>
    </xdr:to>
    <xdr:sp macro="" textlink="">
      <xdr:nvSpPr>
        <xdr:cNvPr id="6" name="テキスト ボックス 5"/>
        <xdr:cNvSpPr txBox="1"/>
      </xdr:nvSpPr>
      <xdr:spPr>
        <a:xfrm>
          <a:off x="6248400" y="46767750"/>
          <a:ext cx="4000500" cy="13525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公益財団法人国際労働財団</a:t>
          </a:r>
          <a:endParaRPr kumimoji="1" lang="en-US" altLang="ja-JP" sz="1600"/>
        </a:p>
        <a:p>
          <a:pPr algn="ctr"/>
          <a:r>
            <a:rPr kumimoji="1" lang="en-US" altLang="ja-JP" sz="1600">
              <a:latin typeface="+mj-ea"/>
              <a:ea typeface="+mj-ea"/>
            </a:rPr>
            <a:t>266</a:t>
          </a:r>
          <a:r>
            <a:rPr kumimoji="1" lang="ja-JP" altLang="en-US" sz="1600"/>
            <a:t>百万円</a:t>
          </a:r>
        </a:p>
      </xdr:txBody>
    </xdr:sp>
    <xdr:clientData/>
  </xdr:twoCellAnchor>
  <xdr:twoCellAnchor>
    <xdr:from>
      <xdr:col>29</xdr:col>
      <xdr:colOff>190500</xdr:colOff>
      <xdr:row>759</xdr:row>
      <xdr:rowOff>19050</xdr:rowOff>
    </xdr:from>
    <xdr:to>
      <xdr:col>49</xdr:col>
      <xdr:colOff>0</xdr:colOff>
      <xdr:row>762</xdr:row>
      <xdr:rowOff>304800</xdr:rowOff>
    </xdr:to>
    <xdr:sp macro="" textlink="">
      <xdr:nvSpPr>
        <xdr:cNvPr id="8" name="テキスト ボックス 7"/>
        <xdr:cNvSpPr txBox="1"/>
      </xdr:nvSpPr>
      <xdr:spPr>
        <a:xfrm>
          <a:off x="6267450" y="50844450"/>
          <a:ext cx="4000500" cy="13525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一般財団法人海外産業人材育成協会</a:t>
          </a:r>
          <a:endParaRPr kumimoji="1" lang="en-US" altLang="ja-JP" sz="1600"/>
        </a:p>
        <a:p>
          <a:pPr algn="ctr"/>
          <a:r>
            <a:rPr kumimoji="1" lang="en-US" altLang="ja-JP" sz="1600">
              <a:latin typeface="+mj-ea"/>
              <a:ea typeface="+mj-ea"/>
            </a:rPr>
            <a:t>133</a:t>
          </a:r>
          <a:r>
            <a:rPr kumimoji="1" lang="ja-JP" altLang="en-US" sz="1600">
              <a:latin typeface="+mj-ea"/>
              <a:ea typeface="+mj-ea"/>
            </a:rPr>
            <a:t>百万円</a:t>
          </a:r>
        </a:p>
      </xdr:txBody>
    </xdr:sp>
    <xdr:clientData/>
  </xdr:twoCellAnchor>
  <xdr:twoCellAnchor>
    <xdr:from>
      <xdr:col>28</xdr:col>
      <xdr:colOff>57150</xdr:colOff>
      <xdr:row>748</xdr:row>
      <xdr:rowOff>209550</xdr:rowOff>
    </xdr:from>
    <xdr:to>
      <xdr:col>49</xdr:col>
      <xdr:colOff>266700</xdr:colOff>
      <xdr:row>750</xdr:row>
      <xdr:rowOff>0</xdr:rowOff>
    </xdr:to>
    <xdr:sp macro="" textlink="">
      <xdr:nvSpPr>
        <xdr:cNvPr id="9" name="テキスト ボックス 8"/>
        <xdr:cNvSpPr txBox="1"/>
      </xdr:nvSpPr>
      <xdr:spPr>
        <a:xfrm>
          <a:off x="5924550" y="46139100"/>
          <a:ext cx="461010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委託</a:t>
          </a:r>
          <a:r>
            <a:rPr kumimoji="1" lang="en-US" altLang="ja-JP" sz="1600"/>
            <a:t>【</a:t>
          </a:r>
          <a:r>
            <a:rPr kumimoji="1" lang="ja-JP" altLang="en-US" sz="1600"/>
            <a:t>一般競争契約（総合評価）</a:t>
          </a:r>
          <a:r>
            <a:rPr kumimoji="1" lang="en-US" altLang="ja-JP" sz="1600"/>
            <a:t>】</a:t>
          </a:r>
          <a:endParaRPr kumimoji="1" lang="ja-JP" altLang="en-US" sz="1600"/>
        </a:p>
      </xdr:txBody>
    </xdr:sp>
    <xdr:clientData/>
  </xdr:twoCellAnchor>
  <xdr:twoCellAnchor>
    <xdr:from>
      <xdr:col>30</xdr:col>
      <xdr:colOff>0</xdr:colOff>
      <xdr:row>763</xdr:row>
      <xdr:rowOff>114300</xdr:rowOff>
    </xdr:from>
    <xdr:to>
      <xdr:col>48</xdr:col>
      <xdr:colOff>76200</xdr:colOff>
      <xdr:row>765</xdr:row>
      <xdr:rowOff>285750</xdr:rowOff>
    </xdr:to>
    <xdr:grpSp>
      <xdr:nvGrpSpPr>
        <xdr:cNvPr id="16" name="グループ化 15"/>
        <xdr:cNvGrpSpPr/>
      </xdr:nvGrpSpPr>
      <xdr:grpSpPr>
        <a:xfrm>
          <a:off x="6000750" y="47758350"/>
          <a:ext cx="3676650" cy="800100"/>
          <a:chOff x="6286500" y="52387500"/>
          <a:chExt cx="3848100" cy="819150"/>
        </a:xfrm>
      </xdr:grpSpPr>
      <xdr:sp macro="" textlink="">
        <xdr:nvSpPr>
          <xdr:cNvPr id="11" name="テキスト ボックス 10"/>
          <xdr:cNvSpPr txBox="1"/>
        </xdr:nvSpPr>
        <xdr:spPr>
          <a:xfrm>
            <a:off x="6286500" y="52387500"/>
            <a:ext cx="3848100"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受託者として使用者団体関係者に対する</a:t>
            </a:r>
            <a:endParaRPr kumimoji="1" lang="en-US" altLang="ja-JP" sz="1400"/>
          </a:p>
          <a:p>
            <a:pPr algn="ctr"/>
            <a:r>
              <a:rPr kumimoji="1" lang="ja-JP" altLang="en-US" sz="1400"/>
              <a:t>招へい研修、現地セミナー等の実施</a:t>
            </a:r>
          </a:p>
        </xdr:txBody>
      </xdr:sp>
      <xdr:sp macro="" textlink="">
        <xdr:nvSpPr>
          <xdr:cNvPr id="13" name="左大かっこ 12"/>
          <xdr:cNvSpPr/>
        </xdr:nvSpPr>
        <xdr:spPr>
          <a:xfrm>
            <a:off x="6337300" y="52463700"/>
            <a:ext cx="101600" cy="609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4" name="右大かっこ 13"/>
          <xdr:cNvSpPr/>
        </xdr:nvSpPr>
        <xdr:spPr>
          <a:xfrm>
            <a:off x="9944100" y="52463700"/>
            <a:ext cx="114300" cy="5715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30</xdr:col>
      <xdr:colOff>38100</xdr:colOff>
      <xdr:row>754</xdr:row>
      <xdr:rowOff>171450</xdr:rowOff>
    </xdr:from>
    <xdr:to>
      <xdr:col>48</xdr:col>
      <xdr:colOff>57150</xdr:colOff>
      <xdr:row>756</xdr:row>
      <xdr:rowOff>266700</xdr:rowOff>
    </xdr:to>
    <xdr:grpSp>
      <xdr:nvGrpSpPr>
        <xdr:cNvPr id="17" name="グループ化 16"/>
        <xdr:cNvGrpSpPr/>
      </xdr:nvGrpSpPr>
      <xdr:grpSpPr>
        <a:xfrm>
          <a:off x="6038850" y="43681650"/>
          <a:ext cx="3619500" cy="800100"/>
          <a:chOff x="6324600" y="48272700"/>
          <a:chExt cx="3790950" cy="819150"/>
        </a:xfrm>
      </xdr:grpSpPr>
      <xdr:sp macro="" textlink="">
        <xdr:nvSpPr>
          <xdr:cNvPr id="10" name="テキスト ボックス 9"/>
          <xdr:cNvSpPr txBox="1"/>
        </xdr:nvSpPr>
        <xdr:spPr>
          <a:xfrm>
            <a:off x="6324600" y="48272700"/>
            <a:ext cx="3790950"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受託者として労働組合関係者に対する</a:t>
            </a:r>
            <a:endParaRPr kumimoji="1" lang="en-US" altLang="ja-JP" sz="1400"/>
          </a:p>
          <a:p>
            <a:pPr algn="ctr"/>
            <a:r>
              <a:rPr kumimoji="1" lang="ja-JP" altLang="en-US" sz="1400"/>
              <a:t>招へい研修、現地セミナー等の実施</a:t>
            </a:r>
          </a:p>
        </xdr:txBody>
      </xdr:sp>
      <xdr:sp macro="" textlink="">
        <xdr:nvSpPr>
          <xdr:cNvPr id="12" name="左大かっこ 11"/>
          <xdr:cNvSpPr/>
        </xdr:nvSpPr>
        <xdr:spPr>
          <a:xfrm>
            <a:off x="6343650" y="48348900"/>
            <a:ext cx="101600" cy="6667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5" name="右大かっこ 14"/>
          <xdr:cNvSpPr/>
        </xdr:nvSpPr>
        <xdr:spPr>
          <a:xfrm>
            <a:off x="9963150" y="48367950"/>
            <a:ext cx="114300" cy="5715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133350</xdr:colOff>
      <xdr:row>758</xdr:row>
      <xdr:rowOff>133350</xdr:rowOff>
    </xdr:from>
    <xdr:to>
      <xdr:col>49</xdr:col>
      <xdr:colOff>342900</xdr:colOff>
      <xdr:row>758</xdr:row>
      <xdr:rowOff>647700</xdr:rowOff>
    </xdr:to>
    <xdr:sp macro="" textlink="">
      <xdr:nvSpPr>
        <xdr:cNvPr id="18" name="テキスト ボックス 17"/>
        <xdr:cNvSpPr txBox="1"/>
      </xdr:nvSpPr>
      <xdr:spPr>
        <a:xfrm>
          <a:off x="6000750" y="50292000"/>
          <a:ext cx="461010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委託</a:t>
          </a:r>
          <a:r>
            <a:rPr kumimoji="1" lang="en-US" altLang="ja-JP" sz="1600"/>
            <a:t>【</a:t>
          </a:r>
          <a:r>
            <a:rPr kumimoji="1" lang="ja-JP" altLang="en-US" sz="1600"/>
            <a:t>一般競争契約（総合評価）</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737" sqref="A737:D7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464</v>
      </c>
      <c r="AT2" s="219"/>
      <c r="AU2" s="219"/>
      <c r="AV2" s="52" t="str">
        <f>IF(AW2="", "", "-")</f>
        <v/>
      </c>
      <c r="AW2" s="396"/>
      <c r="AX2" s="396"/>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549</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550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177</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552</v>
      </c>
      <c r="AF5" s="719"/>
      <c r="AG5" s="719"/>
      <c r="AH5" s="719"/>
      <c r="AI5" s="719"/>
      <c r="AJ5" s="719"/>
      <c r="AK5" s="719"/>
      <c r="AL5" s="719"/>
      <c r="AM5" s="719"/>
      <c r="AN5" s="719"/>
      <c r="AO5" s="719"/>
      <c r="AP5" s="720"/>
      <c r="AQ5" s="721" t="s">
        <v>639</v>
      </c>
      <c r="AR5" s="722"/>
      <c r="AS5" s="722"/>
      <c r="AT5" s="722"/>
      <c r="AU5" s="722"/>
      <c r="AV5" s="722"/>
      <c r="AW5" s="722"/>
      <c r="AX5" s="723"/>
    </row>
    <row r="6" spans="1:50" ht="39" customHeight="1" x14ac:dyDescent="0.15">
      <c r="A6" s="726" t="s">
        <v>4</v>
      </c>
      <c r="B6" s="727"/>
      <c r="C6" s="727"/>
      <c r="D6" s="727"/>
      <c r="E6" s="727"/>
      <c r="F6" s="727"/>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556</v>
      </c>
      <c r="H7" s="835"/>
      <c r="I7" s="835"/>
      <c r="J7" s="835"/>
      <c r="K7" s="835"/>
      <c r="L7" s="835"/>
      <c r="M7" s="835"/>
      <c r="N7" s="835"/>
      <c r="O7" s="835"/>
      <c r="P7" s="835"/>
      <c r="Q7" s="835"/>
      <c r="R7" s="835"/>
      <c r="S7" s="835"/>
      <c r="T7" s="835"/>
      <c r="U7" s="835"/>
      <c r="V7" s="835"/>
      <c r="W7" s="835"/>
      <c r="X7" s="836"/>
      <c r="Y7" s="394" t="s">
        <v>547</v>
      </c>
      <c r="Z7" s="295"/>
      <c r="AA7" s="295"/>
      <c r="AB7" s="295"/>
      <c r="AC7" s="295"/>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2" t="str">
        <f>入力規則等!A26</f>
        <v>ＯＤＡ</v>
      </c>
      <c r="H8" s="223"/>
      <c r="I8" s="223"/>
      <c r="J8" s="223"/>
      <c r="K8" s="223"/>
      <c r="L8" s="223"/>
      <c r="M8" s="223"/>
      <c r="N8" s="223"/>
      <c r="O8" s="223"/>
      <c r="P8" s="223"/>
      <c r="Q8" s="223"/>
      <c r="R8" s="223"/>
      <c r="S8" s="223"/>
      <c r="T8" s="223"/>
      <c r="U8" s="223"/>
      <c r="V8" s="223"/>
      <c r="W8" s="223"/>
      <c r="X8" s="224"/>
      <c r="Y8" s="571" t="s">
        <v>390</v>
      </c>
      <c r="Z8" s="572"/>
      <c r="AA8" s="572"/>
      <c r="AB8" s="572"/>
      <c r="AC8" s="572"/>
      <c r="AD8" s="573"/>
      <c r="AE8" s="739"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4" t="s">
        <v>557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558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3"/>
    </row>
    <row r="13" spans="1:50" ht="21" customHeight="1" x14ac:dyDescent="0.15">
      <c r="A13" s="140"/>
      <c r="B13" s="141"/>
      <c r="C13" s="141"/>
      <c r="D13" s="141"/>
      <c r="E13" s="141"/>
      <c r="F13" s="142"/>
      <c r="G13" s="744" t="s">
        <v>6</v>
      </c>
      <c r="H13" s="745"/>
      <c r="I13" s="637" t="s">
        <v>7</v>
      </c>
      <c r="J13" s="638"/>
      <c r="K13" s="638"/>
      <c r="L13" s="638"/>
      <c r="M13" s="638"/>
      <c r="N13" s="638"/>
      <c r="O13" s="639"/>
      <c r="P13" s="98">
        <v>406</v>
      </c>
      <c r="Q13" s="99"/>
      <c r="R13" s="99"/>
      <c r="S13" s="99"/>
      <c r="T13" s="99"/>
      <c r="U13" s="99"/>
      <c r="V13" s="100"/>
      <c r="W13" s="98">
        <v>406</v>
      </c>
      <c r="X13" s="99"/>
      <c r="Y13" s="99"/>
      <c r="Z13" s="99"/>
      <c r="AA13" s="99"/>
      <c r="AB13" s="99"/>
      <c r="AC13" s="100"/>
      <c r="AD13" s="98">
        <v>404</v>
      </c>
      <c r="AE13" s="99"/>
      <c r="AF13" s="99"/>
      <c r="AG13" s="99"/>
      <c r="AH13" s="99"/>
      <c r="AI13" s="99"/>
      <c r="AJ13" s="100"/>
      <c r="AK13" s="98">
        <v>404</v>
      </c>
      <c r="AL13" s="99"/>
      <c r="AM13" s="99"/>
      <c r="AN13" s="99"/>
      <c r="AO13" s="99"/>
      <c r="AP13" s="99"/>
      <c r="AQ13" s="100"/>
      <c r="AR13" s="95">
        <v>404</v>
      </c>
      <c r="AS13" s="96"/>
      <c r="AT13" s="96"/>
      <c r="AU13" s="96"/>
      <c r="AV13" s="96"/>
      <c r="AW13" s="96"/>
      <c r="AX13" s="393"/>
    </row>
    <row r="14" spans="1:50" ht="21" customHeight="1" x14ac:dyDescent="0.15">
      <c r="A14" s="140"/>
      <c r="B14" s="141"/>
      <c r="C14" s="141"/>
      <c r="D14" s="141"/>
      <c r="E14" s="141"/>
      <c r="F14" s="142"/>
      <c r="G14" s="746"/>
      <c r="H14" s="747"/>
      <c r="I14" s="577" t="s">
        <v>8</v>
      </c>
      <c r="J14" s="631"/>
      <c r="K14" s="631"/>
      <c r="L14" s="631"/>
      <c r="M14" s="631"/>
      <c r="N14" s="631"/>
      <c r="O14" s="632"/>
      <c r="P14" s="98" t="s">
        <v>559</v>
      </c>
      <c r="Q14" s="99"/>
      <c r="R14" s="99"/>
      <c r="S14" s="99"/>
      <c r="T14" s="99"/>
      <c r="U14" s="99"/>
      <c r="V14" s="100"/>
      <c r="W14" s="98" t="s">
        <v>555</v>
      </c>
      <c r="X14" s="99"/>
      <c r="Y14" s="99"/>
      <c r="Z14" s="99"/>
      <c r="AA14" s="99"/>
      <c r="AB14" s="99"/>
      <c r="AC14" s="100"/>
      <c r="AD14" s="98" t="s">
        <v>555</v>
      </c>
      <c r="AE14" s="99"/>
      <c r="AF14" s="99"/>
      <c r="AG14" s="99"/>
      <c r="AH14" s="99"/>
      <c r="AI14" s="99"/>
      <c r="AJ14" s="100"/>
      <c r="AK14" s="98" t="s">
        <v>560</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6"/>
      <c r="H15" s="747"/>
      <c r="I15" s="577" t="s">
        <v>51</v>
      </c>
      <c r="J15" s="578"/>
      <c r="K15" s="578"/>
      <c r="L15" s="578"/>
      <c r="M15" s="578"/>
      <c r="N15" s="578"/>
      <c r="O15" s="579"/>
      <c r="P15" s="98" t="s">
        <v>559</v>
      </c>
      <c r="Q15" s="99"/>
      <c r="R15" s="99"/>
      <c r="S15" s="99"/>
      <c r="T15" s="99"/>
      <c r="U15" s="99"/>
      <c r="V15" s="100"/>
      <c r="W15" s="98" t="s">
        <v>559</v>
      </c>
      <c r="X15" s="99"/>
      <c r="Y15" s="99"/>
      <c r="Z15" s="99"/>
      <c r="AA15" s="99"/>
      <c r="AB15" s="99"/>
      <c r="AC15" s="100"/>
      <c r="AD15" s="98" t="s">
        <v>555</v>
      </c>
      <c r="AE15" s="99"/>
      <c r="AF15" s="99"/>
      <c r="AG15" s="99"/>
      <c r="AH15" s="99"/>
      <c r="AI15" s="99"/>
      <c r="AJ15" s="100"/>
      <c r="AK15" s="98" t="s">
        <v>561</v>
      </c>
      <c r="AL15" s="99"/>
      <c r="AM15" s="99"/>
      <c r="AN15" s="99"/>
      <c r="AO15" s="99"/>
      <c r="AP15" s="99"/>
      <c r="AQ15" s="100"/>
      <c r="AR15" s="98" t="s">
        <v>650</v>
      </c>
      <c r="AS15" s="99"/>
      <c r="AT15" s="99"/>
      <c r="AU15" s="99"/>
      <c r="AV15" s="99"/>
      <c r="AW15" s="99"/>
      <c r="AX15" s="630"/>
    </row>
    <row r="16" spans="1:50" ht="21" customHeight="1" x14ac:dyDescent="0.15">
      <c r="A16" s="140"/>
      <c r="B16" s="141"/>
      <c r="C16" s="141"/>
      <c r="D16" s="141"/>
      <c r="E16" s="141"/>
      <c r="F16" s="142"/>
      <c r="G16" s="746"/>
      <c r="H16" s="747"/>
      <c r="I16" s="577" t="s">
        <v>52</v>
      </c>
      <c r="J16" s="578"/>
      <c r="K16" s="578"/>
      <c r="L16" s="578"/>
      <c r="M16" s="578"/>
      <c r="N16" s="578"/>
      <c r="O16" s="579"/>
      <c r="P16" s="98" t="s">
        <v>555</v>
      </c>
      <c r="Q16" s="99"/>
      <c r="R16" s="99"/>
      <c r="S16" s="99"/>
      <c r="T16" s="99"/>
      <c r="U16" s="99"/>
      <c r="V16" s="100"/>
      <c r="W16" s="98" t="s">
        <v>555</v>
      </c>
      <c r="X16" s="99"/>
      <c r="Y16" s="99"/>
      <c r="Z16" s="99"/>
      <c r="AA16" s="99"/>
      <c r="AB16" s="99"/>
      <c r="AC16" s="100"/>
      <c r="AD16" s="98" t="s">
        <v>555</v>
      </c>
      <c r="AE16" s="99"/>
      <c r="AF16" s="99"/>
      <c r="AG16" s="99"/>
      <c r="AH16" s="99"/>
      <c r="AI16" s="99"/>
      <c r="AJ16" s="100"/>
      <c r="AK16" s="98" t="s">
        <v>560</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6"/>
      <c r="H17" s="747"/>
      <c r="I17" s="577" t="s">
        <v>50</v>
      </c>
      <c r="J17" s="631"/>
      <c r="K17" s="631"/>
      <c r="L17" s="631"/>
      <c r="M17" s="631"/>
      <c r="N17" s="631"/>
      <c r="O17" s="632"/>
      <c r="P17" s="98" t="s">
        <v>555</v>
      </c>
      <c r="Q17" s="99"/>
      <c r="R17" s="99"/>
      <c r="S17" s="99"/>
      <c r="T17" s="99"/>
      <c r="U17" s="99"/>
      <c r="V17" s="100"/>
      <c r="W17" s="98" t="s">
        <v>555</v>
      </c>
      <c r="X17" s="99"/>
      <c r="Y17" s="99"/>
      <c r="Z17" s="99"/>
      <c r="AA17" s="99"/>
      <c r="AB17" s="99"/>
      <c r="AC17" s="100"/>
      <c r="AD17" s="98" t="s">
        <v>555</v>
      </c>
      <c r="AE17" s="99"/>
      <c r="AF17" s="99"/>
      <c r="AG17" s="99"/>
      <c r="AH17" s="99"/>
      <c r="AI17" s="99"/>
      <c r="AJ17" s="100"/>
      <c r="AK17" s="98" t="s">
        <v>562</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8"/>
      <c r="H18" s="749"/>
      <c r="I18" s="736" t="s">
        <v>20</v>
      </c>
      <c r="J18" s="737"/>
      <c r="K18" s="737"/>
      <c r="L18" s="737"/>
      <c r="M18" s="737"/>
      <c r="N18" s="737"/>
      <c r="O18" s="738"/>
      <c r="P18" s="104">
        <f>SUM(P13:V17)</f>
        <v>406</v>
      </c>
      <c r="Q18" s="105"/>
      <c r="R18" s="105"/>
      <c r="S18" s="105"/>
      <c r="T18" s="105"/>
      <c r="U18" s="105"/>
      <c r="V18" s="106"/>
      <c r="W18" s="104">
        <f>SUM(W13:AC17)</f>
        <v>406</v>
      </c>
      <c r="X18" s="105"/>
      <c r="Y18" s="105"/>
      <c r="Z18" s="105"/>
      <c r="AA18" s="105"/>
      <c r="AB18" s="105"/>
      <c r="AC18" s="106"/>
      <c r="AD18" s="104">
        <f>SUM(AD13:AJ17)</f>
        <v>404</v>
      </c>
      <c r="AE18" s="105"/>
      <c r="AF18" s="105"/>
      <c r="AG18" s="105"/>
      <c r="AH18" s="105"/>
      <c r="AI18" s="105"/>
      <c r="AJ18" s="106"/>
      <c r="AK18" s="104">
        <f>SUM(AK13:AQ17)</f>
        <v>404</v>
      </c>
      <c r="AL18" s="105"/>
      <c r="AM18" s="105"/>
      <c r="AN18" s="105"/>
      <c r="AO18" s="105"/>
      <c r="AP18" s="105"/>
      <c r="AQ18" s="106"/>
      <c r="AR18" s="104">
        <f>SUM(AR13:AX17)</f>
        <v>404</v>
      </c>
      <c r="AS18" s="105"/>
      <c r="AT18" s="105"/>
      <c r="AU18" s="105"/>
      <c r="AV18" s="105"/>
      <c r="AW18" s="105"/>
      <c r="AX18" s="539"/>
    </row>
    <row r="19" spans="1:50" ht="24.75" customHeight="1" x14ac:dyDescent="0.15">
      <c r="A19" s="140"/>
      <c r="B19" s="141"/>
      <c r="C19" s="141"/>
      <c r="D19" s="141"/>
      <c r="E19" s="141"/>
      <c r="F19" s="142"/>
      <c r="G19" s="537" t="s">
        <v>9</v>
      </c>
      <c r="H19" s="538"/>
      <c r="I19" s="538"/>
      <c r="J19" s="538"/>
      <c r="K19" s="538"/>
      <c r="L19" s="538"/>
      <c r="M19" s="538"/>
      <c r="N19" s="538"/>
      <c r="O19" s="538"/>
      <c r="P19" s="98">
        <v>388</v>
      </c>
      <c r="Q19" s="99"/>
      <c r="R19" s="99"/>
      <c r="S19" s="99"/>
      <c r="T19" s="99"/>
      <c r="U19" s="99"/>
      <c r="V19" s="100"/>
      <c r="W19" s="98">
        <v>387</v>
      </c>
      <c r="X19" s="99"/>
      <c r="Y19" s="99"/>
      <c r="Z19" s="99"/>
      <c r="AA19" s="99"/>
      <c r="AB19" s="99"/>
      <c r="AC19" s="100"/>
      <c r="AD19" s="98">
        <v>399</v>
      </c>
      <c r="AE19" s="99"/>
      <c r="AF19" s="99"/>
      <c r="AG19" s="99"/>
      <c r="AH19" s="99"/>
      <c r="AI19" s="99"/>
      <c r="AJ19" s="100"/>
      <c r="AK19" s="488"/>
      <c r="AL19" s="488"/>
      <c r="AM19" s="488"/>
      <c r="AN19" s="488"/>
      <c r="AO19" s="488"/>
      <c r="AP19" s="488"/>
      <c r="AQ19" s="488"/>
      <c r="AR19" s="488"/>
      <c r="AS19" s="488"/>
      <c r="AT19" s="488"/>
      <c r="AU19" s="488"/>
      <c r="AV19" s="488"/>
      <c r="AW19" s="488"/>
      <c r="AX19" s="540"/>
    </row>
    <row r="20" spans="1:50" ht="24.75" customHeight="1" x14ac:dyDescent="0.15">
      <c r="A20" s="140"/>
      <c r="B20" s="141"/>
      <c r="C20" s="141"/>
      <c r="D20" s="141"/>
      <c r="E20" s="141"/>
      <c r="F20" s="142"/>
      <c r="G20" s="537" t="s">
        <v>10</v>
      </c>
      <c r="H20" s="538"/>
      <c r="I20" s="538"/>
      <c r="J20" s="538"/>
      <c r="K20" s="538"/>
      <c r="L20" s="538"/>
      <c r="M20" s="538"/>
      <c r="N20" s="538"/>
      <c r="O20" s="538"/>
      <c r="P20" s="541">
        <f>IF(P18=0, "-", SUM(P19)/P18)</f>
        <v>0.95566502463054193</v>
      </c>
      <c r="Q20" s="541"/>
      <c r="R20" s="541"/>
      <c r="S20" s="541"/>
      <c r="T20" s="541"/>
      <c r="U20" s="541"/>
      <c r="V20" s="541"/>
      <c r="W20" s="541">
        <f t="shared" ref="W20" si="0">IF(W18=0, "-", SUM(W19)/W18)</f>
        <v>0.95320197044334976</v>
      </c>
      <c r="X20" s="541"/>
      <c r="Y20" s="541"/>
      <c r="Z20" s="541"/>
      <c r="AA20" s="541"/>
      <c r="AB20" s="541"/>
      <c r="AC20" s="541"/>
      <c r="AD20" s="541">
        <f t="shared" ref="AD20" si="1">IF(AD18=0, "-", SUM(AD19)/AD18)</f>
        <v>0.98762376237623761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3"/>
      <c r="B21" s="144"/>
      <c r="C21" s="144"/>
      <c r="D21" s="144"/>
      <c r="E21" s="144"/>
      <c r="F21" s="145"/>
      <c r="G21" s="931" t="s">
        <v>497</v>
      </c>
      <c r="H21" s="932"/>
      <c r="I21" s="932"/>
      <c r="J21" s="932"/>
      <c r="K21" s="932"/>
      <c r="L21" s="932"/>
      <c r="M21" s="932"/>
      <c r="N21" s="932"/>
      <c r="O21" s="932"/>
      <c r="P21" s="541">
        <f>IF(P19=0, "-", SUM(P19)/SUM(P13,P14))</f>
        <v>0.95566502463054193</v>
      </c>
      <c r="Q21" s="541"/>
      <c r="R21" s="541"/>
      <c r="S21" s="541"/>
      <c r="T21" s="541"/>
      <c r="U21" s="541"/>
      <c r="V21" s="541"/>
      <c r="W21" s="541">
        <f t="shared" ref="W21" si="2">IF(W19=0, "-", SUM(W19)/SUM(W13,W14))</f>
        <v>0.95320197044334976</v>
      </c>
      <c r="X21" s="541"/>
      <c r="Y21" s="541"/>
      <c r="Z21" s="541"/>
      <c r="AA21" s="541"/>
      <c r="AB21" s="541"/>
      <c r="AC21" s="541"/>
      <c r="AD21" s="541">
        <f t="shared" ref="AD21" si="3">IF(AD19=0, "-", SUM(AD19)/SUM(AD13,AD14))</f>
        <v>0.98762376237623761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563</v>
      </c>
      <c r="H23" s="185"/>
      <c r="I23" s="185"/>
      <c r="J23" s="185"/>
      <c r="K23" s="185"/>
      <c r="L23" s="185"/>
      <c r="M23" s="185"/>
      <c r="N23" s="185"/>
      <c r="O23" s="186"/>
      <c r="P23" s="95">
        <v>404</v>
      </c>
      <c r="Q23" s="96"/>
      <c r="R23" s="96"/>
      <c r="S23" s="96"/>
      <c r="T23" s="96"/>
      <c r="U23" s="96"/>
      <c r="V23" s="97"/>
      <c r="W23" s="95">
        <v>404</v>
      </c>
      <c r="X23" s="96"/>
      <c r="Y23" s="96"/>
      <c r="Z23" s="96"/>
      <c r="AA23" s="96"/>
      <c r="AB23" s="96"/>
      <c r="AC23" s="97"/>
      <c r="AD23" s="207" t="s">
        <v>642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564</v>
      </c>
      <c r="H24" s="188"/>
      <c r="I24" s="188"/>
      <c r="J24" s="188"/>
      <c r="K24" s="188"/>
      <c r="L24" s="188"/>
      <c r="M24" s="188"/>
      <c r="N24" s="188"/>
      <c r="O24" s="189"/>
      <c r="P24" s="98">
        <v>0</v>
      </c>
      <c r="Q24" s="99"/>
      <c r="R24" s="99"/>
      <c r="S24" s="99"/>
      <c r="T24" s="99"/>
      <c r="U24" s="99"/>
      <c r="V24" s="100"/>
      <c r="W24" s="98">
        <v>0</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565</v>
      </c>
      <c r="H25" s="188"/>
      <c r="I25" s="188"/>
      <c r="J25" s="188"/>
      <c r="K25" s="188"/>
      <c r="L25" s="188"/>
      <c r="M25" s="188"/>
      <c r="N25" s="188"/>
      <c r="O25" s="189"/>
      <c r="P25" s="98">
        <v>0</v>
      </c>
      <c r="Q25" s="99"/>
      <c r="R25" s="99"/>
      <c r="S25" s="99"/>
      <c r="T25" s="99"/>
      <c r="U25" s="99"/>
      <c r="V25" s="100"/>
      <c r="W25" s="98">
        <v>0</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404</v>
      </c>
      <c r="Q29" s="227"/>
      <c r="R29" s="227"/>
      <c r="S29" s="227"/>
      <c r="T29" s="227"/>
      <c r="U29" s="227"/>
      <c r="V29" s="228"/>
      <c r="W29" s="226">
        <f>AR13</f>
        <v>404</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491</v>
      </c>
      <c r="B30" s="512"/>
      <c r="C30" s="512"/>
      <c r="D30" s="512"/>
      <c r="E30" s="512"/>
      <c r="F30" s="513"/>
      <c r="G30" s="649" t="s">
        <v>265</v>
      </c>
      <c r="H30" s="389"/>
      <c r="I30" s="389"/>
      <c r="J30" s="389"/>
      <c r="K30" s="389"/>
      <c r="L30" s="389"/>
      <c r="M30" s="389"/>
      <c r="N30" s="389"/>
      <c r="O30" s="581"/>
      <c r="P30" s="580" t="s">
        <v>59</v>
      </c>
      <c r="Q30" s="389"/>
      <c r="R30" s="389"/>
      <c r="S30" s="389"/>
      <c r="T30" s="389"/>
      <c r="U30" s="389"/>
      <c r="V30" s="389"/>
      <c r="W30" s="389"/>
      <c r="X30" s="581"/>
      <c r="Y30" s="467"/>
      <c r="Z30" s="468"/>
      <c r="AA30" s="469"/>
      <c r="AB30" s="385" t="s">
        <v>11</v>
      </c>
      <c r="AC30" s="386"/>
      <c r="AD30" s="387"/>
      <c r="AE30" s="385" t="s">
        <v>357</v>
      </c>
      <c r="AF30" s="386"/>
      <c r="AG30" s="386"/>
      <c r="AH30" s="387"/>
      <c r="AI30" s="385" t="s">
        <v>363</v>
      </c>
      <c r="AJ30" s="386"/>
      <c r="AK30" s="386"/>
      <c r="AL30" s="387"/>
      <c r="AM30" s="388" t="s">
        <v>472</v>
      </c>
      <c r="AN30" s="388"/>
      <c r="AO30" s="388"/>
      <c r="AP30" s="385"/>
      <c r="AQ30" s="640" t="s">
        <v>355</v>
      </c>
      <c r="AR30" s="641"/>
      <c r="AS30" s="641"/>
      <c r="AT30" s="642"/>
      <c r="AU30" s="389" t="s">
        <v>253</v>
      </c>
      <c r="AV30" s="389"/>
      <c r="AW30" s="389"/>
      <c r="AX30" s="390"/>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1"/>
      <c r="AC31" s="332"/>
      <c r="AD31" s="333"/>
      <c r="AE31" s="331"/>
      <c r="AF31" s="332"/>
      <c r="AG31" s="332"/>
      <c r="AH31" s="333"/>
      <c r="AI31" s="331"/>
      <c r="AJ31" s="332"/>
      <c r="AK31" s="332"/>
      <c r="AL31" s="333"/>
      <c r="AM31" s="375"/>
      <c r="AN31" s="375"/>
      <c r="AO31" s="375"/>
      <c r="AP31" s="331"/>
      <c r="AQ31" s="216" t="s">
        <v>636</v>
      </c>
      <c r="AR31" s="134"/>
      <c r="AS31" s="135" t="s">
        <v>356</v>
      </c>
      <c r="AT31" s="170"/>
      <c r="AU31" s="270">
        <v>30</v>
      </c>
      <c r="AV31" s="270"/>
      <c r="AW31" s="378" t="s">
        <v>300</v>
      </c>
      <c r="AX31" s="379"/>
    </row>
    <row r="32" spans="1:50" ht="54.75" customHeight="1" x14ac:dyDescent="0.15">
      <c r="A32" s="517"/>
      <c r="B32" s="515"/>
      <c r="C32" s="515"/>
      <c r="D32" s="515"/>
      <c r="E32" s="515"/>
      <c r="F32" s="516"/>
      <c r="G32" s="542" t="s">
        <v>618</v>
      </c>
      <c r="H32" s="543"/>
      <c r="I32" s="543"/>
      <c r="J32" s="543"/>
      <c r="K32" s="543"/>
      <c r="L32" s="543"/>
      <c r="M32" s="543"/>
      <c r="N32" s="543"/>
      <c r="O32" s="544"/>
      <c r="P32" s="159" t="s">
        <v>620</v>
      </c>
      <c r="Q32" s="159"/>
      <c r="R32" s="159"/>
      <c r="S32" s="159"/>
      <c r="T32" s="159"/>
      <c r="U32" s="159"/>
      <c r="V32" s="159"/>
      <c r="W32" s="159"/>
      <c r="X32" s="230"/>
      <c r="Y32" s="337" t="s">
        <v>12</v>
      </c>
      <c r="Z32" s="551"/>
      <c r="AA32" s="552"/>
      <c r="AB32" s="553" t="s">
        <v>566</v>
      </c>
      <c r="AC32" s="553"/>
      <c r="AD32" s="553"/>
      <c r="AE32" s="363">
        <v>96</v>
      </c>
      <c r="AF32" s="364"/>
      <c r="AG32" s="364"/>
      <c r="AH32" s="364"/>
      <c r="AI32" s="363">
        <v>97</v>
      </c>
      <c r="AJ32" s="364"/>
      <c r="AK32" s="364"/>
      <c r="AL32" s="364"/>
      <c r="AM32" s="363">
        <v>92</v>
      </c>
      <c r="AN32" s="364"/>
      <c r="AO32" s="364"/>
      <c r="AP32" s="364"/>
      <c r="AQ32" s="101" t="s">
        <v>561</v>
      </c>
      <c r="AR32" s="102"/>
      <c r="AS32" s="102"/>
      <c r="AT32" s="103"/>
      <c r="AU32" s="364" t="s">
        <v>561</v>
      </c>
      <c r="AV32" s="364"/>
      <c r="AW32" s="364"/>
      <c r="AX32" s="366"/>
    </row>
    <row r="33" spans="1:50" ht="54.75" customHeight="1" x14ac:dyDescent="0.15">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02" t="s">
        <v>54</v>
      </c>
      <c r="Z33" s="297"/>
      <c r="AA33" s="298"/>
      <c r="AB33" s="524" t="s">
        <v>566</v>
      </c>
      <c r="AC33" s="524"/>
      <c r="AD33" s="524"/>
      <c r="AE33" s="363">
        <v>90</v>
      </c>
      <c r="AF33" s="364"/>
      <c r="AG33" s="364"/>
      <c r="AH33" s="364"/>
      <c r="AI33" s="363">
        <v>90</v>
      </c>
      <c r="AJ33" s="364"/>
      <c r="AK33" s="364"/>
      <c r="AL33" s="364"/>
      <c r="AM33" s="363">
        <v>90</v>
      </c>
      <c r="AN33" s="364"/>
      <c r="AO33" s="364"/>
      <c r="AP33" s="364"/>
      <c r="AQ33" s="101" t="s">
        <v>559</v>
      </c>
      <c r="AR33" s="102"/>
      <c r="AS33" s="102"/>
      <c r="AT33" s="103"/>
      <c r="AU33" s="364">
        <v>90</v>
      </c>
      <c r="AV33" s="364"/>
      <c r="AW33" s="364"/>
      <c r="AX33" s="366"/>
    </row>
    <row r="34" spans="1:50" ht="54.75" customHeight="1" x14ac:dyDescent="0.15">
      <c r="A34" s="517"/>
      <c r="B34" s="515"/>
      <c r="C34" s="515"/>
      <c r="D34" s="515"/>
      <c r="E34" s="515"/>
      <c r="F34" s="516"/>
      <c r="G34" s="548"/>
      <c r="H34" s="549"/>
      <c r="I34" s="549"/>
      <c r="J34" s="549"/>
      <c r="K34" s="549"/>
      <c r="L34" s="549"/>
      <c r="M34" s="549"/>
      <c r="N34" s="549"/>
      <c r="O34" s="550"/>
      <c r="P34" s="162"/>
      <c r="Q34" s="162"/>
      <c r="R34" s="162"/>
      <c r="S34" s="162"/>
      <c r="T34" s="162"/>
      <c r="U34" s="162"/>
      <c r="V34" s="162"/>
      <c r="W34" s="162"/>
      <c r="X34" s="235"/>
      <c r="Y34" s="302" t="s">
        <v>13</v>
      </c>
      <c r="Z34" s="297"/>
      <c r="AA34" s="298"/>
      <c r="AB34" s="499" t="s">
        <v>301</v>
      </c>
      <c r="AC34" s="499"/>
      <c r="AD34" s="499"/>
      <c r="AE34" s="363">
        <v>106.7</v>
      </c>
      <c r="AF34" s="364"/>
      <c r="AG34" s="364"/>
      <c r="AH34" s="364"/>
      <c r="AI34" s="363">
        <v>107.8</v>
      </c>
      <c r="AJ34" s="364"/>
      <c r="AK34" s="364"/>
      <c r="AL34" s="364"/>
      <c r="AM34" s="363">
        <v>102.2</v>
      </c>
      <c r="AN34" s="364"/>
      <c r="AO34" s="364"/>
      <c r="AP34" s="364"/>
      <c r="AQ34" s="101" t="s">
        <v>567</v>
      </c>
      <c r="AR34" s="102"/>
      <c r="AS34" s="102"/>
      <c r="AT34" s="103"/>
      <c r="AU34" s="364" t="s">
        <v>559</v>
      </c>
      <c r="AV34" s="364"/>
      <c r="AW34" s="364"/>
      <c r="AX34" s="366"/>
    </row>
    <row r="35" spans="1:50" ht="23.25" customHeight="1" x14ac:dyDescent="0.15">
      <c r="A35" s="902" t="s">
        <v>527</v>
      </c>
      <c r="B35" s="903"/>
      <c r="C35" s="903"/>
      <c r="D35" s="903"/>
      <c r="E35" s="903"/>
      <c r="F35" s="904"/>
      <c r="G35" s="908" t="s">
        <v>568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491</v>
      </c>
      <c r="B37" s="644"/>
      <c r="C37" s="644"/>
      <c r="D37" s="644"/>
      <c r="E37" s="644"/>
      <c r="F37" s="645"/>
      <c r="G37" s="567" t="s">
        <v>265</v>
      </c>
      <c r="H37" s="380"/>
      <c r="I37" s="380"/>
      <c r="J37" s="380"/>
      <c r="K37" s="380"/>
      <c r="L37" s="380"/>
      <c r="M37" s="380"/>
      <c r="N37" s="380"/>
      <c r="O37" s="568"/>
      <c r="P37" s="633" t="s">
        <v>59</v>
      </c>
      <c r="Q37" s="380"/>
      <c r="R37" s="380"/>
      <c r="S37" s="380"/>
      <c r="T37" s="380"/>
      <c r="U37" s="380"/>
      <c r="V37" s="380"/>
      <c r="W37" s="380"/>
      <c r="X37" s="568"/>
      <c r="Y37" s="634"/>
      <c r="Z37" s="635"/>
      <c r="AA37" s="636"/>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7"/>
      <c r="B39" s="515"/>
      <c r="C39" s="515"/>
      <c r="D39" s="515"/>
      <c r="E39" s="515"/>
      <c r="F39" s="516"/>
      <c r="G39" s="542"/>
      <c r="H39" s="543"/>
      <c r="I39" s="543"/>
      <c r="J39" s="543"/>
      <c r="K39" s="543"/>
      <c r="L39" s="543"/>
      <c r="M39" s="543"/>
      <c r="N39" s="543"/>
      <c r="O39" s="544"/>
      <c r="P39" s="159"/>
      <c r="Q39" s="159"/>
      <c r="R39" s="159"/>
      <c r="S39" s="159"/>
      <c r="T39" s="159"/>
      <c r="U39" s="159"/>
      <c r="V39" s="159"/>
      <c r="W39" s="159"/>
      <c r="X39" s="230"/>
      <c r="Y39" s="337" t="s">
        <v>12</v>
      </c>
      <c r="Z39" s="551"/>
      <c r="AA39" s="552"/>
      <c r="AB39" s="553"/>
      <c r="AC39" s="553"/>
      <c r="AD39" s="553"/>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2" t="s">
        <v>54</v>
      </c>
      <c r="Z40" s="297"/>
      <c r="AA40" s="298"/>
      <c r="AB40" s="524"/>
      <c r="AC40" s="524"/>
      <c r="AD40" s="52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6"/>
      <c r="B41" s="647"/>
      <c r="C41" s="647"/>
      <c r="D41" s="647"/>
      <c r="E41" s="647"/>
      <c r="F41" s="648"/>
      <c r="G41" s="548"/>
      <c r="H41" s="549"/>
      <c r="I41" s="549"/>
      <c r="J41" s="549"/>
      <c r="K41" s="549"/>
      <c r="L41" s="549"/>
      <c r="M41" s="549"/>
      <c r="N41" s="549"/>
      <c r="O41" s="550"/>
      <c r="P41" s="162"/>
      <c r="Q41" s="162"/>
      <c r="R41" s="162"/>
      <c r="S41" s="162"/>
      <c r="T41" s="162"/>
      <c r="U41" s="162"/>
      <c r="V41" s="162"/>
      <c r="W41" s="162"/>
      <c r="X41" s="235"/>
      <c r="Y41" s="302" t="s">
        <v>13</v>
      </c>
      <c r="Z41" s="297"/>
      <c r="AA41" s="298"/>
      <c r="AB41" s="499" t="s">
        <v>301</v>
      </c>
      <c r="AC41" s="499"/>
      <c r="AD41" s="499"/>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491</v>
      </c>
      <c r="B44" s="644"/>
      <c r="C44" s="644"/>
      <c r="D44" s="644"/>
      <c r="E44" s="644"/>
      <c r="F44" s="645"/>
      <c r="G44" s="567" t="s">
        <v>265</v>
      </c>
      <c r="H44" s="380"/>
      <c r="I44" s="380"/>
      <c r="J44" s="380"/>
      <c r="K44" s="380"/>
      <c r="L44" s="380"/>
      <c r="M44" s="380"/>
      <c r="N44" s="380"/>
      <c r="O44" s="568"/>
      <c r="P44" s="633" t="s">
        <v>59</v>
      </c>
      <c r="Q44" s="380"/>
      <c r="R44" s="380"/>
      <c r="S44" s="380"/>
      <c r="T44" s="380"/>
      <c r="U44" s="380"/>
      <c r="V44" s="380"/>
      <c r="W44" s="380"/>
      <c r="X44" s="568"/>
      <c r="Y44" s="634"/>
      <c r="Z44" s="635"/>
      <c r="AA44" s="636"/>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59"/>
      <c r="Q46" s="159"/>
      <c r="R46" s="159"/>
      <c r="S46" s="159"/>
      <c r="T46" s="159"/>
      <c r="U46" s="159"/>
      <c r="V46" s="159"/>
      <c r="W46" s="159"/>
      <c r="X46" s="230"/>
      <c r="Y46" s="337" t="s">
        <v>12</v>
      </c>
      <c r="Z46" s="551"/>
      <c r="AA46" s="552"/>
      <c r="AB46" s="553"/>
      <c r="AC46" s="553"/>
      <c r="AD46" s="553"/>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2" t="s">
        <v>54</v>
      </c>
      <c r="Z47" s="297"/>
      <c r="AA47" s="298"/>
      <c r="AB47" s="524"/>
      <c r="AC47" s="524"/>
      <c r="AD47" s="52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6"/>
      <c r="B48" s="647"/>
      <c r="C48" s="647"/>
      <c r="D48" s="647"/>
      <c r="E48" s="647"/>
      <c r="F48" s="648"/>
      <c r="G48" s="548"/>
      <c r="H48" s="549"/>
      <c r="I48" s="549"/>
      <c r="J48" s="549"/>
      <c r="K48" s="549"/>
      <c r="L48" s="549"/>
      <c r="M48" s="549"/>
      <c r="N48" s="549"/>
      <c r="O48" s="550"/>
      <c r="P48" s="162"/>
      <c r="Q48" s="162"/>
      <c r="R48" s="162"/>
      <c r="S48" s="162"/>
      <c r="T48" s="162"/>
      <c r="U48" s="162"/>
      <c r="V48" s="162"/>
      <c r="W48" s="162"/>
      <c r="X48" s="235"/>
      <c r="Y48" s="302" t="s">
        <v>13</v>
      </c>
      <c r="Z48" s="297"/>
      <c r="AA48" s="298"/>
      <c r="AB48" s="499" t="s">
        <v>301</v>
      </c>
      <c r="AC48" s="499"/>
      <c r="AD48" s="499"/>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491</v>
      </c>
      <c r="B51" s="515"/>
      <c r="C51" s="515"/>
      <c r="D51" s="515"/>
      <c r="E51" s="515"/>
      <c r="F51" s="516"/>
      <c r="G51" s="567" t="s">
        <v>265</v>
      </c>
      <c r="H51" s="380"/>
      <c r="I51" s="380"/>
      <c r="J51" s="380"/>
      <c r="K51" s="380"/>
      <c r="L51" s="380"/>
      <c r="M51" s="380"/>
      <c r="N51" s="380"/>
      <c r="O51" s="568"/>
      <c r="P51" s="633" t="s">
        <v>59</v>
      </c>
      <c r="Q51" s="380"/>
      <c r="R51" s="380"/>
      <c r="S51" s="380"/>
      <c r="T51" s="380"/>
      <c r="U51" s="380"/>
      <c r="V51" s="380"/>
      <c r="W51" s="380"/>
      <c r="X51" s="568"/>
      <c r="Y51" s="634"/>
      <c r="Z51" s="635"/>
      <c r="AA51" s="636"/>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59"/>
      <c r="Q53" s="159"/>
      <c r="R53" s="159"/>
      <c r="S53" s="159"/>
      <c r="T53" s="159"/>
      <c r="U53" s="159"/>
      <c r="V53" s="159"/>
      <c r="W53" s="159"/>
      <c r="X53" s="230"/>
      <c r="Y53" s="337" t="s">
        <v>12</v>
      </c>
      <c r="Z53" s="551"/>
      <c r="AA53" s="552"/>
      <c r="AB53" s="553"/>
      <c r="AC53" s="553"/>
      <c r="AD53" s="553"/>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c r="AC54" s="524"/>
      <c r="AD54" s="52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6"/>
      <c r="B55" s="647"/>
      <c r="C55" s="647"/>
      <c r="D55" s="647"/>
      <c r="E55" s="647"/>
      <c r="F55" s="648"/>
      <c r="G55" s="548"/>
      <c r="H55" s="549"/>
      <c r="I55" s="549"/>
      <c r="J55" s="549"/>
      <c r="K55" s="549"/>
      <c r="L55" s="549"/>
      <c r="M55" s="549"/>
      <c r="N55" s="549"/>
      <c r="O55" s="550"/>
      <c r="P55" s="162"/>
      <c r="Q55" s="162"/>
      <c r="R55" s="162"/>
      <c r="S55" s="162"/>
      <c r="T55" s="162"/>
      <c r="U55" s="162"/>
      <c r="V55" s="162"/>
      <c r="W55" s="162"/>
      <c r="X55" s="235"/>
      <c r="Y55" s="302" t="s">
        <v>13</v>
      </c>
      <c r="Z55" s="297"/>
      <c r="AA55" s="298"/>
      <c r="AB55" s="463" t="s">
        <v>14</v>
      </c>
      <c r="AC55" s="463"/>
      <c r="AD55" s="46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491</v>
      </c>
      <c r="B58" s="515"/>
      <c r="C58" s="515"/>
      <c r="D58" s="515"/>
      <c r="E58" s="515"/>
      <c r="F58" s="516"/>
      <c r="G58" s="567" t="s">
        <v>265</v>
      </c>
      <c r="H58" s="380"/>
      <c r="I58" s="380"/>
      <c r="J58" s="380"/>
      <c r="K58" s="380"/>
      <c r="L58" s="380"/>
      <c r="M58" s="380"/>
      <c r="N58" s="380"/>
      <c r="O58" s="568"/>
      <c r="P58" s="633" t="s">
        <v>59</v>
      </c>
      <c r="Q58" s="380"/>
      <c r="R58" s="380"/>
      <c r="S58" s="380"/>
      <c r="T58" s="380"/>
      <c r="U58" s="380"/>
      <c r="V58" s="380"/>
      <c r="W58" s="380"/>
      <c r="X58" s="568"/>
      <c r="Y58" s="634"/>
      <c r="Z58" s="635"/>
      <c r="AA58" s="636"/>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59"/>
      <c r="Q60" s="159"/>
      <c r="R60" s="159"/>
      <c r="S60" s="159"/>
      <c r="T60" s="159"/>
      <c r="U60" s="159"/>
      <c r="V60" s="159"/>
      <c r="W60" s="159"/>
      <c r="X60" s="230"/>
      <c r="Y60" s="337" t="s">
        <v>12</v>
      </c>
      <c r="Z60" s="551"/>
      <c r="AA60" s="552"/>
      <c r="AB60" s="553"/>
      <c r="AC60" s="553"/>
      <c r="AD60" s="553"/>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8"/>
      <c r="B62" s="519"/>
      <c r="C62" s="519"/>
      <c r="D62" s="519"/>
      <c r="E62" s="519"/>
      <c r="F62" s="520"/>
      <c r="G62" s="548"/>
      <c r="H62" s="549"/>
      <c r="I62" s="549"/>
      <c r="J62" s="549"/>
      <c r="K62" s="549"/>
      <c r="L62" s="549"/>
      <c r="M62" s="549"/>
      <c r="N62" s="549"/>
      <c r="O62" s="550"/>
      <c r="P62" s="162"/>
      <c r="Q62" s="162"/>
      <c r="R62" s="162"/>
      <c r="S62" s="162"/>
      <c r="T62" s="162"/>
      <c r="U62" s="162"/>
      <c r="V62" s="162"/>
      <c r="W62" s="162"/>
      <c r="X62" s="235"/>
      <c r="Y62" s="302" t="s">
        <v>13</v>
      </c>
      <c r="Z62" s="297"/>
      <c r="AA62" s="298"/>
      <c r="AB62" s="499" t="s">
        <v>14</v>
      </c>
      <c r="AC62" s="499"/>
      <c r="AD62" s="499"/>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7" t="s">
        <v>357</v>
      </c>
      <c r="AF65" s="368"/>
      <c r="AG65" s="368"/>
      <c r="AH65" s="369"/>
      <c r="AI65" s="367" t="s">
        <v>363</v>
      </c>
      <c r="AJ65" s="368"/>
      <c r="AK65" s="368"/>
      <c r="AL65" s="369"/>
      <c r="AM65" s="374" t="s">
        <v>472</v>
      </c>
      <c r="AN65" s="374"/>
      <c r="AO65" s="374"/>
      <c r="AP65" s="367"/>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356</v>
      </c>
      <c r="AT66" s="871"/>
      <c r="AU66" s="270"/>
      <c r="AV66" s="270"/>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517</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518</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517</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518</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492</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6" t="s">
        <v>530</v>
      </c>
      <c r="B78" s="917"/>
      <c r="C78" s="917"/>
      <c r="D78" s="917"/>
      <c r="E78" s="914" t="s">
        <v>465</v>
      </c>
      <c r="F78" s="915"/>
      <c r="G78" s="57" t="s">
        <v>365</v>
      </c>
      <c r="H78" s="794"/>
      <c r="I78" s="243"/>
      <c r="J78" s="243"/>
      <c r="K78" s="243"/>
      <c r="L78" s="243"/>
      <c r="M78" s="243"/>
      <c r="N78" s="243"/>
      <c r="O78" s="795"/>
      <c r="P78" s="260"/>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486</v>
      </c>
      <c r="AP79" s="147"/>
      <c r="AQ79" s="147"/>
      <c r="AR79" s="81" t="s">
        <v>484</v>
      </c>
      <c r="AS79" s="146"/>
      <c r="AT79" s="147"/>
      <c r="AU79" s="147"/>
      <c r="AV79" s="147"/>
      <c r="AW79" s="147"/>
      <c r="AX79" s="148"/>
    </row>
    <row r="80" spans="1:50" ht="18.75" hidden="1" customHeight="1" x14ac:dyDescent="0.15">
      <c r="A80" s="521"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60" t="s">
        <v>11</v>
      </c>
      <c r="AC85" s="461"/>
      <c r="AD85" s="462"/>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2"/>
      <c r="B87" s="554"/>
      <c r="C87" s="554"/>
      <c r="D87" s="554"/>
      <c r="E87" s="554"/>
      <c r="F87" s="555"/>
      <c r="G87" s="229"/>
      <c r="H87" s="159"/>
      <c r="I87" s="159"/>
      <c r="J87" s="159"/>
      <c r="K87" s="159"/>
      <c r="L87" s="159"/>
      <c r="M87" s="159"/>
      <c r="N87" s="159"/>
      <c r="O87" s="230"/>
      <c r="P87" s="159"/>
      <c r="Q87" s="804"/>
      <c r="R87" s="804"/>
      <c r="S87" s="804"/>
      <c r="T87" s="804"/>
      <c r="U87" s="804"/>
      <c r="V87" s="804"/>
      <c r="W87" s="804"/>
      <c r="X87" s="805"/>
      <c r="Y87" s="757" t="s">
        <v>62</v>
      </c>
      <c r="Z87" s="758"/>
      <c r="AA87" s="759"/>
      <c r="AB87" s="553"/>
      <c r="AC87" s="553"/>
      <c r="AD87" s="553"/>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2"/>
      <c r="B88" s="554"/>
      <c r="C88" s="554"/>
      <c r="D88" s="554"/>
      <c r="E88" s="554"/>
      <c r="F88" s="555"/>
      <c r="G88" s="231"/>
      <c r="H88" s="232"/>
      <c r="I88" s="232"/>
      <c r="J88" s="232"/>
      <c r="K88" s="232"/>
      <c r="L88" s="232"/>
      <c r="M88" s="232"/>
      <c r="N88" s="232"/>
      <c r="O88" s="233"/>
      <c r="P88" s="806"/>
      <c r="Q88" s="806"/>
      <c r="R88" s="806"/>
      <c r="S88" s="806"/>
      <c r="T88" s="806"/>
      <c r="U88" s="806"/>
      <c r="V88" s="806"/>
      <c r="W88" s="806"/>
      <c r="X88" s="807"/>
      <c r="Y88" s="731" t="s">
        <v>54</v>
      </c>
      <c r="Z88" s="732"/>
      <c r="AA88" s="733"/>
      <c r="AB88" s="524"/>
      <c r="AC88" s="524"/>
      <c r="AD88" s="524"/>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2"/>
      <c r="B89" s="556"/>
      <c r="C89" s="556"/>
      <c r="D89" s="556"/>
      <c r="E89" s="556"/>
      <c r="F89" s="557"/>
      <c r="G89" s="234"/>
      <c r="H89" s="162"/>
      <c r="I89" s="162"/>
      <c r="J89" s="162"/>
      <c r="K89" s="162"/>
      <c r="L89" s="162"/>
      <c r="M89" s="162"/>
      <c r="N89" s="162"/>
      <c r="O89" s="235"/>
      <c r="P89" s="303"/>
      <c r="Q89" s="303"/>
      <c r="R89" s="303"/>
      <c r="S89" s="303"/>
      <c r="T89" s="303"/>
      <c r="U89" s="303"/>
      <c r="V89" s="303"/>
      <c r="W89" s="303"/>
      <c r="X89" s="808"/>
      <c r="Y89" s="731" t="s">
        <v>13</v>
      </c>
      <c r="Z89" s="732"/>
      <c r="AA89" s="733"/>
      <c r="AB89" s="463" t="s">
        <v>14</v>
      </c>
      <c r="AC89" s="463"/>
      <c r="AD89" s="463"/>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60" t="s">
        <v>11</v>
      </c>
      <c r="AC90" s="461"/>
      <c r="AD90" s="462"/>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2"/>
      <c r="B92" s="554"/>
      <c r="C92" s="554"/>
      <c r="D92" s="554"/>
      <c r="E92" s="554"/>
      <c r="F92" s="555"/>
      <c r="G92" s="229"/>
      <c r="H92" s="159"/>
      <c r="I92" s="159"/>
      <c r="J92" s="159"/>
      <c r="K92" s="159"/>
      <c r="L92" s="159"/>
      <c r="M92" s="159"/>
      <c r="N92" s="159"/>
      <c r="O92" s="230"/>
      <c r="P92" s="159"/>
      <c r="Q92" s="804"/>
      <c r="R92" s="804"/>
      <c r="S92" s="804"/>
      <c r="T92" s="804"/>
      <c r="U92" s="804"/>
      <c r="V92" s="804"/>
      <c r="W92" s="804"/>
      <c r="X92" s="805"/>
      <c r="Y92" s="757" t="s">
        <v>62</v>
      </c>
      <c r="Z92" s="758"/>
      <c r="AA92" s="759"/>
      <c r="AB92" s="553"/>
      <c r="AC92" s="553"/>
      <c r="AD92" s="553"/>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2"/>
      <c r="B93" s="554"/>
      <c r="C93" s="554"/>
      <c r="D93" s="554"/>
      <c r="E93" s="554"/>
      <c r="F93" s="555"/>
      <c r="G93" s="231"/>
      <c r="H93" s="232"/>
      <c r="I93" s="232"/>
      <c r="J93" s="232"/>
      <c r="K93" s="232"/>
      <c r="L93" s="232"/>
      <c r="M93" s="232"/>
      <c r="N93" s="232"/>
      <c r="O93" s="233"/>
      <c r="P93" s="806"/>
      <c r="Q93" s="806"/>
      <c r="R93" s="806"/>
      <c r="S93" s="806"/>
      <c r="T93" s="806"/>
      <c r="U93" s="806"/>
      <c r="V93" s="806"/>
      <c r="W93" s="806"/>
      <c r="X93" s="807"/>
      <c r="Y93" s="731" t="s">
        <v>54</v>
      </c>
      <c r="Z93" s="732"/>
      <c r="AA93" s="733"/>
      <c r="AB93" s="524"/>
      <c r="AC93" s="524"/>
      <c r="AD93" s="524"/>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2"/>
      <c r="B94" s="556"/>
      <c r="C94" s="556"/>
      <c r="D94" s="556"/>
      <c r="E94" s="556"/>
      <c r="F94" s="557"/>
      <c r="G94" s="234"/>
      <c r="H94" s="162"/>
      <c r="I94" s="162"/>
      <c r="J94" s="162"/>
      <c r="K94" s="162"/>
      <c r="L94" s="162"/>
      <c r="M94" s="162"/>
      <c r="N94" s="162"/>
      <c r="O94" s="235"/>
      <c r="P94" s="303"/>
      <c r="Q94" s="303"/>
      <c r="R94" s="303"/>
      <c r="S94" s="303"/>
      <c r="T94" s="303"/>
      <c r="U94" s="303"/>
      <c r="V94" s="303"/>
      <c r="W94" s="303"/>
      <c r="X94" s="808"/>
      <c r="Y94" s="731" t="s">
        <v>13</v>
      </c>
      <c r="Z94" s="732"/>
      <c r="AA94" s="733"/>
      <c r="AB94" s="463" t="s">
        <v>14</v>
      </c>
      <c r="AC94" s="463"/>
      <c r="AD94" s="463"/>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60" t="s">
        <v>11</v>
      </c>
      <c r="AC95" s="461"/>
      <c r="AD95" s="462"/>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2"/>
      <c r="B97" s="554"/>
      <c r="C97" s="554"/>
      <c r="D97" s="554"/>
      <c r="E97" s="554"/>
      <c r="F97" s="555"/>
      <c r="G97" s="229"/>
      <c r="H97" s="159"/>
      <c r="I97" s="159"/>
      <c r="J97" s="159"/>
      <c r="K97" s="159"/>
      <c r="L97" s="159"/>
      <c r="M97" s="159"/>
      <c r="N97" s="159"/>
      <c r="O97" s="230"/>
      <c r="P97" s="159"/>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2"/>
      <c r="B98" s="554"/>
      <c r="C98" s="554"/>
      <c r="D98" s="554"/>
      <c r="E98" s="554"/>
      <c r="F98" s="555"/>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3"/>
      <c r="B101" s="494"/>
      <c r="C101" s="494"/>
      <c r="D101" s="494"/>
      <c r="E101" s="494"/>
      <c r="F101" s="495"/>
      <c r="G101" s="159" t="s">
        <v>569</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53" t="s">
        <v>570</v>
      </c>
      <c r="AC101" s="553"/>
      <c r="AD101" s="553"/>
      <c r="AE101" s="363">
        <v>1647</v>
      </c>
      <c r="AF101" s="364"/>
      <c r="AG101" s="364"/>
      <c r="AH101" s="365"/>
      <c r="AI101" s="363">
        <v>1403</v>
      </c>
      <c r="AJ101" s="364"/>
      <c r="AK101" s="364"/>
      <c r="AL101" s="365"/>
      <c r="AM101" s="363">
        <v>1667</v>
      </c>
      <c r="AN101" s="364"/>
      <c r="AO101" s="364"/>
      <c r="AP101" s="365"/>
      <c r="AQ101" s="363" t="s">
        <v>571</v>
      </c>
      <c r="AR101" s="364"/>
      <c r="AS101" s="364"/>
      <c r="AT101" s="365"/>
      <c r="AU101" s="363" t="s">
        <v>636</v>
      </c>
      <c r="AV101" s="364"/>
      <c r="AW101" s="364"/>
      <c r="AX101" s="365"/>
    </row>
    <row r="102" spans="1:60" ht="23.25"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5"/>
      <c r="Y102" s="476" t="s">
        <v>56</v>
      </c>
      <c r="Z102" s="338"/>
      <c r="AA102" s="339"/>
      <c r="AB102" s="553" t="s">
        <v>570</v>
      </c>
      <c r="AC102" s="553"/>
      <c r="AD102" s="553"/>
      <c r="AE102" s="357">
        <v>1266</v>
      </c>
      <c r="AF102" s="357"/>
      <c r="AG102" s="357"/>
      <c r="AH102" s="357"/>
      <c r="AI102" s="357">
        <v>1397</v>
      </c>
      <c r="AJ102" s="357"/>
      <c r="AK102" s="357"/>
      <c r="AL102" s="357"/>
      <c r="AM102" s="357">
        <v>1555</v>
      </c>
      <c r="AN102" s="357"/>
      <c r="AO102" s="357"/>
      <c r="AP102" s="357"/>
      <c r="AQ102" s="819">
        <v>1490</v>
      </c>
      <c r="AR102" s="820"/>
      <c r="AS102" s="820"/>
      <c r="AT102" s="821"/>
      <c r="AU102" s="819">
        <v>1604</v>
      </c>
      <c r="AV102" s="820"/>
      <c r="AW102" s="820"/>
      <c r="AX102" s="821"/>
    </row>
    <row r="103" spans="1:60" ht="31.5" hidden="1" customHeight="1" x14ac:dyDescent="0.15">
      <c r="A103" s="490" t="s">
        <v>493</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3.25" hidden="1" customHeight="1" x14ac:dyDescent="0.15">
      <c r="A104" s="493"/>
      <c r="B104" s="494"/>
      <c r="C104" s="494"/>
      <c r="D104" s="494"/>
      <c r="E104" s="494"/>
      <c r="F104" s="495"/>
      <c r="G104" s="159"/>
      <c r="H104" s="159"/>
      <c r="I104" s="159"/>
      <c r="J104" s="159"/>
      <c r="K104" s="159"/>
      <c r="L104" s="159"/>
      <c r="M104" s="159"/>
      <c r="N104" s="159"/>
      <c r="O104" s="159"/>
      <c r="P104" s="159"/>
      <c r="Q104" s="159"/>
      <c r="R104" s="159"/>
      <c r="S104" s="159"/>
      <c r="T104" s="159"/>
      <c r="U104" s="159"/>
      <c r="V104" s="159"/>
      <c r="W104" s="159"/>
      <c r="X104" s="230"/>
      <c r="Y104" s="479" t="s">
        <v>55</v>
      </c>
      <c r="Z104" s="480"/>
      <c r="AA104" s="481"/>
      <c r="AB104" s="473"/>
      <c r="AC104" s="474"/>
      <c r="AD104" s="475"/>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6"/>
      <c r="B105" s="497"/>
      <c r="C105" s="497"/>
      <c r="D105" s="497"/>
      <c r="E105" s="497"/>
      <c r="F105" s="498"/>
      <c r="G105" s="162"/>
      <c r="H105" s="162"/>
      <c r="I105" s="162"/>
      <c r="J105" s="162"/>
      <c r="K105" s="162"/>
      <c r="L105" s="162"/>
      <c r="M105" s="162"/>
      <c r="N105" s="162"/>
      <c r="O105" s="162"/>
      <c r="P105" s="162"/>
      <c r="Q105" s="162"/>
      <c r="R105" s="162"/>
      <c r="S105" s="162"/>
      <c r="T105" s="162"/>
      <c r="U105" s="162"/>
      <c r="V105" s="162"/>
      <c r="W105" s="162"/>
      <c r="X105" s="235"/>
      <c r="Y105" s="476" t="s">
        <v>56</v>
      </c>
      <c r="Z105" s="477"/>
      <c r="AA105" s="478"/>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90" t="s">
        <v>493</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3.2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30"/>
      <c r="Y107" s="479" t="s">
        <v>55</v>
      </c>
      <c r="Z107" s="480"/>
      <c r="AA107" s="481"/>
      <c r="AB107" s="473"/>
      <c r="AC107" s="474"/>
      <c r="AD107" s="475"/>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5"/>
      <c r="Y108" s="476" t="s">
        <v>56</v>
      </c>
      <c r="Z108" s="477"/>
      <c r="AA108" s="478"/>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90" t="s">
        <v>493</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30"/>
      <c r="Y110" s="479" t="s">
        <v>55</v>
      </c>
      <c r="Z110" s="480"/>
      <c r="AA110" s="481"/>
      <c r="AB110" s="473"/>
      <c r="AC110" s="474"/>
      <c r="AD110" s="475"/>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5"/>
      <c r="Y111" s="476" t="s">
        <v>56</v>
      </c>
      <c r="Z111" s="477"/>
      <c r="AA111" s="478"/>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90" t="s">
        <v>493</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30"/>
      <c r="Y113" s="479" t="s">
        <v>55</v>
      </c>
      <c r="Z113" s="480"/>
      <c r="AA113" s="481"/>
      <c r="AB113" s="473"/>
      <c r="AC113" s="474"/>
      <c r="AD113" s="475"/>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5"/>
      <c r="Y114" s="476" t="s">
        <v>56</v>
      </c>
      <c r="Z114" s="477"/>
      <c r="AA114" s="478"/>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0" t="s">
        <v>572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574</v>
      </c>
      <c r="AC116" s="300"/>
      <c r="AD116" s="301"/>
      <c r="AE116" s="357">
        <v>235527.4</v>
      </c>
      <c r="AF116" s="357"/>
      <c r="AG116" s="357"/>
      <c r="AH116" s="357"/>
      <c r="AI116" s="357">
        <v>275583.8</v>
      </c>
      <c r="AJ116" s="357"/>
      <c r="AK116" s="357"/>
      <c r="AL116" s="357"/>
      <c r="AM116" s="357">
        <v>239109</v>
      </c>
      <c r="AN116" s="357"/>
      <c r="AO116" s="357"/>
      <c r="AP116" s="357"/>
      <c r="AQ116" s="363">
        <v>267573.5</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573</v>
      </c>
      <c r="AC117" s="341"/>
      <c r="AD117" s="342"/>
      <c r="AE117" s="459" t="s">
        <v>632</v>
      </c>
      <c r="AF117" s="305"/>
      <c r="AG117" s="305"/>
      <c r="AH117" s="305"/>
      <c r="AI117" s="459" t="s">
        <v>633</v>
      </c>
      <c r="AJ117" s="305"/>
      <c r="AK117" s="305"/>
      <c r="AL117" s="305"/>
      <c r="AM117" s="459" t="s">
        <v>634</v>
      </c>
      <c r="AN117" s="305"/>
      <c r="AO117" s="305"/>
      <c r="AP117" s="305"/>
      <c r="AQ117" s="305" t="s">
        <v>619</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369</v>
      </c>
      <c r="B130" s="996"/>
      <c r="C130" s="995" t="s">
        <v>366</v>
      </c>
      <c r="D130" s="996"/>
      <c r="E130" s="307" t="s">
        <v>399</v>
      </c>
      <c r="F130" s="308"/>
      <c r="G130" s="309" t="s">
        <v>644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1"/>
      <c r="C131" s="250"/>
      <c r="D131" s="251"/>
      <c r="E131" s="237" t="s">
        <v>398</v>
      </c>
      <c r="F131" s="238"/>
      <c r="G131" s="234" t="s">
        <v>621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636</v>
      </c>
      <c r="AR133" s="270"/>
      <c r="AS133" s="135" t="s">
        <v>356</v>
      </c>
      <c r="AT133" s="170"/>
      <c r="AU133" s="134">
        <v>30</v>
      </c>
      <c r="AV133" s="134"/>
      <c r="AW133" s="135" t="s">
        <v>300</v>
      </c>
      <c r="AX133" s="136"/>
    </row>
    <row r="134" spans="1:50" ht="39.75" customHeight="1" x14ac:dyDescent="0.15">
      <c r="A134" s="999"/>
      <c r="B134" s="251"/>
      <c r="C134" s="250"/>
      <c r="D134" s="251"/>
      <c r="E134" s="250"/>
      <c r="F134" s="313"/>
      <c r="G134" s="229" t="s">
        <v>641</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576</v>
      </c>
      <c r="AC134" s="220"/>
      <c r="AD134" s="220"/>
      <c r="AE134" s="265">
        <v>88</v>
      </c>
      <c r="AF134" s="102"/>
      <c r="AG134" s="102"/>
      <c r="AH134" s="102"/>
      <c r="AI134" s="265">
        <v>90</v>
      </c>
      <c r="AJ134" s="102"/>
      <c r="AK134" s="102"/>
      <c r="AL134" s="102"/>
      <c r="AM134" s="265">
        <v>89</v>
      </c>
      <c r="AN134" s="102"/>
      <c r="AO134" s="102"/>
      <c r="AP134" s="102"/>
      <c r="AQ134" s="265" t="s">
        <v>636</v>
      </c>
      <c r="AR134" s="102"/>
      <c r="AS134" s="102"/>
      <c r="AT134" s="102"/>
      <c r="AU134" s="265" t="s">
        <v>617</v>
      </c>
      <c r="AV134" s="102"/>
      <c r="AW134" s="102"/>
      <c r="AX134" s="221"/>
    </row>
    <row r="135" spans="1:50" ht="39.75" customHeight="1" x14ac:dyDescent="0.15">
      <c r="A135" s="99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576</v>
      </c>
      <c r="AC135" s="131"/>
      <c r="AD135" s="131"/>
      <c r="AE135" s="265">
        <v>75</v>
      </c>
      <c r="AF135" s="102"/>
      <c r="AG135" s="102"/>
      <c r="AH135" s="102"/>
      <c r="AI135" s="265">
        <v>85</v>
      </c>
      <c r="AJ135" s="102"/>
      <c r="AK135" s="102"/>
      <c r="AL135" s="102"/>
      <c r="AM135" s="265">
        <v>85</v>
      </c>
      <c r="AN135" s="102"/>
      <c r="AO135" s="102"/>
      <c r="AP135" s="102"/>
      <c r="AQ135" s="265" t="s">
        <v>637</v>
      </c>
      <c r="AR135" s="102"/>
      <c r="AS135" s="102"/>
      <c r="AT135" s="102"/>
      <c r="AU135" s="265">
        <v>85</v>
      </c>
      <c r="AV135" s="102"/>
      <c r="AW135" s="102"/>
      <c r="AX135" s="221"/>
    </row>
    <row r="136" spans="1:50" ht="18.75" hidden="1" customHeight="1" x14ac:dyDescent="0.15">
      <c r="A136" s="99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9"/>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9"/>
    </row>
    <row r="153" spans="1:50" ht="22.5" customHeight="1" x14ac:dyDescent="0.15">
      <c r="A153" s="99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9"/>
      <c r="B154" s="251"/>
      <c r="C154" s="250"/>
      <c r="D154" s="251"/>
      <c r="E154" s="250"/>
      <c r="F154" s="313"/>
      <c r="G154" s="229" t="s">
        <v>575</v>
      </c>
      <c r="H154" s="159"/>
      <c r="I154" s="159"/>
      <c r="J154" s="159"/>
      <c r="K154" s="159"/>
      <c r="L154" s="159"/>
      <c r="M154" s="159"/>
      <c r="N154" s="159"/>
      <c r="O154" s="159"/>
      <c r="P154" s="230"/>
      <c r="Q154" s="158" t="s">
        <v>560</v>
      </c>
      <c r="R154" s="159"/>
      <c r="S154" s="159"/>
      <c r="T154" s="159"/>
      <c r="U154" s="159"/>
      <c r="V154" s="159"/>
      <c r="W154" s="159"/>
      <c r="X154" s="159"/>
      <c r="Y154" s="159"/>
      <c r="Z154" s="159"/>
      <c r="AA154" s="928"/>
      <c r="AB154" s="254"/>
      <c r="AC154" s="255"/>
      <c r="AD154" s="255"/>
      <c r="AE154" s="260" t="s">
        <v>615</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9"/>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9"/>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9"/>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9"/>
      <c r="AB157" s="256"/>
      <c r="AC157" s="257"/>
      <c r="AD157" s="257"/>
      <c r="AE157" s="158" t="s">
        <v>616</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47.25" customHeight="1" x14ac:dyDescent="0.15">
      <c r="A188" s="999"/>
      <c r="B188" s="251"/>
      <c r="C188" s="250"/>
      <c r="D188" s="251"/>
      <c r="E188" s="158" t="s">
        <v>577</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47.25" customHeight="1" x14ac:dyDescent="0.15">
      <c r="A189" s="999"/>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9"/>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9"/>
    </row>
    <row r="213" spans="1:50" ht="22.5" hidden="1" customHeight="1" x14ac:dyDescent="0.15">
      <c r="A213" s="99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1"/>
      <c r="C214" s="250"/>
      <c r="D214" s="251"/>
      <c r="E214" s="250"/>
      <c r="F214" s="313"/>
      <c r="G214" s="229"/>
      <c r="H214" s="159"/>
      <c r="I214" s="159"/>
      <c r="J214" s="159"/>
      <c r="K214" s="159"/>
      <c r="L214" s="159"/>
      <c r="M214" s="159"/>
      <c r="N214" s="159"/>
      <c r="O214" s="159"/>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9"/>
      <c r="B218" s="251"/>
      <c r="C218" s="250"/>
      <c r="D218" s="251"/>
      <c r="E218" s="250"/>
      <c r="F218" s="313"/>
      <c r="G218" s="234"/>
      <c r="H218" s="162"/>
      <c r="I218" s="162"/>
      <c r="J218" s="162"/>
      <c r="K218" s="162"/>
      <c r="L218" s="162"/>
      <c r="M218" s="162"/>
      <c r="N218" s="162"/>
      <c r="O218" s="162"/>
      <c r="P218" s="235"/>
      <c r="Q218" s="992"/>
      <c r="R218" s="993"/>
      <c r="S218" s="993"/>
      <c r="T218" s="993"/>
      <c r="U218" s="993"/>
      <c r="V218" s="993"/>
      <c r="W218" s="993"/>
      <c r="X218" s="993"/>
      <c r="Y218" s="993"/>
      <c r="Z218" s="993"/>
      <c r="AA218" s="99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9"/>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1"/>
      <c r="C221" s="250"/>
      <c r="D221" s="251"/>
      <c r="E221" s="250"/>
      <c r="F221" s="313"/>
      <c r="G221" s="229"/>
      <c r="H221" s="159"/>
      <c r="I221" s="159"/>
      <c r="J221" s="159"/>
      <c r="K221" s="159"/>
      <c r="L221" s="159"/>
      <c r="M221" s="159"/>
      <c r="N221" s="159"/>
      <c r="O221" s="159"/>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9"/>
      <c r="B225" s="251"/>
      <c r="C225" s="250"/>
      <c r="D225" s="251"/>
      <c r="E225" s="250"/>
      <c r="F225" s="313"/>
      <c r="G225" s="234"/>
      <c r="H225" s="162"/>
      <c r="I225" s="162"/>
      <c r="J225" s="162"/>
      <c r="K225" s="162"/>
      <c r="L225" s="162"/>
      <c r="M225" s="162"/>
      <c r="N225" s="162"/>
      <c r="O225" s="162"/>
      <c r="P225" s="235"/>
      <c r="Q225" s="992"/>
      <c r="R225" s="993"/>
      <c r="S225" s="993"/>
      <c r="T225" s="993"/>
      <c r="U225" s="993"/>
      <c r="V225" s="993"/>
      <c r="W225" s="993"/>
      <c r="X225" s="993"/>
      <c r="Y225" s="993"/>
      <c r="Z225" s="993"/>
      <c r="AA225" s="99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9"/>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1"/>
      <c r="C228" s="250"/>
      <c r="D228" s="251"/>
      <c r="E228" s="250"/>
      <c r="F228" s="313"/>
      <c r="G228" s="229"/>
      <c r="H228" s="159"/>
      <c r="I228" s="159"/>
      <c r="J228" s="159"/>
      <c r="K228" s="159"/>
      <c r="L228" s="159"/>
      <c r="M228" s="159"/>
      <c r="N228" s="159"/>
      <c r="O228" s="159"/>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9"/>
      <c r="B232" s="251"/>
      <c r="C232" s="250"/>
      <c r="D232" s="251"/>
      <c r="E232" s="250"/>
      <c r="F232" s="313"/>
      <c r="G232" s="234"/>
      <c r="H232" s="162"/>
      <c r="I232" s="162"/>
      <c r="J232" s="162"/>
      <c r="K232" s="162"/>
      <c r="L232" s="162"/>
      <c r="M232" s="162"/>
      <c r="N232" s="162"/>
      <c r="O232" s="162"/>
      <c r="P232" s="235"/>
      <c r="Q232" s="992"/>
      <c r="R232" s="993"/>
      <c r="S232" s="993"/>
      <c r="T232" s="993"/>
      <c r="U232" s="993"/>
      <c r="V232" s="993"/>
      <c r="W232" s="993"/>
      <c r="X232" s="993"/>
      <c r="Y232" s="993"/>
      <c r="Z232" s="993"/>
      <c r="AA232" s="99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9"/>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1"/>
      <c r="C235" s="250"/>
      <c r="D235" s="251"/>
      <c r="E235" s="250"/>
      <c r="F235" s="313"/>
      <c r="G235" s="229"/>
      <c r="H235" s="159"/>
      <c r="I235" s="159"/>
      <c r="J235" s="159"/>
      <c r="K235" s="159"/>
      <c r="L235" s="159"/>
      <c r="M235" s="159"/>
      <c r="N235" s="159"/>
      <c r="O235" s="159"/>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9"/>
      <c r="B239" s="251"/>
      <c r="C239" s="250"/>
      <c r="D239" s="251"/>
      <c r="E239" s="250"/>
      <c r="F239" s="313"/>
      <c r="G239" s="234"/>
      <c r="H239" s="162"/>
      <c r="I239" s="162"/>
      <c r="J239" s="162"/>
      <c r="K239" s="162"/>
      <c r="L239" s="162"/>
      <c r="M239" s="162"/>
      <c r="N239" s="162"/>
      <c r="O239" s="162"/>
      <c r="P239" s="235"/>
      <c r="Q239" s="992"/>
      <c r="R239" s="993"/>
      <c r="S239" s="993"/>
      <c r="T239" s="993"/>
      <c r="U239" s="993"/>
      <c r="V239" s="993"/>
      <c r="W239" s="993"/>
      <c r="X239" s="993"/>
      <c r="Y239" s="993"/>
      <c r="Z239" s="993"/>
      <c r="AA239" s="99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9"/>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1"/>
      <c r="C242" s="250"/>
      <c r="D242" s="251"/>
      <c r="E242" s="250"/>
      <c r="F242" s="313"/>
      <c r="G242" s="229"/>
      <c r="H242" s="159"/>
      <c r="I242" s="159"/>
      <c r="J242" s="159"/>
      <c r="K242" s="159"/>
      <c r="L242" s="159"/>
      <c r="M242" s="159"/>
      <c r="N242" s="159"/>
      <c r="O242" s="159"/>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9"/>
      <c r="B246" s="251"/>
      <c r="C246" s="250"/>
      <c r="D246" s="251"/>
      <c r="E246" s="314"/>
      <c r="F246" s="315"/>
      <c r="G246" s="234"/>
      <c r="H246" s="162"/>
      <c r="I246" s="162"/>
      <c r="J246" s="162"/>
      <c r="K246" s="162"/>
      <c r="L246" s="162"/>
      <c r="M246" s="162"/>
      <c r="N246" s="162"/>
      <c r="O246" s="162"/>
      <c r="P246" s="235"/>
      <c r="Q246" s="992"/>
      <c r="R246" s="993"/>
      <c r="S246" s="993"/>
      <c r="T246" s="993"/>
      <c r="U246" s="993"/>
      <c r="V246" s="993"/>
      <c r="W246" s="993"/>
      <c r="X246" s="993"/>
      <c r="Y246" s="993"/>
      <c r="Z246" s="993"/>
      <c r="AA246" s="99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9"/>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9"/>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9"/>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9"/>
    </row>
    <row r="273" spans="1:50" ht="22.5" hidden="1" customHeight="1" x14ac:dyDescent="0.15">
      <c r="A273" s="99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1"/>
      <c r="C274" s="250"/>
      <c r="D274" s="251"/>
      <c r="E274" s="250"/>
      <c r="F274" s="313"/>
      <c r="G274" s="229"/>
      <c r="H274" s="159"/>
      <c r="I274" s="159"/>
      <c r="J274" s="159"/>
      <c r="K274" s="159"/>
      <c r="L274" s="159"/>
      <c r="M274" s="159"/>
      <c r="N274" s="159"/>
      <c r="O274" s="159"/>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9"/>
      <c r="B278" s="251"/>
      <c r="C278" s="250"/>
      <c r="D278" s="251"/>
      <c r="E278" s="250"/>
      <c r="F278" s="313"/>
      <c r="G278" s="234"/>
      <c r="H278" s="162"/>
      <c r="I278" s="162"/>
      <c r="J278" s="162"/>
      <c r="K278" s="162"/>
      <c r="L278" s="162"/>
      <c r="M278" s="162"/>
      <c r="N278" s="162"/>
      <c r="O278" s="162"/>
      <c r="P278" s="235"/>
      <c r="Q278" s="992"/>
      <c r="R278" s="993"/>
      <c r="S278" s="993"/>
      <c r="T278" s="993"/>
      <c r="U278" s="993"/>
      <c r="V278" s="993"/>
      <c r="W278" s="993"/>
      <c r="X278" s="993"/>
      <c r="Y278" s="993"/>
      <c r="Z278" s="993"/>
      <c r="AA278" s="99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9"/>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1"/>
      <c r="C281" s="250"/>
      <c r="D281" s="251"/>
      <c r="E281" s="250"/>
      <c r="F281" s="313"/>
      <c r="G281" s="229"/>
      <c r="H281" s="159"/>
      <c r="I281" s="159"/>
      <c r="J281" s="159"/>
      <c r="K281" s="159"/>
      <c r="L281" s="159"/>
      <c r="M281" s="159"/>
      <c r="N281" s="159"/>
      <c r="O281" s="159"/>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9"/>
      <c r="B285" s="251"/>
      <c r="C285" s="250"/>
      <c r="D285" s="251"/>
      <c r="E285" s="250"/>
      <c r="F285" s="313"/>
      <c r="G285" s="234"/>
      <c r="H285" s="162"/>
      <c r="I285" s="162"/>
      <c r="J285" s="162"/>
      <c r="K285" s="162"/>
      <c r="L285" s="162"/>
      <c r="M285" s="162"/>
      <c r="N285" s="162"/>
      <c r="O285" s="162"/>
      <c r="P285" s="235"/>
      <c r="Q285" s="992"/>
      <c r="R285" s="993"/>
      <c r="S285" s="993"/>
      <c r="T285" s="993"/>
      <c r="U285" s="993"/>
      <c r="V285" s="993"/>
      <c r="W285" s="993"/>
      <c r="X285" s="993"/>
      <c r="Y285" s="993"/>
      <c r="Z285" s="993"/>
      <c r="AA285" s="99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9"/>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1"/>
      <c r="C288" s="250"/>
      <c r="D288" s="251"/>
      <c r="E288" s="250"/>
      <c r="F288" s="313"/>
      <c r="G288" s="229"/>
      <c r="H288" s="159"/>
      <c r="I288" s="159"/>
      <c r="J288" s="159"/>
      <c r="K288" s="159"/>
      <c r="L288" s="159"/>
      <c r="M288" s="159"/>
      <c r="N288" s="159"/>
      <c r="O288" s="159"/>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9"/>
      <c r="B292" s="251"/>
      <c r="C292" s="250"/>
      <c r="D292" s="251"/>
      <c r="E292" s="250"/>
      <c r="F292" s="313"/>
      <c r="G292" s="234"/>
      <c r="H292" s="162"/>
      <c r="I292" s="162"/>
      <c r="J292" s="162"/>
      <c r="K292" s="162"/>
      <c r="L292" s="162"/>
      <c r="M292" s="162"/>
      <c r="N292" s="162"/>
      <c r="O292" s="162"/>
      <c r="P292" s="235"/>
      <c r="Q292" s="992"/>
      <c r="R292" s="993"/>
      <c r="S292" s="993"/>
      <c r="T292" s="993"/>
      <c r="U292" s="993"/>
      <c r="V292" s="993"/>
      <c r="W292" s="993"/>
      <c r="X292" s="993"/>
      <c r="Y292" s="993"/>
      <c r="Z292" s="993"/>
      <c r="AA292" s="99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9"/>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1"/>
      <c r="C295" s="250"/>
      <c r="D295" s="251"/>
      <c r="E295" s="250"/>
      <c r="F295" s="313"/>
      <c r="G295" s="229"/>
      <c r="H295" s="159"/>
      <c r="I295" s="159"/>
      <c r="J295" s="159"/>
      <c r="K295" s="159"/>
      <c r="L295" s="159"/>
      <c r="M295" s="159"/>
      <c r="N295" s="159"/>
      <c r="O295" s="159"/>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9"/>
      <c r="B299" s="251"/>
      <c r="C299" s="250"/>
      <c r="D299" s="251"/>
      <c r="E299" s="250"/>
      <c r="F299" s="313"/>
      <c r="G299" s="234"/>
      <c r="H299" s="162"/>
      <c r="I299" s="162"/>
      <c r="J299" s="162"/>
      <c r="K299" s="162"/>
      <c r="L299" s="162"/>
      <c r="M299" s="162"/>
      <c r="N299" s="162"/>
      <c r="O299" s="162"/>
      <c r="P299" s="235"/>
      <c r="Q299" s="992"/>
      <c r="R299" s="993"/>
      <c r="S299" s="993"/>
      <c r="T299" s="993"/>
      <c r="U299" s="993"/>
      <c r="V299" s="993"/>
      <c r="W299" s="993"/>
      <c r="X299" s="993"/>
      <c r="Y299" s="993"/>
      <c r="Z299" s="993"/>
      <c r="AA299" s="99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9"/>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1"/>
      <c r="C302" s="250"/>
      <c r="D302" s="251"/>
      <c r="E302" s="250"/>
      <c r="F302" s="313"/>
      <c r="G302" s="229"/>
      <c r="H302" s="159"/>
      <c r="I302" s="159"/>
      <c r="J302" s="159"/>
      <c r="K302" s="159"/>
      <c r="L302" s="159"/>
      <c r="M302" s="159"/>
      <c r="N302" s="159"/>
      <c r="O302" s="159"/>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9"/>
      <c r="B306" s="251"/>
      <c r="C306" s="250"/>
      <c r="D306" s="251"/>
      <c r="E306" s="314"/>
      <c r="F306" s="315"/>
      <c r="G306" s="234"/>
      <c r="H306" s="162"/>
      <c r="I306" s="162"/>
      <c r="J306" s="162"/>
      <c r="K306" s="162"/>
      <c r="L306" s="162"/>
      <c r="M306" s="162"/>
      <c r="N306" s="162"/>
      <c r="O306" s="162"/>
      <c r="P306" s="235"/>
      <c r="Q306" s="992"/>
      <c r="R306" s="993"/>
      <c r="S306" s="993"/>
      <c r="T306" s="993"/>
      <c r="U306" s="993"/>
      <c r="V306" s="993"/>
      <c r="W306" s="993"/>
      <c r="X306" s="993"/>
      <c r="Y306" s="993"/>
      <c r="Z306" s="993"/>
      <c r="AA306" s="99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9"/>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9"/>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9"/>
    </row>
    <row r="333" spans="1:50" ht="22.5" hidden="1" customHeight="1" x14ac:dyDescent="0.15">
      <c r="A333" s="99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1"/>
      <c r="C334" s="250"/>
      <c r="D334" s="251"/>
      <c r="E334" s="250"/>
      <c r="F334" s="313"/>
      <c r="G334" s="229"/>
      <c r="H334" s="159"/>
      <c r="I334" s="159"/>
      <c r="J334" s="159"/>
      <c r="K334" s="159"/>
      <c r="L334" s="159"/>
      <c r="M334" s="159"/>
      <c r="N334" s="159"/>
      <c r="O334" s="159"/>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9"/>
      <c r="B338" s="251"/>
      <c r="C338" s="250"/>
      <c r="D338" s="251"/>
      <c r="E338" s="250"/>
      <c r="F338" s="313"/>
      <c r="G338" s="234"/>
      <c r="H338" s="162"/>
      <c r="I338" s="162"/>
      <c r="J338" s="162"/>
      <c r="K338" s="162"/>
      <c r="L338" s="162"/>
      <c r="M338" s="162"/>
      <c r="N338" s="162"/>
      <c r="O338" s="162"/>
      <c r="P338" s="235"/>
      <c r="Q338" s="992"/>
      <c r="R338" s="993"/>
      <c r="S338" s="993"/>
      <c r="T338" s="993"/>
      <c r="U338" s="993"/>
      <c r="V338" s="993"/>
      <c r="W338" s="993"/>
      <c r="X338" s="993"/>
      <c r="Y338" s="993"/>
      <c r="Z338" s="993"/>
      <c r="AA338" s="99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9"/>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1"/>
      <c r="C341" s="250"/>
      <c r="D341" s="251"/>
      <c r="E341" s="250"/>
      <c r="F341" s="313"/>
      <c r="G341" s="229"/>
      <c r="H341" s="159"/>
      <c r="I341" s="159"/>
      <c r="J341" s="159"/>
      <c r="K341" s="159"/>
      <c r="L341" s="159"/>
      <c r="M341" s="159"/>
      <c r="N341" s="159"/>
      <c r="O341" s="159"/>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9"/>
      <c r="B345" s="251"/>
      <c r="C345" s="250"/>
      <c r="D345" s="251"/>
      <c r="E345" s="250"/>
      <c r="F345" s="313"/>
      <c r="G345" s="234"/>
      <c r="H345" s="162"/>
      <c r="I345" s="162"/>
      <c r="J345" s="162"/>
      <c r="K345" s="162"/>
      <c r="L345" s="162"/>
      <c r="M345" s="162"/>
      <c r="N345" s="162"/>
      <c r="O345" s="162"/>
      <c r="P345" s="235"/>
      <c r="Q345" s="992"/>
      <c r="R345" s="993"/>
      <c r="S345" s="993"/>
      <c r="T345" s="993"/>
      <c r="U345" s="993"/>
      <c r="V345" s="993"/>
      <c r="W345" s="993"/>
      <c r="X345" s="993"/>
      <c r="Y345" s="993"/>
      <c r="Z345" s="993"/>
      <c r="AA345" s="99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9"/>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1"/>
      <c r="C348" s="250"/>
      <c r="D348" s="251"/>
      <c r="E348" s="250"/>
      <c r="F348" s="313"/>
      <c r="G348" s="229"/>
      <c r="H348" s="159"/>
      <c r="I348" s="159"/>
      <c r="J348" s="159"/>
      <c r="K348" s="159"/>
      <c r="L348" s="159"/>
      <c r="M348" s="159"/>
      <c r="N348" s="159"/>
      <c r="O348" s="159"/>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9"/>
      <c r="B352" s="251"/>
      <c r="C352" s="250"/>
      <c r="D352" s="251"/>
      <c r="E352" s="250"/>
      <c r="F352" s="313"/>
      <c r="G352" s="234"/>
      <c r="H352" s="162"/>
      <c r="I352" s="162"/>
      <c r="J352" s="162"/>
      <c r="K352" s="162"/>
      <c r="L352" s="162"/>
      <c r="M352" s="162"/>
      <c r="N352" s="162"/>
      <c r="O352" s="162"/>
      <c r="P352" s="235"/>
      <c r="Q352" s="992"/>
      <c r="R352" s="993"/>
      <c r="S352" s="993"/>
      <c r="T352" s="993"/>
      <c r="U352" s="993"/>
      <c r="V352" s="993"/>
      <c r="W352" s="993"/>
      <c r="X352" s="993"/>
      <c r="Y352" s="993"/>
      <c r="Z352" s="993"/>
      <c r="AA352" s="99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9"/>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1"/>
      <c r="C355" s="250"/>
      <c r="D355" s="251"/>
      <c r="E355" s="250"/>
      <c r="F355" s="313"/>
      <c r="G355" s="229"/>
      <c r="H355" s="159"/>
      <c r="I355" s="159"/>
      <c r="J355" s="159"/>
      <c r="K355" s="159"/>
      <c r="L355" s="159"/>
      <c r="M355" s="159"/>
      <c r="N355" s="159"/>
      <c r="O355" s="159"/>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9"/>
      <c r="B359" s="251"/>
      <c r="C359" s="250"/>
      <c r="D359" s="251"/>
      <c r="E359" s="250"/>
      <c r="F359" s="313"/>
      <c r="G359" s="234"/>
      <c r="H359" s="162"/>
      <c r="I359" s="162"/>
      <c r="J359" s="162"/>
      <c r="K359" s="162"/>
      <c r="L359" s="162"/>
      <c r="M359" s="162"/>
      <c r="N359" s="162"/>
      <c r="O359" s="162"/>
      <c r="P359" s="235"/>
      <c r="Q359" s="992"/>
      <c r="R359" s="993"/>
      <c r="S359" s="993"/>
      <c r="T359" s="993"/>
      <c r="U359" s="993"/>
      <c r="V359" s="993"/>
      <c r="W359" s="993"/>
      <c r="X359" s="993"/>
      <c r="Y359" s="993"/>
      <c r="Z359" s="993"/>
      <c r="AA359" s="99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9"/>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1"/>
      <c r="C362" s="250"/>
      <c r="D362" s="251"/>
      <c r="E362" s="250"/>
      <c r="F362" s="313"/>
      <c r="G362" s="229"/>
      <c r="H362" s="159"/>
      <c r="I362" s="159"/>
      <c r="J362" s="159"/>
      <c r="K362" s="159"/>
      <c r="L362" s="159"/>
      <c r="M362" s="159"/>
      <c r="N362" s="159"/>
      <c r="O362" s="159"/>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9"/>
      <c r="B366" s="251"/>
      <c r="C366" s="250"/>
      <c r="D366" s="251"/>
      <c r="E366" s="314"/>
      <c r="F366" s="315"/>
      <c r="G366" s="234"/>
      <c r="H366" s="162"/>
      <c r="I366" s="162"/>
      <c r="J366" s="162"/>
      <c r="K366" s="162"/>
      <c r="L366" s="162"/>
      <c r="M366" s="162"/>
      <c r="N366" s="162"/>
      <c r="O366" s="162"/>
      <c r="P366" s="235"/>
      <c r="Q366" s="992"/>
      <c r="R366" s="993"/>
      <c r="S366" s="993"/>
      <c r="T366" s="993"/>
      <c r="U366" s="993"/>
      <c r="V366" s="993"/>
      <c r="W366" s="993"/>
      <c r="X366" s="993"/>
      <c r="Y366" s="993"/>
      <c r="Z366" s="993"/>
      <c r="AA366" s="99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9"/>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9"/>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9"/>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9"/>
    </row>
    <row r="393" spans="1:50" ht="22.5" hidden="1" customHeight="1" x14ac:dyDescent="0.15">
      <c r="A393" s="99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1"/>
      <c r="C394" s="250"/>
      <c r="D394" s="251"/>
      <c r="E394" s="250"/>
      <c r="F394" s="313"/>
      <c r="G394" s="229"/>
      <c r="H394" s="159"/>
      <c r="I394" s="159"/>
      <c r="J394" s="159"/>
      <c r="K394" s="159"/>
      <c r="L394" s="159"/>
      <c r="M394" s="159"/>
      <c r="N394" s="159"/>
      <c r="O394" s="159"/>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9"/>
      <c r="B398" s="251"/>
      <c r="C398" s="250"/>
      <c r="D398" s="251"/>
      <c r="E398" s="250"/>
      <c r="F398" s="313"/>
      <c r="G398" s="234"/>
      <c r="H398" s="162"/>
      <c r="I398" s="162"/>
      <c r="J398" s="162"/>
      <c r="K398" s="162"/>
      <c r="L398" s="162"/>
      <c r="M398" s="162"/>
      <c r="N398" s="162"/>
      <c r="O398" s="162"/>
      <c r="P398" s="235"/>
      <c r="Q398" s="992"/>
      <c r="R398" s="993"/>
      <c r="S398" s="993"/>
      <c r="T398" s="993"/>
      <c r="U398" s="993"/>
      <c r="V398" s="993"/>
      <c r="W398" s="993"/>
      <c r="X398" s="993"/>
      <c r="Y398" s="993"/>
      <c r="Z398" s="993"/>
      <c r="AA398" s="99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9"/>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1"/>
      <c r="C401" s="250"/>
      <c r="D401" s="251"/>
      <c r="E401" s="250"/>
      <c r="F401" s="313"/>
      <c r="G401" s="229"/>
      <c r="H401" s="159"/>
      <c r="I401" s="159"/>
      <c r="J401" s="159"/>
      <c r="K401" s="159"/>
      <c r="L401" s="159"/>
      <c r="M401" s="159"/>
      <c r="N401" s="159"/>
      <c r="O401" s="159"/>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9"/>
      <c r="B405" s="251"/>
      <c r="C405" s="250"/>
      <c r="D405" s="251"/>
      <c r="E405" s="250"/>
      <c r="F405" s="313"/>
      <c r="G405" s="234"/>
      <c r="H405" s="162"/>
      <c r="I405" s="162"/>
      <c r="J405" s="162"/>
      <c r="K405" s="162"/>
      <c r="L405" s="162"/>
      <c r="M405" s="162"/>
      <c r="N405" s="162"/>
      <c r="O405" s="162"/>
      <c r="P405" s="235"/>
      <c r="Q405" s="992"/>
      <c r="R405" s="993"/>
      <c r="S405" s="993"/>
      <c r="T405" s="993"/>
      <c r="U405" s="993"/>
      <c r="V405" s="993"/>
      <c r="W405" s="993"/>
      <c r="X405" s="993"/>
      <c r="Y405" s="993"/>
      <c r="Z405" s="993"/>
      <c r="AA405" s="99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9"/>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1"/>
      <c r="C408" s="250"/>
      <c r="D408" s="251"/>
      <c r="E408" s="250"/>
      <c r="F408" s="313"/>
      <c r="G408" s="229"/>
      <c r="H408" s="159"/>
      <c r="I408" s="159"/>
      <c r="J408" s="159"/>
      <c r="K408" s="159"/>
      <c r="L408" s="159"/>
      <c r="M408" s="159"/>
      <c r="N408" s="159"/>
      <c r="O408" s="159"/>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9"/>
      <c r="B412" s="251"/>
      <c r="C412" s="250"/>
      <c r="D412" s="251"/>
      <c r="E412" s="250"/>
      <c r="F412" s="313"/>
      <c r="G412" s="234"/>
      <c r="H412" s="162"/>
      <c r="I412" s="162"/>
      <c r="J412" s="162"/>
      <c r="K412" s="162"/>
      <c r="L412" s="162"/>
      <c r="M412" s="162"/>
      <c r="N412" s="162"/>
      <c r="O412" s="162"/>
      <c r="P412" s="235"/>
      <c r="Q412" s="992"/>
      <c r="R412" s="993"/>
      <c r="S412" s="993"/>
      <c r="T412" s="993"/>
      <c r="U412" s="993"/>
      <c r="V412" s="993"/>
      <c r="W412" s="993"/>
      <c r="X412" s="993"/>
      <c r="Y412" s="993"/>
      <c r="Z412" s="993"/>
      <c r="AA412" s="99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9"/>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1"/>
      <c r="C415" s="250"/>
      <c r="D415" s="251"/>
      <c r="E415" s="250"/>
      <c r="F415" s="313"/>
      <c r="G415" s="229"/>
      <c r="H415" s="159"/>
      <c r="I415" s="159"/>
      <c r="J415" s="159"/>
      <c r="K415" s="159"/>
      <c r="L415" s="159"/>
      <c r="M415" s="159"/>
      <c r="N415" s="159"/>
      <c r="O415" s="159"/>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9"/>
      <c r="B419" s="251"/>
      <c r="C419" s="250"/>
      <c r="D419" s="251"/>
      <c r="E419" s="250"/>
      <c r="F419" s="313"/>
      <c r="G419" s="234"/>
      <c r="H419" s="162"/>
      <c r="I419" s="162"/>
      <c r="J419" s="162"/>
      <c r="K419" s="162"/>
      <c r="L419" s="162"/>
      <c r="M419" s="162"/>
      <c r="N419" s="162"/>
      <c r="O419" s="162"/>
      <c r="P419" s="235"/>
      <c r="Q419" s="992"/>
      <c r="R419" s="993"/>
      <c r="S419" s="993"/>
      <c r="T419" s="993"/>
      <c r="U419" s="993"/>
      <c r="V419" s="993"/>
      <c r="W419" s="993"/>
      <c r="X419" s="993"/>
      <c r="Y419" s="993"/>
      <c r="Z419" s="993"/>
      <c r="AA419" s="99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9"/>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1"/>
      <c r="C422" s="250"/>
      <c r="D422" s="251"/>
      <c r="E422" s="250"/>
      <c r="F422" s="313"/>
      <c r="G422" s="229"/>
      <c r="H422" s="159"/>
      <c r="I422" s="159"/>
      <c r="J422" s="159"/>
      <c r="K422" s="159"/>
      <c r="L422" s="159"/>
      <c r="M422" s="159"/>
      <c r="N422" s="159"/>
      <c r="O422" s="159"/>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9"/>
      <c r="B426" s="251"/>
      <c r="C426" s="250"/>
      <c r="D426" s="251"/>
      <c r="E426" s="314"/>
      <c r="F426" s="315"/>
      <c r="G426" s="234"/>
      <c r="H426" s="162"/>
      <c r="I426" s="162"/>
      <c r="J426" s="162"/>
      <c r="K426" s="162"/>
      <c r="L426" s="162"/>
      <c r="M426" s="162"/>
      <c r="N426" s="162"/>
      <c r="O426" s="162"/>
      <c r="P426" s="235"/>
      <c r="Q426" s="992"/>
      <c r="R426" s="993"/>
      <c r="S426" s="993"/>
      <c r="T426" s="993"/>
      <c r="U426" s="993"/>
      <c r="V426" s="993"/>
      <c r="W426" s="993"/>
      <c r="X426" s="993"/>
      <c r="Y426" s="993"/>
      <c r="Z426" s="993"/>
      <c r="AA426" s="99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9"/>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9"/>
      <c r="B429" s="251"/>
      <c r="C429" s="314"/>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9"/>
      <c r="B430" s="251"/>
      <c r="C430" s="248" t="s">
        <v>368</v>
      </c>
      <c r="D430" s="249"/>
      <c r="E430" s="237" t="s">
        <v>388</v>
      </c>
      <c r="F430" s="238"/>
      <c r="G430" s="239" t="s">
        <v>384</v>
      </c>
      <c r="H430" s="156"/>
      <c r="I430" s="156"/>
      <c r="J430" s="240" t="s">
        <v>554</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99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578</v>
      </c>
      <c r="AF432" s="134"/>
      <c r="AG432" s="135" t="s">
        <v>356</v>
      </c>
      <c r="AH432" s="170"/>
      <c r="AI432" s="180"/>
      <c r="AJ432" s="180"/>
      <c r="AK432" s="180"/>
      <c r="AL432" s="175"/>
      <c r="AM432" s="180"/>
      <c r="AN432" s="180"/>
      <c r="AO432" s="180"/>
      <c r="AP432" s="175"/>
      <c r="AQ432" s="216" t="s">
        <v>578</v>
      </c>
      <c r="AR432" s="134"/>
      <c r="AS432" s="135" t="s">
        <v>356</v>
      </c>
      <c r="AT432" s="170"/>
      <c r="AU432" s="134" t="s">
        <v>578</v>
      </c>
      <c r="AV432" s="134"/>
      <c r="AW432" s="135" t="s">
        <v>300</v>
      </c>
      <c r="AX432" s="136"/>
    </row>
    <row r="433" spans="1:50" ht="23.25" customHeight="1" x14ac:dyDescent="0.15">
      <c r="A433" s="999"/>
      <c r="B433" s="251"/>
      <c r="C433" s="250"/>
      <c r="D433" s="251"/>
      <c r="E433" s="164"/>
      <c r="F433" s="165"/>
      <c r="G433" s="229" t="s">
        <v>562</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562</v>
      </c>
      <c r="AC433" s="131"/>
      <c r="AD433" s="131"/>
      <c r="AE433" s="101" t="s">
        <v>562</v>
      </c>
      <c r="AF433" s="102"/>
      <c r="AG433" s="102"/>
      <c r="AH433" s="102"/>
      <c r="AI433" s="101" t="s">
        <v>562</v>
      </c>
      <c r="AJ433" s="102"/>
      <c r="AK433" s="102"/>
      <c r="AL433" s="102"/>
      <c r="AM433" s="101" t="s">
        <v>562</v>
      </c>
      <c r="AN433" s="102"/>
      <c r="AO433" s="102"/>
      <c r="AP433" s="102"/>
      <c r="AQ433" s="101" t="s">
        <v>562</v>
      </c>
      <c r="AR433" s="102"/>
      <c r="AS433" s="102"/>
      <c r="AT433" s="102"/>
      <c r="AU433" s="101" t="s">
        <v>562</v>
      </c>
      <c r="AV433" s="102"/>
      <c r="AW433" s="102"/>
      <c r="AX433" s="102"/>
    </row>
    <row r="434" spans="1:50" ht="23.25" customHeight="1" x14ac:dyDescent="0.15">
      <c r="A434" s="99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559</v>
      </c>
      <c r="AC434" s="220"/>
      <c r="AD434" s="220"/>
      <c r="AE434" s="101" t="s">
        <v>562</v>
      </c>
      <c r="AF434" s="102"/>
      <c r="AG434" s="102"/>
      <c r="AH434" s="103"/>
      <c r="AI434" s="101" t="s">
        <v>562</v>
      </c>
      <c r="AJ434" s="102"/>
      <c r="AK434" s="102"/>
      <c r="AL434" s="103"/>
      <c r="AM434" s="101" t="s">
        <v>562</v>
      </c>
      <c r="AN434" s="102"/>
      <c r="AO434" s="102"/>
      <c r="AP434" s="103"/>
      <c r="AQ434" s="101" t="s">
        <v>562</v>
      </c>
      <c r="AR434" s="102"/>
      <c r="AS434" s="102"/>
      <c r="AT434" s="103"/>
      <c r="AU434" s="101" t="s">
        <v>562</v>
      </c>
      <c r="AV434" s="102"/>
      <c r="AW434" s="102"/>
      <c r="AX434" s="103"/>
    </row>
    <row r="435" spans="1:50" ht="23.25" customHeight="1" x14ac:dyDescent="0.15">
      <c r="A435" s="99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562</v>
      </c>
      <c r="AF435" s="102"/>
      <c r="AG435" s="102"/>
      <c r="AH435" s="103"/>
      <c r="AI435" s="101" t="s">
        <v>562</v>
      </c>
      <c r="AJ435" s="102"/>
      <c r="AK435" s="102"/>
      <c r="AL435" s="103"/>
      <c r="AM435" s="101" t="s">
        <v>562</v>
      </c>
      <c r="AN435" s="102"/>
      <c r="AO435" s="102"/>
      <c r="AP435" s="103"/>
      <c r="AQ435" s="101" t="s">
        <v>562</v>
      </c>
      <c r="AR435" s="102"/>
      <c r="AS435" s="102"/>
      <c r="AT435" s="103"/>
      <c r="AU435" s="101" t="s">
        <v>562</v>
      </c>
      <c r="AV435" s="102"/>
      <c r="AW435" s="102"/>
      <c r="AX435" s="103"/>
    </row>
    <row r="436" spans="1:50" ht="18.75" hidden="1" customHeight="1" x14ac:dyDescent="0.15">
      <c r="A436" s="99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99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99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99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99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99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579</v>
      </c>
      <c r="AF457" s="134"/>
      <c r="AG457" s="135" t="s">
        <v>356</v>
      </c>
      <c r="AH457" s="170"/>
      <c r="AI457" s="180"/>
      <c r="AJ457" s="180"/>
      <c r="AK457" s="180"/>
      <c r="AL457" s="175"/>
      <c r="AM457" s="180"/>
      <c r="AN457" s="180"/>
      <c r="AO457" s="180"/>
      <c r="AP457" s="175"/>
      <c r="AQ457" s="216" t="s">
        <v>578</v>
      </c>
      <c r="AR457" s="134"/>
      <c r="AS457" s="135" t="s">
        <v>356</v>
      </c>
      <c r="AT457" s="170"/>
      <c r="AU457" s="134" t="s">
        <v>578</v>
      </c>
      <c r="AV457" s="134"/>
      <c r="AW457" s="135" t="s">
        <v>300</v>
      </c>
      <c r="AX457" s="136"/>
    </row>
    <row r="458" spans="1:50" ht="23.25" customHeight="1" x14ac:dyDescent="0.15">
      <c r="A458" s="999"/>
      <c r="B458" s="251"/>
      <c r="C458" s="250"/>
      <c r="D458" s="251"/>
      <c r="E458" s="164"/>
      <c r="F458" s="165"/>
      <c r="G458" s="229" t="s">
        <v>562</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562</v>
      </c>
      <c r="AC458" s="131"/>
      <c r="AD458" s="131"/>
      <c r="AE458" s="101" t="s">
        <v>562</v>
      </c>
      <c r="AF458" s="102"/>
      <c r="AG458" s="102"/>
      <c r="AH458" s="102"/>
      <c r="AI458" s="101" t="s">
        <v>562</v>
      </c>
      <c r="AJ458" s="102"/>
      <c r="AK458" s="102"/>
      <c r="AL458" s="102"/>
      <c r="AM458" s="101" t="s">
        <v>562</v>
      </c>
      <c r="AN458" s="102"/>
      <c r="AO458" s="102"/>
      <c r="AP458" s="102"/>
      <c r="AQ458" s="101" t="s">
        <v>562</v>
      </c>
      <c r="AR458" s="102"/>
      <c r="AS458" s="102"/>
      <c r="AT458" s="102"/>
      <c r="AU458" s="101" t="s">
        <v>562</v>
      </c>
      <c r="AV458" s="102"/>
      <c r="AW458" s="102"/>
      <c r="AX458" s="102"/>
    </row>
    <row r="459" spans="1:50" ht="23.25" customHeight="1" x14ac:dyDescent="0.15">
      <c r="A459" s="99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559</v>
      </c>
      <c r="AC459" s="220"/>
      <c r="AD459" s="220"/>
      <c r="AE459" s="101" t="s">
        <v>562</v>
      </c>
      <c r="AF459" s="102"/>
      <c r="AG459" s="102"/>
      <c r="AH459" s="103"/>
      <c r="AI459" s="101" t="s">
        <v>562</v>
      </c>
      <c r="AJ459" s="102"/>
      <c r="AK459" s="102"/>
      <c r="AL459" s="103"/>
      <c r="AM459" s="101" t="s">
        <v>562</v>
      </c>
      <c r="AN459" s="102"/>
      <c r="AO459" s="102"/>
      <c r="AP459" s="103"/>
      <c r="AQ459" s="101" t="s">
        <v>562</v>
      </c>
      <c r="AR459" s="102"/>
      <c r="AS459" s="102"/>
      <c r="AT459" s="103"/>
      <c r="AU459" s="101" t="s">
        <v>562</v>
      </c>
      <c r="AV459" s="102"/>
      <c r="AW459" s="102"/>
      <c r="AX459" s="103"/>
    </row>
    <row r="460" spans="1:50" ht="23.25" customHeight="1" x14ac:dyDescent="0.15">
      <c r="A460" s="99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562</v>
      </c>
      <c r="AF460" s="102"/>
      <c r="AG460" s="102"/>
      <c r="AH460" s="103"/>
      <c r="AI460" s="101" t="s">
        <v>562</v>
      </c>
      <c r="AJ460" s="102"/>
      <c r="AK460" s="102"/>
      <c r="AL460" s="103"/>
      <c r="AM460" s="101" t="s">
        <v>562</v>
      </c>
      <c r="AN460" s="102"/>
      <c r="AO460" s="102"/>
      <c r="AP460" s="103"/>
      <c r="AQ460" s="101" t="s">
        <v>562</v>
      </c>
      <c r="AR460" s="102"/>
      <c r="AS460" s="102"/>
      <c r="AT460" s="103"/>
      <c r="AU460" s="101" t="s">
        <v>562</v>
      </c>
      <c r="AV460" s="102"/>
      <c r="AW460" s="102"/>
      <c r="AX460" s="103"/>
    </row>
    <row r="461" spans="1:50" ht="18.75" hidden="1" customHeight="1" x14ac:dyDescent="0.15">
      <c r="A461" s="99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99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99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99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99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9"/>
      <c r="B482" s="251"/>
      <c r="C482" s="250"/>
      <c r="D482" s="251"/>
      <c r="E482" s="158" t="s">
        <v>562</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99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99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99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99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99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99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99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99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99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99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9"/>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99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99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99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99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99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99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99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99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99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99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99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99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99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99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99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99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99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99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99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99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99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99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99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99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99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99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99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99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99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99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553</v>
      </c>
      <c r="AE702" s="901"/>
      <c r="AF702" s="901"/>
      <c r="AG702" s="890" t="s">
        <v>588</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2" t="s">
        <v>553</v>
      </c>
      <c r="AE703" s="153"/>
      <c r="AF703" s="153"/>
      <c r="AG703" s="666" t="s">
        <v>587</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553</v>
      </c>
      <c r="AE704" s="588"/>
      <c r="AF704" s="588"/>
      <c r="AG704" s="430" t="s">
        <v>589</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553</v>
      </c>
      <c r="AE705" s="735"/>
      <c r="AF705" s="735"/>
      <c r="AG705" s="158" t="s">
        <v>622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2"/>
      <c r="C706" s="616"/>
      <c r="D706" s="617"/>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590</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591</v>
      </c>
      <c r="AE707" s="586"/>
      <c r="AF707" s="586"/>
      <c r="AG707" s="430"/>
      <c r="AH707" s="232"/>
      <c r="AI707" s="232"/>
      <c r="AJ707" s="232"/>
      <c r="AK707" s="232"/>
      <c r="AL707" s="232"/>
      <c r="AM707" s="232"/>
      <c r="AN707" s="232"/>
      <c r="AO707" s="232"/>
      <c r="AP707" s="232"/>
      <c r="AQ707" s="232"/>
      <c r="AR707" s="232"/>
      <c r="AS707" s="232"/>
      <c r="AT707" s="232"/>
      <c r="AU707" s="232"/>
      <c r="AV707" s="232"/>
      <c r="AW707" s="232"/>
      <c r="AX707" s="431"/>
    </row>
    <row r="708" spans="1:50" ht="30"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553</v>
      </c>
      <c r="AE708" s="670"/>
      <c r="AF708" s="670"/>
      <c r="AG708" s="528" t="s">
        <v>592</v>
      </c>
      <c r="AH708" s="529"/>
      <c r="AI708" s="529"/>
      <c r="AJ708" s="529"/>
      <c r="AK708" s="529"/>
      <c r="AL708" s="529"/>
      <c r="AM708" s="529"/>
      <c r="AN708" s="529"/>
      <c r="AO708" s="529"/>
      <c r="AP708" s="529"/>
      <c r="AQ708" s="529"/>
      <c r="AR708" s="529"/>
      <c r="AS708" s="529"/>
      <c r="AT708" s="529"/>
      <c r="AU708" s="529"/>
      <c r="AV708" s="529"/>
      <c r="AW708" s="529"/>
      <c r="AX708" s="530"/>
    </row>
    <row r="709" spans="1:50" ht="31.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2" t="s">
        <v>553</v>
      </c>
      <c r="AE709" s="153"/>
      <c r="AF709" s="153"/>
      <c r="AG709" s="666" t="s">
        <v>631</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2" t="s">
        <v>593</v>
      </c>
      <c r="AE710" s="153"/>
      <c r="AF710" s="153"/>
      <c r="AG710" s="666" t="s">
        <v>466</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2" t="s">
        <v>553</v>
      </c>
      <c r="AE711" s="153"/>
      <c r="AF711" s="153"/>
      <c r="AG711" s="666" t="s">
        <v>594</v>
      </c>
      <c r="AH711" s="667"/>
      <c r="AI711" s="667"/>
      <c r="AJ711" s="667"/>
      <c r="AK711" s="667"/>
      <c r="AL711" s="667"/>
      <c r="AM711" s="667"/>
      <c r="AN711" s="667"/>
      <c r="AO711" s="667"/>
      <c r="AP711" s="667"/>
      <c r="AQ711" s="667"/>
      <c r="AR711" s="667"/>
      <c r="AS711" s="667"/>
      <c r="AT711" s="667"/>
      <c r="AU711" s="667"/>
      <c r="AV711" s="667"/>
      <c r="AW711" s="667"/>
      <c r="AX711" s="668"/>
    </row>
    <row r="712" spans="1:50" ht="24"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593</v>
      </c>
      <c r="AE712" s="588"/>
      <c r="AF712" s="588"/>
      <c r="AG712" s="596" t="s">
        <v>623</v>
      </c>
      <c r="AH712" s="597"/>
      <c r="AI712" s="597"/>
      <c r="AJ712" s="597"/>
      <c r="AK712" s="597"/>
      <c r="AL712" s="597"/>
      <c r="AM712" s="597"/>
      <c r="AN712" s="597"/>
      <c r="AO712" s="597"/>
      <c r="AP712" s="597"/>
      <c r="AQ712" s="597"/>
      <c r="AR712" s="597"/>
      <c r="AS712" s="597"/>
      <c r="AT712" s="597"/>
      <c r="AU712" s="597"/>
      <c r="AV712" s="597"/>
      <c r="AW712" s="597"/>
      <c r="AX712" s="598"/>
    </row>
    <row r="713" spans="1:50" ht="24" customHeight="1" x14ac:dyDescent="0.15">
      <c r="A713" s="657"/>
      <c r="B713" s="658"/>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593</v>
      </c>
      <c r="AE713" s="153"/>
      <c r="AF713" s="154"/>
      <c r="AG713" s="666" t="s">
        <v>624</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553</v>
      </c>
      <c r="AE714" s="594"/>
      <c r="AF714" s="595"/>
      <c r="AG714" s="691" t="s">
        <v>595</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553</v>
      </c>
      <c r="AE715" s="670"/>
      <c r="AF715" s="779"/>
      <c r="AG715" s="528" t="s">
        <v>596</v>
      </c>
      <c r="AH715" s="529"/>
      <c r="AI715" s="529"/>
      <c r="AJ715" s="529"/>
      <c r="AK715" s="529"/>
      <c r="AL715" s="529"/>
      <c r="AM715" s="529"/>
      <c r="AN715" s="529"/>
      <c r="AO715" s="529"/>
      <c r="AP715" s="529"/>
      <c r="AQ715" s="529"/>
      <c r="AR715" s="529"/>
      <c r="AS715" s="529"/>
      <c r="AT715" s="529"/>
      <c r="AU715" s="529"/>
      <c r="AV715" s="529"/>
      <c r="AW715" s="529"/>
      <c r="AX715" s="530"/>
    </row>
    <row r="716" spans="1:50" ht="33"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593</v>
      </c>
      <c r="AE716" s="761"/>
      <c r="AF716" s="761"/>
      <c r="AG716" s="666" t="s">
        <v>625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2" t="s">
        <v>553</v>
      </c>
      <c r="AE717" s="153"/>
      <c r="AF717" s="153"/>
      <c r="AG717" s="666" t="s">
        <v>597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2" t="s">
        <v>553</v>
      </c>
      <c r="AE718" s="153"/>
      <c r="AF718" s="153"/>
      <c r="AG718" s="161" t="s">
        <v>598</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593</v>
      </c>
      <c r="AE719" s="670"/>
      <c r="AF719" s="670"/>
      <c r="AG719" s="158" t="s">
        <v>599</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2"/>
      <c r="B721" s="653"/>
      <c r="C721" s="922"/>
      <c r="D721" s="923"/>
      <c r="E721" s="923"/>
      <c r="F721" s="924"/>
      <c r="G721" s="942"/>
      <c r="H721" s="943"/>
      <c r="I721" s="83" t="str">
        <f>IF(OR(G721="　", G721=""), "", "-")</f>
        <v/>
      </c>
      <c r="J721" s="921"/>
      <c r="K721" s="921"/>
      <c r="L721" s="83" t="str">
        <f>IF(M721="","","-")</f>
        <v/>
      </c>
      <c r="M721" s="84"/>
      <c r="N721" s="918" t="s">
        <v>561</v>
      </c>
      <c r="O721" s="919"/>
      <c r="P721" s="919"/>
      <c r="Q721" s="919"/>
      <c r="R721" s="919"/>
      <c r="S721" s="919"/>
      <c r="T721" s="919"/>
      <c r="U721" s="919"/>
      <c r="V721" s="919"/>
      <c r="W721" s="919"/>
      <c r="X721" s="919"/>
      <c r="Y721" s="919"/>
      <c r="Z721" s="919"/>
      <c r="AA721" s="919"/>
      <c r="AB721" s="919"/>
      <c r="AC721" s="919"/>
      <c r="AD721" s="919"/>
      <c r="AE721" s="919"/>
      <c r="AF721" s="920"/>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5" t="s">
        <v>53</v>
      </c>
      <c r="D726" s="583"/>
      <c r="E726" s="583"/>
      <c r="F726" s="584"/>
      <c r="G726" s="799" t="s">
        <v>635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645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638</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2" t="s">
        <v>643</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257</v>
      </c>
      <c r="B733" s="752"/>
      <c r="C733" s="752"/>
      <c r="D733" s="752"/>
      <c r="E733" s="753"/>
      <c r="F733" s="768" t="s">
        <v>640</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t="s">
        <v>651</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431</v>
      </c>
      <c r="B737" s="118"/>
      <c r="C737" s="118"/>
      <c r="D737" s="119"/>
      <c r="E737" s="112" t="s">
        <v>580</v>
      </c>
      <c r="F737" s="112"/>
      <c r="G737" s="112"/>
      <c r="H737" s="112"/>
      <c r="I737" s="112"/>
      <c r="J737" s="112"/>
      <c r="K737" s="112"/>
      <c r="L737" s="112"/>
      <c r="M737" s="112"/>
      <c r="N737" s="113" t="s">
        <v>358</v>
      </c>
      <c r="O737" s="113"/>
      <c r="P737" s="113"/>
      <c r="Q737" s="113"/>
      <c r="R737" s="112" t="s">
        <v>582</v>
      </c>
      <c r="S737" s="112"/>
      <c r="T737" s="112"/>
      <c r="U737" s="112"/>
      <c r="V737" s="112"/>
      <c r="W737" s="112"/>
      <c r="X737" s="112"/>
      <c r="Y737" s="112"/>
      <c r="Z737" s="112"/>
      <c r="AA737" s="113" t="s">
        <v>359</v>
      </c>
      <c r="AB737" s="113"/>
      <c r="AC737" s="113"/>
      <c r="AD737" s="113"/>
      <c r="AE737" s="112" t="s">
        <v>583</v>
      </c>
      <c r="AF737" s="112"/>
      <c r="AG737" s="112"/>
      <c r="AH737" s="112"/>
      <c r="AI737" s="112"/>
      <c r="AJ737" s="112"/>
      <c r="AK737" s="112"/>
      <c r="AL737" s="112"/>
      <c r="AM737" s="112"/>
      <c r="AN737" s="113" t="s">
        <v>360</v>
      </c>
      <c r="AO737" s="113"/>
      <c r="AP737" s="113"/>
      <c r="AQ737" s="113"/>
      <c r="AR737" s="114" t="s">
        <v>584</v>
      </c>
      <c r="AS737" s="115"/>
      <c r="AT737" s="115"/>
      <c r="AU737" s="115"/>
      <c r="AV737" s="115"/>
      <c r="AW737" s="115"/>
      <c r="AX737" s="116"/>
      <c r="AY737" s="89"/>
      <c r="AZ737" s="89"/>
    </row>
    <row r="738" spans="1:52" ht="24.75" customHeight="1" x14ac:dyDescent="0.15">
      <c r="A738" s="117" t="s">
        <v>361</v>
      </c>
      <c r="B738" s="118"/>
      <c r="C738" s="118"/>
      <c r="D738" s="119"/>
      <c r="E738" s="112" t="s">
        <v>581</v>
      </c>
      <c r="F738" s="112"/>
      <c r="G738" s="112"/>
      <c r="H738" s="112"/>
      <c r="I738" s="112"/>
      <c r="J738" s="112"/>
      <c r="K738" s="112"/>
      <c r="L738" s="112"/>
      <c r="M738" s="112"/>
      <c r="N738" s="113" t="s">
        <v>362</v>
      </c>
      <c r="O738" s="113"/>
      <c r="P738" s="113"/>
      <c r="Q738" s="113"/>
      <c r="R738" s="112" t="s">
        <v>585</v>
      </c>
      <c r="S738" s="112"/>
      <c r="T738" s="112"/>
      <c r="U738" s="112"/>
      <c r="V738" s="112"/>
      <c r="W738" s="112"/>
      <c r="X738" s="112"/>
      <c r="Y738" s="112"/>
      <c r="Z738" s="112"/>
      <c r="AA738" s="113" t="s">
        <v>482</v>
      </c>
      <c r="AB738" s="113"/>
      <c r="AC738" s="113"/>
      <c r="AD738" s="113"/>
      <c r="AE738" s="112" t="s">
        <v>586</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549</v>
      </c>
      <c r="F739" s="127"/>
      <c r="G739" s="127"/>
      <c r="H739" s="91" t="str">
        <f>IF(E739="", "", "(")</f>
        <v>(</v>
      </c>
      <c r="I739" s="107"/>
      <c r="J739" s="107"/>
      <c r="K739" s="91" t="str">
        <f>IF(OR(I739="　", I739=""), "", "-")</f>
        <v/>
      </c>
      <c r="L739" s="108">
        <v>470</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0"/>
      <c r="B743" s="141"/>
      <c r="C743" s="141"/>
      <c r="D743" s="141"/>
      <c r="E743" s="141"/>
      <c r="F743" s="142"/>
      <c r="G743" s="46"/>
      <c r="H743" s="47"/>
      <c r="I743" s="47"/>
      <c r="J743" s="47"/>
      <c r="K743" s="47"/>
      <c r="L743" s="47"/>
      <c r="M743" s="94"/>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94"/>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94"/>
      <c r="J762" s="94"/>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94"/>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94"/>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533</v>
      </c>
      <c r="B779" s="763"/>
      <c r="C779" s="763"/>
      <c r="D779" s="763"/>
      <c r="E779" s="763"/>
      <c r="F779" s="764"/>
      <c r="G779" s="441" t="s">
        <v>600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601</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0" t="s">
        <v>602</v>
      </c>
      <c r="H781" s="451"/>
      <c r="I781" s="451"/>
      <c r="J781" s="451"/>
      <c r="K781" s="452"/>
      <c r="L781" s="453" t="s">
        <v>606</v>
      </c>
      <c r="M781" s="454"/>
      <c r="N781" s="454"/>
      <c r="O781" s="454"/>
      <c r="P781" s="454"/>
      <c r="Q781" s="454"/>
      <c r="R781" s="454"/>
      <c r="S781" s="454"/>
      <c r="T781" s="454"/>
      <c r="U781" s="454"/>
      <c r="V781" s="454"/>
      <c r="W781" s="454"/>
      <c r="X781" s="455"/>
      <c r="Y781" s="456">
        <v>159</v>
      </c>
      <c r="Z781" s="457"/>
      <c r="AA781" s="457"/>
      <c r="AB781" s="559"/>
      <c r="AC781" s="450" t="s">
        <v>602</v>
      </c>
      <c r="AD781" s="451"/>
      <c r="AE781" s="451"/>
      <c r="AF781" s="451"/>
      <c r="AG781" s="452"/>
      <c r="AH781" s="453" t="s">
        <v>606</v>
      </c>
      <c r="AI781" s="454"/>
      <c r="AJ781" s="454"/>
      <c r="AK781" s="454"/>
      <c r="AL781" s="454"/>
      <c r="AM781" s="454"/>
      <c r="AN781" s="454"/>
      <c r="AO781" s="454"/>
      <c r="AP781" s="454"/>
      <c r="AQ781" s="454"/>
      <c r="AR781" s="454"/>
      <c r="AS781" s="454"/>
      <c r="AT781" s="455"/>
      <c r="AU781" s="456">
        <v>85</v>
      </c>
      <c r="AV781" s="457"/>
      <c r="AW781" s="457"/>
      <c r="AX781" s="458"/>
    </row>
    <row r="782" spans="1:50" ht="24.75" customHeight="1" x14ac:dyDescent="0.15">
      <c r="A782" s="558"/>
      <c r="B782" s="765"/>
      <c r="C782" s="765"/>
      <c r="D782" s="765"/>
      <c r="E782" s="765"/>
      <c r="F782" s="766"/>
      <c r="G782" s="347" t="s">
        <v>603</v>
      </c>
      <c r="H782" s="348"/>
      <c r="I782" s="348"/>
      <c r="J782" s="348"/>
      <c r="K782" s="349"/>
      <c r="L782" s="400" t="s">
        <v>607</v>
      </c>
      <c r="M782" s="401"/>
      <c r="N782" s="401"/>
      <c r="O782" s="401"/>
      <c r="P782" s="401"/>
      <c r="Q782" s="401"/>
      <c r="R782" s="401"/>
      <c r="S782" s="401"/>
      <c r="T782" s="401"/>
      <c r="U782" s="401"/>
      <c r="V782" s="401"/>
      <c r="W782" s="401"/>
      <c r="X782" s="402"/>
      <c r="Y782" s="397">
        <v>65</v>
      </c>
      <c r="Z782" s="398"/>
      <c r="AA782" s="398"/>
      <c r="AB782" s="404"/>
      <c r="AC782" s="347" t="s">
        <v>603</v>
      </c>
      <c r="AD782" s="348"/>
      <c r="AE782" s="348"/>
      <c r="AF782" s="348"/>
      <c r="AG782" s="349"/>
      <c r="AH782" s="400" t="s">
        <v>607</v>
      </c>
      <c r="AI782" s="401"/>
      <c r="AJ782" s="401"/>
      <c r="AK782" s="401"/>
      <c r="AL782" s="401"/>
      <c r="AM782" s="401"/>
      <c r="AN782" s="401"/>
      <c r="AO782" s="401"/>
      <c r="AP782" s="401"/>
      <c r="AQ782" s="401"/>
      <c r="AR782" s="401"/>
      <c r="AS782" s="401"/>
      <c r="AT782" s="402"/>
      <c r="AU782" s="397">
        <v>37</v>
      </c>
      <c r="AV782" s="398"/>
      <c r="AW782" s="398"/>
      <c r="AX782" s="399"/>
    </row>
    <row r="783" spans="1:50" ht="24.75" customHeight="1" x14ac:dyDescent="0.15">
      <c r="A783" s="558"/>
      <c r="B783" s="765"/>
      <c r="C783" s="765"/>
      <c r="D783" s="765"/>
      <c r="E783" s="765"/>
      <c r="F783" s="766"/>
      <c r="G783" s="347" t="s">
        <v>604</v>
      </c>
      <c r="H783" s="348"/>
      <c r="I783" s="348"/>
      <c r="J783" s="348"/>
      <c r="K783" s="349"/>
      <c r="L783" s="400" t="s">
        <v>608</v>
      </c>
      <c r="M783" s="401"/>
      <c r="N783" s="401"/>
      <c r="O783" s="401"/>
      <c r="P783" s="401"/>
      <c r="Q783" s="401"/>
      <c r="R783" s="401"/>
      <c r="S783" s="401"/>
      <c r="T783" s="401"/>
      <c r="U783" s="401"/>
      <c r="V783" s="401"/>
      <c r="W783" s="401"/>
      <c r="X783" s="402"/>
      <c r="Y783" s="397">
        <v>22</v>
      </c>
      <c r="Z783" s="398"/>
      <c r="AA783" s="398"/>
      <c r="AB783" s="404"/>
      <c r="AC783" s="347" t="s">
        <v>647</v>
      </c>
      <c r="AD783" s="348"/>
      <c r="AE783" s="348"/>
      <c r="AF783" s="348"/>
      <c r="AG783" s="349"/>
      <c r="AH783" s="400" t="s">
        <v>649</v>
      </c>
      <c r="AI783" s="401"/>
      <c r="AJ783" s="401"/>
      <c r="AK783" s="401"/>
      <c r="AL783" s="401"/>
      <c r="AM783" s="401"/>
      <c r="AN783" s="401"/>
      <c r="AO783" s="401"/>
      <c r="AP783" s="401"/>
      <c r="AQ783" s="401"/>
      <c r="AR783" s="401"/>
      <c r="AS783" s="401"/>
      <c r="AT783" s="402"/>
      <c r="AU783" s="397">
        <v>10</v>
      </c>
      <c r="AV783" s="398"/>
      <c r="AW783" s="398"/>
      <c r="AX783" s="399"/>
    </row>
    <row r="784" spans="1:50" ht="24.75" customHeight="1" x14ac:dyDescent="0.15">
      <c r="A784" s="558"/>
      <c r="B784" s="765"/>
      <c r="C784" s="765"/>
      <c r="D784" s="765"/>
      <c r="E784" s="765"/>
      <c r="F784" s="766"/>
      <c r="G784" s="347" t="s">
        <v>605</v>
      </c>
      <c r="H784" s="348"/>
      <c r="I784" s="348"/>
      <c r="J784" s="348"/>
      <c r="K784" s="349"/>
      <c r="L784" s="400" t="s">
        <v>609</v>
      </c>
      <c r="M784" s="401"/>
      <c r="N784" s="401"/>
      <c r="O784" s="401"/>
      <c r="P784" s="401"/>
      <c r="Q784" s="401"/>
      <c r="R784" s="401"/>
      <c r="S784" s="401"/>
      <c r="T784" s="401"/>
      <c r="U784" s="401"/>
      <c r="V784" s="401"/>
      <c r="W784" s="401"/>
      <c r="X784" s="402"/>
      <c r="Y784" s="397">
        <v>20</v>
      </c>
      <c r="Z784" s="398"/>
      <c r="AA784" s="398"/>
      <c r="AB784" s="404"/>
      <c r="AC784" s="347" t="s">
        <v>646</v>
      </c>
      <c r="AD784" s="348"/>
      <c r="AE784" s="348"/>
      <c r="AF784" s="348"/>
      <c r="AG784" s="349"/>
      <c r="AH784" s="400" t="s">
        <v>648</v>
      </c>
      <c r="AI784" s="401"/>
      <c r="AJ784" s="401"/>
      <c r="AK784" s="401"/>
      <c r="AL784" s="401"/>
      <c r="AM784" s="401"/>
      <c r="AN784" s="401"/>
      <c r="AO784" s="401"/>
      <c r="AP784" s="401"/>
      <c r="AQ784" s="401"/>
      <c r="AR784" s="401"/>
      <c r="AS784" s="401"/>
      <c r="AT784" s="402"/>
      <c r="AU784" s="397">
        <v>1</v>
      </c>
      <c r="AV784" s="398"/>
      <c r="AW784" s="398"/>
      <c r="AX784" s="399"/>
    </row>
    <row r="785" spans="1:50" ht="24.75" hidden="1" customHeight="1" x14ac:dyDescent="0.15">
      <c r="A785" s="558"/>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8"/>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8"/>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8"/>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8"/>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8"/>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8"/>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266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133</v>
      </c>
      <c r="AV791" s="414"/>
      <c r="AW791" s="414"/>
      <c r="AX791" s="416"/>
    </row>
    <row r="792" spans="1:50" ht="24.75" hidden="1" customHeight="1" x14ac:dyDescent="0.15">
      <c r="A792" s="558"/>
      <c r="B792" s="765"/>
      <c r="C792" s="765"/>
      <c r="D792" s="765"/>
      <c r="E792" s="765"/>
      <c r="F792" s="766"/>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8"/>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9"/>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8"/>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8"/>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8"/>
      <c r="B805" s="765"/>
      <c r="C805" s="765"/>
      <c r="D805" s="765"/>
      <c r="E805" s="765"/>
      <c r="F805" s="766"/>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8"/>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58.5" customHeight="1" x14ac:dyDescent="0.15">
      <c r="A837" s="403">
        <v>1</v>
      </c>
      <c r="B837" s="403">
        <v>1</v>
      </c>
      <c r="C837" s="426" t="s">
        <v>610</v>
      </c>
      <c r="D837" s="417"/>
      <c r="E837" s="417"/>
      <c r="F837" s="417"/>
      <c r="G837" s="417"/>
      <c r="H837" s="417"/>
      <c r="I837" s="417"/>
      <c r="J837" s="418">
        <v>1010005018853</v>
      </c>
      <c r="K837" s="419"/>
      <c r="L837" s="419"/>
      <c r="M837" s="419"/>
      <c r="N837" s="419"/>
      <c r="O837" s="419"/>
      <c r="P837" s="427" t="s">
        <v>611</v>
      </c>
      <c r="Q837" s="316"/>
      <c r="R837" s="316"/>
      <c r="S837" s="316"/>
      <c r="T837" s="316"/>
      <c r="U837" s="316"/>
      <c r="V837" s="316"/>
      <c r="W837" s="316"/>
      <c r="X837" s="316"/>
      <c r="Y837" s="317">
        <v>266</v>
      </c>
      <c r="Z837" s="318"/>
      <c r="AA837" s="318"/>
      <c r="AB837" s="319"/>
      <c r="AC837" s="327" t="s">
        <v>520</v>
      </c>
      <c r="AD837" s="425"/>
      <c r="AE837" s="425"/>
      <c r="AF837" s="425"/>
      <c r="AG837" s="425"/>
      <c r="AH837" s="420">
        <v>1</v>
      </c>
      <c r="AI837" s="421"/>
      <c r="AJ837" s="421"/>
      <c r="AK837" s="421"/>
      <c r="AL837" s="324">
        <v>98.34</v>
      </c>
      <c r="AM837" s="325"/>
      <c r="AN837" s="325"/>
      <c r="AO837" s="326"/>
      <c r="AP837" s="320" t="s">
        <v>612</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50.25" customHeight="1" x14ac:dyDescent="0.15">
      <c r="A870" s="403">
        <v>1</v>
      </c>
      <c r="B870" s="403">
        <v>1</v>
      </c>
      <c r="C870" s="426" t="s">
        <v>613</v>
      </c>
      <c r="D870" s="417"/>
      <c r="E870" s="417"/>
      <c r="F870" s="417"/>
      <c r="G870" s="417"/>
      <c r="H870" s="417"/>
      <c r="I870" s="417"/>
      <c r="J870" s="418">
        <v>9010005018986</v>
      </c>
      <c r="K870" s="419"/>
      <c r="L870" s="419"/>
      <c r="M870" s="419"/>
      <c r="N870" s="419"/>
      <c r="O870" s="419"/>
      <c r="P870" s="427" t="s">
        <v>614</v>
      </c>
      <c r="Q870" s="316"/>
      <c r="R870" s="316"/>
      <c r="S870" s="316"/>
      <c r="T870" s="316"/>
      <c r="U870" s="316"/>
      <c r="V870" s="316"/>
      <c r="W870" s="316"/>
      <c r="X870" s="316"/>
      <c r="Y870" s="317">
        <v>133</v>
      </c>
      <c r="Z870" s="318"/>
      <c r="AA870" s="318"/>
      <c r="AB870" s="319"/>
      <c r="AC870" s="327" t="s">
        <v>520</v>
      </c>
      <c r="AD870" s="425"/>
      <c r="AE870" s="425"/>
      <c r="AF870" s="425"/>
      <c r="AG870" s="425"/>
      <c r="AH870" s="420">
        <v>1</v>
      </c>
      <c r="AI870" s="421"/>
      <c r="AJ870" s="421"/>
      <c r="AK870" s="421"/>
      <c r="AL870" s="324">
        <v>99.06</v>
      </c>
      <c r="AM870" s="325"/>
      <c r="AN870" s="325"/>
      <c r="AO870" s="326"/>
      <c r="AP870" s="320" t="s">
        <v>612</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6"/>
      <c r="E1101" s="276" t="s">
        <v>396</v>
      </c>
      <c r="F1101" s="896"/>
      <c r="G1101" s="896"/>
      <c r="H1101" s="896"/>
      <c r="I1101" s="896"/>
      <c r="J1101" s="276" t="s">
        <v>432</v>
      </c>
      <c r="K1101" s="276"/>
      <c r="L1101" s="276"/>
      <c r="M1101" s="276"/>
      <c r="N1101" s="276"/>
      <c r="O1101" s="276"/>
      <c r="P1101" s="343" t="s">
        <v>27</v>
      </c>
      <c r="Q1101" s="343"/>
      <c r="R1101" s="343"/>
      <c r="S1101" s="343"/>
      <c r="T1101" s="343"/>
      <c r="U1101" s="343"/>
      <c r="V1101" s="343"/>
      <c r="W1101" s="343"/>
      <c r="X1101" s="343"/>
      <c r="Y1101" s="276" t="s">
        <v>434</v>
      </c>
      <c r="Z1101" s="896"/>
      <c r="AA1101" s="896"/>
      <c r="AB1101" s="896"/>
      <c r="AC1101" s="276" t="s">
        <v>377</v>
      </c>
      <c r="AD1101" s="276"/>
      <c r="AE1101" s="276"/>
      <c r="AF1101" s="276"/>
      <c r="AG1101" s="276"/>
      <c r="AH1101" s="343" t="s">
        <v>391</v>
      </c>
      <c r="AI1101" s="344"/>
      <c r="AJ1101" s="344"/>
      <c r="AK1101" s="344"/>
      <c r="AL1101" s="344" t="s">
        <v>21</v>
      </c>
      <c r="AM1101" s="344"/>
      <c r="AN1101" s="344"/>
      <c r="AO1101" s="899"/>
      <c r="AP1101" s="429" t="s">
        <v>468</v>
      </c>
      <c r="AQ1101" s="429"/>
      <c r="AR1101" s="429"/>
      <c r="AS1101" s="429"/>
      <c r="AT1101" s="429"/>
      <c r="AU1101" s="429"/>
      <c r="AV1101" s="429"/>
      <c r="AW1101" s="429"/>
      <c r="AX1101" s="429"/>
    </row>
    <row r="1102" spans="1:50" ht="30" customHeight="1" x14ac:dyDescent="0.15">
      <c r="A1102" s="403">
        <v>1</v>
      </c>
      <c r="B1102" s="403">
        <v>1</v>
      </c>
      <c r="C1102" s="898"/>
      <c r="D1102" s="898"/>
      <c r="E1102" s="260" t="s">
        <v>629</v>
      </c>
      <c r="F1102" s="897"/>
      <c r="G1102" s="897"/>
      <c r="H1102" s="897"/>
      <c r="I1102" s="897"/>
      <c r="J1102" s="418" t="s">
        <v>630</v>
      </c>
      <c r="K1102" s="419"/>
      <c r="L1102" s="419"/>
      <c r="M1102" s="419"/>
      <c r="N1102" s="419"/>
      <c r="O1102" s="419"/>
      <c r="P1102" s="427" t="s">
        <v>629</v>
      </c>
      <c r="Q1102" s="316"/>
      <c r="R1102" s="316"/>
      <c r="S1102" s="316"/>
      <c r="T1102" s="316"/>
      <c r="U1102" s="316"/>
      <c r="V1102" s="316"/>
      <c r="W1102" s="316"/>
      <c r="X1102" s="316"/>
      <c r="Y1102" s="317" t="s">
        <v>628</v>
      </c>
      <c r="Z1102" s="318"/>
      <c r="AA1102" s="318"/>
      <c r="AB1102" s="319"/>
      <c r="AC1102" s="321"/>
      <c r="AD1102" s="321"/>
      <c r="AE1102" s="321"/>
      <c r="AF1102" s="321"/>
      <c r="AG1102" s="321"/>
      <c r="AH1102" s="322" t="s">
        <v>627</v>
      </c>
      <c r="AI1102" s="323"/>
      <c r="AJ1102" s="323"/>
      <c r="AK1102" s="323"/>
      <c r="AL1102" s="324" t="s">
        <v>627</v>
      </c>
      <c r="AM1102" s="325"/>
      <c r="AN1102" s="325"/>
      <c r="AO1102" s="326"/>
      <c r="AP1102" s="320" t="s">
        <v>626</v>
      </c>
      <c r="AQ1102" s="320"/>
      <c r="AR1102" s="320"/>
      <c r="AS1102" s="320"/>
      <c r="AT1102" s="320"/>
      <c r="AU1102" s="320"/>
      <c r="AV1102" s="320"/>
      <c r="AW1102" s="320"/>
      <c r="AX1102" s="320"/>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8"/>
      <c r="D1119" s="898"/>
      <c r="E1119" s="260"/>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55">
      <formula>IF(RIGHT(TEXT(P14,"0.#"),1)=".",FALSE,TRUE)</formula>
    </cfRule>
    <cfRule type="expression" dxfId="2794" priority="14056">
      <formula>IF(RIGHT(TEXT(P14,"0.#"),1)=".",TRUE,FALSE)</formula>
    </cfRule>
  </conditionalFormatting>
  <conditionalFormatting sqref="AE32">
    <cfRule type="expression" dxfId="2793" priority="14045">
      <formula>IF(RIGHT(TEXT(AE32,"0.#"),1)=".",FALSE,TRUE)</formula>
    </cfRule>
    <cfRule type="expression" dxfId="2792" priority="14046">
      <formula>IF(RIGHT(TEXT(AE32,"0.#"),1)=".",TRUE,FALSE)</formula>
    </cfRule>
  </conditionalFormatting>
  <conditionalFormatting sqref="P18:AX18">
    <cfRule type="expression" dxfId="2791" priority="13931">
      <formula>IF(RIGHT(TEXT(P18,"0.#"),1)=".",FALSE,TRUE)</formula>
    </cfRule>
    <cfRule type="expression" dxfId="2790" priority="13932">
      <formula>IF(RIGHT(TEXT(P18,"0.#"),1)=".",TRUE,FALSE)</formula>
    </cfRule>
  </conditionalFormatting>
  <conditionalFormatting sqref="Y782">
    <cfRule type="expression" dxfId="2789" priority="13927">
      <formula>IF(RIGHT(TEXT(Y782,"0.#"),1)=".",FALSE,TRUE)</formula>
    </cfRule>
    <cfRule type="expression" dxfId="2788" priority="13928">
      <formula>IF(RIGHT(TEXT(Y782,"0.#"),1)=".",TRUE,FALSE)</formula>
    </cfRule>
  </conditionalFormatting>
  <conditionalFormatting sqref="Y791">
    <cfRule type="expression" dxfId="2787" priority="13923">
      <formula>IF(RIGHT(TEXT(Y791,"0.#"),1)=".",FALSE,TRUE)</formula>
    </cfRule>
    <cfRule type="expression" dxfId="2786" priority="13924">
      <formula>IF(RIGHT(TEXT(Y791,"0.#"),1)=".",TRUE,FALSE)</formula>
    </cfRule>
  </conditionalFormatting>
  <conditionalFormatting sqref="Y822:Y829 Y820 Y809:Y816 Y807 Y796:Y803 Y794">
    <cfRule type="expression" dxfId="2785" priority="13705">
      <formula>IF(RIGHT(TEXT(Y794,"0.#"),1)=".",FALSE,TRUE)</formula>
    </cfRule>
    <cfRule type="expression" dxfId="2784" priority="13706">
      <formula>IF(RIGHT(TEXT(Y794,"0.#"),1)=".",TRUE,FALSE)</formula>
    </cfRule>
  </conditionalFormatting>
  <conditionalFormatting sqref="P16:AQ17 P15:AX15 P13:AX13">
    <cfRule type="expression" dxfId="2783" priority="13753">
      <formula>IF(RIGHT(TEXT(P13,"0.#"),1)=".",FALSE,TRUE)</formula>
    </cfRule>
    <cfRule type="expression" dxfId="2782" priority="13754">
      <formula>IF(RIGHT(TEXT(P13,"0.#"),1)=".",TRUE,FALSE)</formula>
    </cfRule>
  </conditionalFormatting>
  <conditionalFormatting sqref="P19:AJ19">
    <cfRule type="expression" dxfId="2781" priority="13751">
      <formula>IF(RIGHT(TEXT(P19,"0.#"),1)=".",FALSE,TRUE)</formula>
    </cfRule>
    <cfRule type="expression" dxfId="2780" priority="13752">
      <formula>IF(RIGHT(TEXT(P19,"0.#"),1)=".",TRUE,FALSE)</formula>
    </cfRule>
  </conditionalFormatting>
  <conditionalFormatting sqref="AE101 AQ101">
    <cfRule type="expression" dxfId="2779" priority="13743">
      <formula>IF(RIGHT(TEXT(AE101,"0.#"),1)=".",FALSE,TRUE)</formula>
    </cfRule>
    <cfRule type="expression" dxfId="2778" priority="13744">
      <formula>IF(RIGHT(TEXT(AE101,"0.#"),1)=".",TRUE,FALSE)</formula>
    </cfRule>
  </conditionalFormatting>
  <conditionalFormatting sqref="Y783:Y790 Y781">
    <cfRule type="expression" dxfId="2777" priority="13729">
      <formula>IF(RIGHT(TEXT(Y781,"0.#"),1)=".",FALSE,TRUE)</formula>
    </cfRule>
    <cfRule type="expression" dxfId="2776" priority="13730">
      <formula>IF(RIGHT(TEXT(Y781,"0.#"),1)=".",TRUE,FALSE)</formula>
    </cfRule>
  </conditionalFormatting>
  <conditionalFormatting sqref="AU782">
    <cfRule type="expression" dxfId="2775" priority="13727">
      <formula>IF(RIGHT(TEXT(AU782,"0.#"),1)=".",FALSE,TRUE)</formula>
    </cfRule>
    <cfRule type="expression" dxfId="2774" priority="13728">
      <formula>IF(RIGHT(TEXT(AU782,"0.#"),1)=".",TRUE,FALSE)</formula>
    </cfRule>
  </conditionalFormatting>
  <conditionalFormatting sqref="AU791">
    <cfRule type="expression" dxfId="2773" priority="13725">
      <formula>IF(RIGHT(TEXT(AU791,"0.#"),1)=".",FALSE,TRUE)</formula>
    </cfRule>
    <cfRule type="expression" dxfId="2772" priority="13726">
      <formula>IF(RIGHT(TEXT(AU791,"0.#"),1)=".",TRUE,FALSE)</formula>
    </cfRule>
  </conditionalFormatting>
  <conditionalFormatting sqref="AU783:AU790 AU781">
    <cfRule type="expression" dxfId="2771" priority="13723">
      <formula>IF(RIGHT(TEXT(AU781,"0.#"),1)=".",FALSE,TRUE)</formula>
    </cfRule>
    <cfRule type="expression" dxfId="2770" priority="13724">
      <formula>IF(RIGHT(TEXT(AU781,"0.#"),1)=".",TRUE,FALSE)</formula>
    </cfRule>
  </conditionalFormatting>
  <conditionalFormatting sqref="Y821 Y808 Y795">
    <cfRule type="expression" dxfId="2769" priority="13709">
      <formula>IF(RIGHT(TEXT(Y795,"0.#"),1)=".",FALSE,TRUE)</formula>
    </cfRule>
    <cfRule type="expression" dxfId="2768" priority="13710">
      <formula>IF(RIGHT(TEXT(Y795,"0.#"),1)=".",TRUE,FALSE)</formula>
    </cfRule>
  </conditionalFormatting>
  <conditionalFormatting sqref="Y830 Y817 Y804">
    <cfRule type="expression" dxfId="2767" priority="13707">
      <formula>IF(RIGHT(TEXT(Y804,"0.#"),1)=".",FALSE,TRUE)</formula>
    </cfRule>
    <cfRule type="expression" dxfId="2766" priority="13708">
      <formula>IF(RIGHT(TEXT(Y804,"0.#"),1)=".",TRUE,FALSE)</formula>
    </cfRule>
  </conditionalFormatting>
  <conditionalFormatting sqref="AU821 AU808 AU795">
    <cfRule type="expression" dxfId="2765" priority="13703">
      <formula>IF(RIGHT(TEXT(AU795,"0.#"),1)=".",FALSE,TRUE)</formula>
    </cfRule>
    <cfRule type="expression" dxfId="2764" priority="13704">
      <formula>IF(RIGHT(TEXT(AU795,"0.#"),1)=".",TRUE,FALSE)</formula>
    </cfRule>
  </conditionalFormatting>
  <conditionalFormatting sqref="AU830 AU817 AU804">
    <cfRule type="expression" dxfId="2763" priority="13701">
      <formula>IF(RIGHT(TEXT(AU804,"0.#"),1)=".",FALSE,TRUE)</formula>
    </cfRule>
    <cfRule type="expression" dxfId="2762" priority="13702">
      <formula>IF(RIGHT(TEXT(AU804,"0.#"),1)=".",TRUE,FALSE)</formula>
    </cfRule>
  </conditionalFormatting>
  <conditionalFormatting sqref="AU822:AU829 AU820 AU809:AU816 AU807 AU796:AU803 AU794">
    <cfRule type="expression" dxfId="2761" priority="13699">
      <formula>IF(RIGHT(TEXT(AU794,"0.#"),1)=".",FALSE,TRUE)</formula>
    </cfRule>
    <cfRule type="expression" dxfId="2760" priority="13700">
      <formula>IF(RIGHT(TEXT(AU794,"0.#"),1)=".",TRUE,FALSE)</formula>
    </cfRule>
  </conditionalFormatting>
  <conditionalFormatting sqref="AM87">
    <cfRule type="expression" dxfId="2759" priority="13353">
      <formula>IF(RIGHT(TEXT(AM87,"0.#"),1)=".",FALSE,TRUE)</formula>
    </cfRule>
    <cfRule type="expression" dxfId="2758" priority="13354">
      <formula>IF(RIGHT(TEXT(AM87,"0.#"),1)=".",TRUE,FALSE)</formula>
    </cfRule>
  </conditionalFormatting>
  <conditionalFormatting sqref="AE55">
    <cfRule type="expression" dxfId="2757" priority="13421">
      <formula>IF(RIGHT(TEXT(AE55,"0.#"),1)=".",FALSE,TRUE)</formula>
    </cfRule>
    <cfRule type="expression" dxfId="2756" priority="13422">
      <formula>IF(RIGHT(TEXT(AE55,"0.#"),1)=".",TRUE,FALSE)</formula>
    </cfRule>
  </conditionalFormatting>
  <conditionalFormatting sqref="AI55">
    <cfRule type="expression" dxfId="2755" priority="13419">
      <formula>IF(RIGHT(TEXT(AI55,"0.#"),1)=".",FALSE,TRUE)</formula>
    </cfRule>
    <cfRule type="expression" dxfId="2754" priority="13420">
      <formula>IF(RIGHT(TEXT(AI55,"0.#"),1)=".",TRUE,FALSE)</formula>
    </cfRule>
  </conditionalFormatting>
  <conditionalFormatting sqref="AM34">
    <cfRule type="expression" dxfId="2753" priority="13499">
      <formula>IF(RIGHT(TEXT(AM34,"0.#"),1)=".",FALSE,TRUE)</formula>
    </cfRule>
    <cfRule type="expression" dxfId="2752" priority="13500">
      <formula>IF(RIGHT(TEXT(AM34,"0.#"),1)=".",TRUE,FALSE)</formula>
    </cfRule>
  </conditionalFormatting>
  <conditionalFormatting sqref="AE33">
    <cfRule type="expression" dxfId="2751" priority="13513">
      <formula>IF(RIGHT(TEXT(AE33,"0.#"),1)=".",FALSE,TRUE)</formula>
    </cfRule>
    <cfRule type="expression" dxfId="2750" priority="13514">
      <formula>IF(RIGHT(TEXT(AE33,"0.#"),1)=".",TRUE,FALSE)</formula>
    </cfRule>
  </conditionalFormatting>
  <conditionalFormatting sqref="AE34">
    <cfRule type="expression" dxfId="2749" priority="13511">
      <formula>IF(RIGHT(TEXT(AE34,"0.#"),1)=".",FALSE,TRUE)</formula>
    </cfRule>
    <cfRule type="expression" dxfId="2748" priority="13512">
      <formula>IF(RIGHT(TEXT(AE34,"0.#"),1)=".",TRUE,FALSE)</formula>
    </cfRule>
  </conditionalFormatting>
  <conditionalFormatting sqref="AI34">
    <cfRule type="expression" dxfId="2747" priority="13509">
      <formula>IF(RIGHT(TEXT(AI34,"0.#"),1)=".",FALSE,TRUE)</formula>
    </cfRule>
    <cfRule type="expression" dxfId="2746" priority="13510">
      <formula>IF(RIGHT(TEXT(AI34,"0.#"),1)=".",TRUE,FALSE)</formula>
    </cfRule>
  </conditionalFormatting>
  <conditionalFormatting sqref="AI33">
    <cfRule type="expression" dxfId="2745" priority="13507">
      <formula>IF(RIGHT(TEXT(AI33,"0.#"),1)=".",FALSE,TRUE)</formula>
    </cfRule>
    <cfRule type="expression" dxfId="2744" priority="13508">
      <formula>IF(RIGHT(TEXT(AI33,"0.#"),1)=".",TRUE,FALSE)</formula>
    </cfRule>
  </conditionalFormatting>
  <conditionalFormatting sqref="AI32">
    <cfRule type="expression" dxfId="2743" priority="13505">
      <formula>IF(RIGHT(TEXT(AI32,"0.#"),1)=".",FALSE,TRUE)</formula>
    </cfRule>
    <cfRule type="expression" dxfId="2742" priority="13506">
      <formula>IF(RIGHT(TEXT(AI32,"0.#"),1)=".",TRUE,FALSE)</formula>
    </cfRule>
  </conditionalFormatting>
  <conditionalFormatting sqref="AM32">
    <cfRule type="expression" dxfId="2741" priority="13503">
      <formula>IF(RIGHT(TEXT(AM32,"0.#"),1)=".",FALSE,TRUE)</formula>
    </cfRule>
    <cfRule type="expression" dxfId="2740" priority="13504">
      <formula>IF(RIGHT(TEXT(AM32,"0.#"),1)=".",TRUE,FALSE)</formula>
    </cfRule>
  </conditionalFormatting>
  <conditionalFormatting sqref="AM33">
    <cfRule type="expression" dxfId="2739" priority="13501">
      <formula>IF(RIGHT(TEXT(AM33,"0.#"),1)=".",FALSE,TRUE)</formula>
    </cfRule>
    <cfRule type="expression" dxfId="2738" priority="13502">
      <formula>IF(RIGHT(TEXT(AM33,"0.#"),1)=".",TRUE,FALSE)</formula>
    </cfRule>
  </conditionalFormatting>
  <conditionalFormatting sqref="AQ32:AQ34">
    <cfRule type="expression" dxfId="2737" priority="13493">
      <formula>IF(RIGHT(TEXT(AQ32,"0.#"),1)=".",FALSE,TRUE)</formula>
    </cfRule>
    <cfRule type="expression" dxfId="2736" priority="13494">
      <formula>IF(RIGHT(TEXT(AQ32,"0.#"),1)=".",TRUE,FALSE)</formula>
    </cfRule>
  </conditionalFormatting>
  <conditionalFormatting sqref="AU32:AU34">
    <cfRule type="expression" dxfId="2735" priority="13491">
      <formula>IF(RIGHT(TEXT(AU32,"0.#"),1)=".",FALSE,TRUE)</formula>
    </cfRule>
    <cfRule type="expression" dxfId="2734" priority="13492">
      <formula>IF(RIGHT(TEXT(AU32,"0.#"),1)=".",TRUE,FALSE)</formula>
    </cfRule>
  </conditionalFormatting>
  <conditionalFormatting sqref="AE53">
    <cfRule type="expression" dxfId="2733" priority="13425">
      <formula>IF(RIGHT(TEXT(AE53,"0.#"),1)=".",FALSE,TRUE)</formula>
    </cfRule>
    <cfRule type="expression" dxfId="2732" priority="13426">
      <formula>IF(RIGHT(TEXT(AE53,"0.#"),1)=".",TRUE,FALSE)</formula>
    </cfRule>
  </conditionalFormatting>
  <conditionalFormatting sqref="AE54">
    <cfRule type="expression" dxfId="2731" priority="13423">
      <formula>IF(RIGHT(TEXT(AE54,"0.#"),1)=".",FALSE,TRUE)</formula>
    </cfRule>
    <cfRule type="expression" dxfId="2730" priority="13424">
      <formula>IF(RIGHT(TEXT(AE54,"0.#"),1)=".",TRUE,FALSE)</formula>
    </cfRule>
  </conditionalFormatting>
  <conditionalFormatting sqref="AI54">
    <cfRule type="expression" dxfId="2729" priority="13417">
      <formula>IF(RIGHT(TEXT(AI54,"0.#"),1)=".",FALSE,TRUE)</formula>
    </cfRule>
    <cfRule type="expression" dxfId="2728" priority="13418">
      <formula>IF(RIGHT(TEXT(AI54,"0.#"),1)=".",TRUE,FALSE)</formula>
    </cfRule>
  </conditionalFormatting>
  <conditionalFormatting sqref="AI53">
    <cfRule type="expression" dxfId="2727" priority="13415">
      <formula>IF(RIGHT(TEXT(AI53,"0.#"),1)=".",FALSE,TRUE)</formula>
    </cfRule>
    <cfRule type="expression" dxfId="2726" priority="13416">
      <formula>IF(RIGHT(TEXT(AI53,"0.#"),1)=".",TRUE,FALSE)</formula>
    </cfRule>
  </conditionalFormatting>
  <conditionalFormatting sqref="AM53">
    <cfRule type="expression" dxfId="2725" priority="13413">
      <formula>IF(RIGHT(TEXT(AM53,"0.#"),1)=".",FALSE,TRUE)</formula>
    </cfRule>
    <cfRule type="expression" dxfId="2724" priority="13414">
      <formula>IF(RIGHT(TEXT(AM53,"0.#"),1)=".",TRUE,FALSE)</formula>
    </cfRule>
  </conditionalFormatting>
  <conditionalFormatting sqref="AM54">
    <cfRule type="expression" dxfId="2723" priority="13411">
      <formula>IF(RIGHT(TEXT(AM54,"0.#"),1)=".",FALSE,TRUE)</formula>
    </cfRule>
    <cfRule type="expression" dxfId="2722" priority="13412">
      <formula>IF(RIGHT(TEXT(AM54,"0.#"),1)=".",TRUE,FALSE)</formula>
    </cfRule>
  </conditionalFormatting>
  <conditionalFormatting sqref="AM55">
    <cfRule type="expression" dxfId="2721" priority="13409">
      <formula>IF(RIGHT(TEXT(AM55,"0.#"),1)=".",FALSE,TRUE)</formula>
    </cfRule>
    <cfRule type="expression" dxfId="2720" priority="13410">
      <formula>IF(RIGHT(TEXT(AM55,"0.#"),1)=".",TRUE,FALSE)</formula>
    </cfRule>
  </conditionalFormatting>
  <conditionalFormatting sqref="AE60">
    <cfRule type="expression" dxfId="2719" priority="13395">
      <formula>IF(RIGHT(TEXT(AE60,"0.#"),1)=".",FALSE,TRUE)</formula>
    </cfRule>
    <cfRule type="expression" dxfId="2718" priority="13396">
      <formula>IF(RIGHT(TEXT(AE60,"0.#"),1)=".",TRUE,FALSE)</formula>
    </cfRule>
  </conditionalFormatting>
  <conditionalFormatting sqref="AE61">
    <cfRule type="expression" dxfId="2717" priority="13393">
      <formula>IF(RIGHT(TEXT(AE61,"0.#"),1)=".",FALSE,TRUE)</formula>
    </cfRule>
    <cfRule type="expression" dxfId="2716" priority="13394">
      <formula>IF(RIGHT(TEXT(AE61,"0.#"),1)=".",TRUE,FALSE)</formula>
    </cfRule>
  </conditionalFormatting>
  <conditionalFormatting sqref="AE62">
    <cfRule type="expression" dxfId="2715" priority="13391">
      <formula>IF(RIGHT(TEXT(AE62,"0.#"),1)=".",FALSE,TRUE)</formula>
    </cfRule>
    <cfRule type="expression" dxfId="2714" priority="13392">
      <formula>IF(RIGHT(TEXT(AE62,"0.#"),1)=".",TRUE,FALSE)</formula>
    </cfRule>
  </conditionalFormatting>
  <conditionalFormatting sqref="AI62">
    <cfRule type="expression" dxfId="2713" priority="13389">
      <formula>IF(RIGHT(TEXT(AI62,"0.#"),1)=".",FALSE,TRUE)</formula>
    </cfRule>
    <cfRule type="expression" dxfId="2712" priority="13390">
      <formula>IF(RIGHT(TEXT(AI62,"0.#"),1)=".",TRUE,FALSE)</formula>
    </cfRule>
  </conditionalFormatting>
  <conditionalFormatting sqref="AI61">
    <cfRule type="expression" dxfId="2711" priority="13387">
      <formula>IF(RIGHT(TEXT(AI61,"0.#"),1)=".",FALSE,TRUE)</formula>
    </cfRule>
    <cfRule type="expression" dxfId="2710" priority="13388">
      <formula>IF(RIGHT(TEXT(AI61,"0.#"),1)=".",TRUE,FALSE)</formula>
    </cfRule>
  </conditionalFormatting>
  <conditionalFormatting sqref="AI60">
    <cfRule type="expression" dxfId="2709" priority="13385">
      <formula>IF(RIGHT(TEXT(AI60,"0.#"),1)=".",FALSE,TRUE)</formula>
    </cfRule>
    <cfRule type="expression" dxfId="2708" priority="13386">
      <formula>IF(RIGHT(TEXT(AI60,"0.#"),1)=".",TRUE,FALSE)</formula>
    </cfRule>
  </conditionalFormatting>
  <conditionalFormatting sqref="AM60">
    <cfRule type="expression" dxfId="2707" priority="13383">
      <formula>IF(RIGHT(TEXT(AM60,"0.#"),1)=".",FALSE,TRUE)</formula>
    </cfRule>
    <cfRule type="expression" dxfId="2706" priority="13384">
      <formula>IF(RIGHT(TEXT(AM60,"0.#"),1)=".",TRUE,FALSE)</formula>
    </cfRule>
  </conditionalFormatting>
  <conditionalFormatting sqref="AM61">
    <cfRule type="expression" dxfId="2705" priority="13381">
      <formula>IF(RIGHT(TEXT(AM61,"0.#"),1)=".",FALSE,TRUE)</formula>
    </cfRule>
    <cfRule type="expression" dxfId="2704" priority="13382">
      <formula>IF(RIGHT(TEXT(AM61,"0.#"),1)=".",TRUE,FALSE)</formula>
    </cfRule>
  </conditionalFormatting>
  <conditionalFormatting sqref="AM62">
    <cfRule type="expression" dxfId="2703" priority="13379">
      <formula>IF(RIGHT(TEXT(AM62,"0.#"),1)=".",FALSE,TRUE)</formula>
    </cfRule>
    <cfRule type="expression" dxfId="2702" priority="13380">
      <formula>IF(RIGHT(TEXT(AM62,"0.#"),1)=".",TRUE,FALSE)</formula>
    </cfRule>
  </conditionalFormatting>
  <conditionalFormatting sqref="AE87">
    <cfRule type="expression" dxfId="2701" priority="13365">
      <formula>IF(RIGHT(TEXT(AE87,"0.#"),1)=".",FALSE,TRUE)</formula>
    </cfRule>
    <cfRule type="expression" dxfId="2700" priority="13366">
      <formula>IF(RIGHT(TEXT(AE87,"0.#"),1)=".",TRUE,FALSE)</formula>
    </cfRule>
  </conditionalFormatting>
  <conditionalFormatting sqref="AE88">
    <cfRule type="expression" dxfId="2699" priority="13363">
      <formula>IF(RIGHT(TEXT(AE88,"0.#"),1)=".",FALSE,TRUE)</formula>
    </cfRule>
    <cfRule type="expression" dxfId="2698" priority="13364">
      <formula>IF(RIGHT(TEXT(AE88,"0.#"),1)=".",TRUE,FALSE)</formula>
    </cfRule>
  </conditionalFormatting>
  <conditionalFormatting sqref="AE89">
    <cfRule type="expression" dxfId="2697" priority="13361">
      <formula>IF(RIGHT(TEXT(AE89,"0.#"),1)=".",FALSE,TRUE)</formula>
    </cfRule>
    <cfRule type="expression" dxfId="2696" priority="13362">
      <formula>IF(RIGHT(TEXT(AE89,"0.#"),1)=".",TRUE,FALSE)</formula>
    </cfRule>
  </conditionalFormatting>
  <conditionalFormatting sqref="AI89">
    <cfRule type="expression" dxfId="2695" priority="13359">
      <formula>IF(RIGHT(TEXT(AI89,"0.#"),1)=".",FALSE,TRUE)</formula>
    </cfRule>
    <cfRule type="expression" dxfId="2694" priority="13360">
      <formula>IF(RIGHT(TEXT(AI89,"0.#"),1)=".",TRUE,FALSE)</formula>
    </cfRule>
  </conditionalFormatting>
  <conditionalFormatting sqref="AI88">
    <cfRule type="expression" dxfId="2693" priority="13357">
      <formula>IF(RIGHT(TEXT(AI88,"0.#"),1)=".",FALSE,TRUE)</formula>
    </cfRule>
    <cfRule type="expression" dxfId="2692" priority="13358">
      <formula>IF(RIGHT(TEXT(AI88,"0.#"),1)=".",TRUE,FALSE)</formula>
    </cfRule>
  </conditionalFormatting>
  <conditionalFormatting sqref="AI87">
    <cfRule type="expression" dxfId="2691" priority="13355">
      <formula>IF(RIGHT(TEXT(AI87,"0.#"),1)=".",FALSE,TRUE)</formula>
    </cfRule>
    <cfRule type="expression" dxfId="2690" priority="13356">
      <formula>IF(RIGHT(TEXT(AI87,"0.#"),1)=".",TRUE,FALSE)</formula>
    </cfRule>
  </conditionalFormatting>
  <conditionalFormatting sqref="AM88">
    <cfRule type="expression" dxfId="2689" priority="13351">
      <formula>IF(RIGHT(TEXT(AM88,"0.#"),1)=".",FALSE,TRUE)</formula>
    </cfRule>
    <cfRule type="expression" dxfId="2688" priority="13352">
      <formula>IF(RIGHT(TEXT(AM88,"0.#"),1)=".",TRUE,FALSE)</formula>
    </cfRule>
  </conditionalFormatting>
  <conditionalFormatting sqref="AM89">
    <cfRule type="expression" dxfId="2687" priority="13349">
      <formula>IF(RIGHT(TEXT(AM89,"0.#"),1)=".",FALSE,TRUE)</formula>
    </cfRule>
    <cfRule type="expression" dxfId="2686" priority="13350">
      <formula>IF(RIGHT(TEXT(AM89,"0.#"),1)=".",TRUE,FALSE)</formula>
    </cfRule>
  </conditionalFormatting>
  <conditionalFormatting sqref="AE92">
    <cfRule type="expression" dxfId="2685" priority="13335">
      <formula>IF(RIGHT(TEXT(AE92,"0.#"),1)=".",FALSE,TRUE)</formula>
    </cfRule>
    <cfRule type="expression" dxfId="2684" priority="13336">
      <formula>IF(RIGHT(TEXT(AE92,"0.#"),1)=".",TRUE,FALSE)</formula>
    </cfRule>
  </conditionalFormatting>
  <conditionalFormatting sqref="AE93">
    <cfRule type="expression" dxfId="2683" priority="13333">
      <formula>IF(RIGHT(TEXT(AE93,"0.#"),1)=".",FALSE,TRUE)</formula>
    </cfRule>
    <cfRule type="expression" dxfId="2682" priority="13334">
      <formula>IF(RIGHT(TEXT(AE93,"0.#"),1)=".",TRUE,FALSE)</formula>
    </cfRule>
  </conditionalFormatting>
  <conditionalFormatting sqref="AE94">
    <cfRule type="expression" dxfId="2681" priority="13331">
      <formula>IF(RIGHT(TEXT(AE94,"0.#"),1)=".",FALSE,TRUE)</formula>
    </cfRule>
    <cfRule type="expression" dxfId="2680" priority="13332">
      <formula>IF(RIGHT(TEXT(AE94,"0.#"),1)=".",TRUE,FALSE)</formula>
    </cfRule>
  </conditionalFormatting>
  <conditionalFormatting sqref="AI94">
    <cfRule type="expression" dxfId="2679" priority="13329">
      <formula>IF(RIGHT(TEXT(AI94,"0.#"),1)=".",FALSE,TRUE)</formula>
    </cfRule>
    <cfRule type="expression" dxfId="2678" priority="13330">
      <formula>IF(RIGHT(TEXT(AI94,"0.#"),1)=".",TRUE,FALSE)</formula>
    </cfRule>
  </conditionalFormatting>
  <conditionalFormatting sqref="AI93">
    <cfRule type="expression" dxfId="2677" priority="13327">
      <formula>IF(RIGHT(TEXT(AI93,"0.#"),1)=".",FALSE,TRUE)</formula>
    </cfRule>
    <cfRule type="expression" dxfId="2676" priority="13328">
      <formula>IF(RIGHT(TEXT(AI93,"0.#"),1)=".",TRUE,FALSE)</formula>
    </cfRule>
  </conditionalFormatting>
  <conditionalFormatting sqref="AI92">
    <cfRule type="expression" dxfId="2675" priority="13325">
      <formula>IF(RIGHT(TEXT(AI92,"0.#"),1)=".",FALSE,TRUE)</formula>
    </cfRule>
    <cfRule type="expression" dxfId="2674" priority="13326">
      <formula>IF(RIGHT(TEXT(AI92,"0.#"),1)=".",TRUE,FALSE)</formula>
    </cfRule>
  </conditionalFormatting>
  <conditionalFormatting sqref="AM92">
    <cfRule type="expression" dxfId="2673" priority="13323">
      <formula>IF(RIGHT(TEXT(AM92,"0.#"),1)=".",FALSE,TRUE)</formula>
    </cfRule>
    <cfRule type="expression" dxfId="2672" priority="13324">
      <formula>IF(RIGHT(TEXT(AM92,"0.#"),1)=".",TRUE,FALSE)</formula>
    </cfRule>
  </conditionalFormatting>
  <conditionalFormatting sqref="AM93">
    <cfRule type="expression" dxfId="2671" priority="13321">
      <formula>IF(RIGHT(TEXT(AM93,"0.#"),1)=".",FALSE,TRUE)</formula>
    </cfRule>
    <cfRule type="expression" dxfId="2670" priority="13322">
      <formula>IF(RIGHT(TEXT(AM93,"0.#"),1)=".",TRUE,FALSE)</formula>
    </cfRule>
  </conditionalFormatting>
  <conditionalFormatting sqref="AM94">
    <cfRule type="expression" dxfId="2669" priority="13319">
      <formula>IF(RIGHT(TEXT(AM94,"0.#"),1)=".",FALSE,TRUE)</formula>
    </cfRule>
    <cfRule type="expression" dxfId="2668" priority="13320">
      <formula>IF(RIGHT(TEXT(AM94,"0.#"),1)=".",TRUE,FALSE)</formula>
    </cfRule>
  </conditionalFormatting>
  <conditionalFormatting sqref="AE97">
    <cfRule type="expression" dxfId="2667" priority="13305">
      <formula>IF(RIGHT(TEXT(AE97,"0.#"),1)=".",FALSE,TRUE)</formula>
    </cfRule>
    <cfRule type="expression" dxfId="2666" priority="13306">
      <formula>IF(RIGHT(TEXT(AE97,"0.#"),1)=".",TRUE,FALSE)</formula>
    </cfRule>
  </conditionalFormatting>
  <conditionalFormatting sqref="AE98">
    <cfRule type="expression" dxfId="2665" priority="13303">
      <formula>IF(RIGHT(TEXT(AE98,"0.#"),1)=".",FALSE,TRUE)</formula>
    </cfRule>
    <cfRule type="expression" dxfId="2664" priority="13304">
      <formula>IF(RIGHT(TEXT(AE98,"0.#"),1)=".",TRUE,FALSE)</formula>
    </cfRule>
  </conditionalFormatting>
  <conditionalFormatting sqref="AE99">
    <cfRule type="expression" dxfId="2663" priority="13301">
      <formula>IF(RIGHT(TEXT(AE99,"0.#"),1)=".",FALSE,TRUE)</formula>
    </cfRule>
    <cfRule type="expression" dxfId="2662" priority="13302">
      <formula>IF(RIGHT(TEXT(AE99,"0.#"),1)=".",TRUE,FALSE)</formula>
    </cfRule>
  </conditionalFormatting>
  <conditionalFormatting sqref="AI99">
    <cfRule type="expression" dxfId="2661" priority="13299">
      <formula>IF(RIGHT(TEXT(AI99,"0.#"),1)=".",FALSE,TRUE)</formula>
    </cfRule>
    <cfRule type="expression" dxfId="2660" priority="13300">
      <formula>IF(RIGHT(TEXT(AI99,"0.#"),1)=".",TRUE,FALSE)</formula>
    </cfRule>
  </conditionalFormatting>
  <conditionalFormatting sqref="AI98">
    <cfRule type="expression" dxfId="2659" priority="13297">
      <formula>IF(RIGHT(TEXT(AI98,"0.#"),1)=".",FALSE,TRUE)</formula>
    </cfRule>
    <cfRule type="expression" dxfId="2658" priority="13298">
      <formula>IF(RIGHT(TEXT(AI98,"0.#"),1)=".",TRUE,FALSE)</formula>
    </cfRule>
  </conditionalFormatting>
  <conditionalFormatting sqref="AI97">
    <cfRule type="expression" dxfId="2657" priority="13295">
      <formula>IF(RIGHT(TEXT(AI97,"0.#"),1)=".",FALSE,TRUE)</formula>
    </cfRule>
    <cfRule type="expression" dxfId="2656" priority="13296">
      <formula>IF(RIGHT(TEXT(AI97,"0.#"),1)=".",TRUE,FALSE)</formula>
    </cfRule>
  </conditionalFormatting>
  <conditionalFormatting sqref="AM97">
    <cfRule type="expression" dxfId="2655" priority="13293">
      <formula>IF(RIGHT(TEXT(AM97,"0.#"),1)=".",FALSE,TRUE)</formula>
    </cfRule>
    <cfRule type="expression" dxfId="2654" priority="13294">
      <formula>IF(RIGHT(TEXT(AM97,"0.#"),1)=".",TRUE,FALSE)</formula>
    </cfRule>
  </conditionalFormatting>
  <conditionalFormatting sqref="AM98">
    <cfRule type="expression" dxfId="2653" priority="13291">
      <formula>IF(RIGHT(TEXT(AM98,"0.#"),1)=".",FALSE,TRUE)</formula>
    </cfRule>
    <cfRule type="expression" dxfId="2652" priority="13292">
      <formula>IF(RIGHT(TEXT(AM98,"0.#"),1)=".",TRUE,FALSE)</formula>
    </cfRule>
  </conditionalFormatting>
  <conditionalFormatting sqref="AM99">
    <cfRule type="expression" dxfId="2651" priority="13289">
      <formula>IF(RIGHT(TEXT(AM99,"0.#"),1)=".",FALSE,TRUE)</formula>
    </cfRule>
    <cfRule type="expression" dxfId="2650" priority="13290">
      <formula>IF(RIGHT(TEXT(AM99,"0.#"),1)=".",TRUE,FALSE)</formula>
    </cfRule>
  </conditionalFormatting>
  <conditionalFormatting sqref="AI101">
    <cfRule type="expression" dxfId="2649" priority="13275">
      <formula>IF(RIGHT(TEXT(AI101,"0.#"),1)=".",FALSE,TRUE)</formula>
    </cfRule>
    <cfRule type="expression" dxfId="2648" priority="13276">
      <formula>IF(RIGHT(TEXT(AI101,"0.#"),1)=".",TRUE,FALSE)</formula>
    </cfRule>
  </conditionalFormatting>
  <conditionalFormatting sqref="AM101">
    <cfRule type="expression" dxfId="2647" priority="13273">
      <formula>IF(RIGHT(TEXT(AM101,"0.#"),1)=".",FALSE,TRUE)</formula>
    </cfRule>
    <cfRule type="expression" dxfId="2646" priority="13274">
      <formula>IF(RIGHT(TEXT(AM101,"0.#"),1)=".",TRUE,FALSE)</formula>
    </cfRule>
  </conditionalFormatting>
  <conditionalFormatting sqref="AE102">
    <cfRule type="expression" dxfId="2645" priority="13271">
      <formula>IF(RIGHT(TEXT(AE102,"0.#"),1)=".",FALSE,TRUE)</formula>
    </cfRule>
    <cfRule type="expression" dxfId="2644" priority="13272">
      <formula>IF(RIGHT(TEXT(AE102,"0.#"),1)=".",TRUE,FALSE)</formula>
    </cfRule>
  </conditionalFormatting>
  <conditionalFormatting sqref="AI102">
    <cfRule type="expression" dxfId="2643" priority="13269">
      <formula>IF(RIGHT(TEXT(AI102,"0.#"),1)=".",FALSE,TRUE)</formula>
    </cfRule>
    <cfRule type="expression" dxfId="2642" priority="13270">
      <formula>IF(RIGHT(TEXT(AI102,"0.#"),1)=".",TRUE,FALSE)</formula>
    </cfRule>
  </conditionalFormatting>
  <conditionalFormatting sqref="AM102">
    <cfRule type="expression" dxfId="2641" priority="13267">
      <formula>IF(RIGHT(TEXT(AM102,"0.#"),1)=".",FALSE,TRUE)</formula>
    </cfRule>
    <cfRule type="expression" dxfId="2640" priority="13268">
      <formula>IF(RIGHT(TEXT(AM102,"0.#"),1)=".",TRUE,FALSE)</formula>
    </cfRule>
  </conditionalFormatting>
  <conditionalFormatting sqref="AQ102">
    <cfRule type="expression" dxfId="2639" priority="13265">
      <formula>IF(RIGHT(TEXT(AQ102,"0.#"),1)=".",FALSE,TRUE)</formula>
    </cfRule>
    <cfRule type="expression" dxfId="2638" priority="13266">
      <formula>IF(RIGHT(TEXT(AQ102,"0.#"),1)=".",TRUE,FALSE)</formula>
    </cfRule>
  </conditionalFormatting>
  <conditionalFormatting sqref="AE104">
    <cfRule type="expression" dxfId="2637" priority="13263">
      <formula>IF(RIGHT(TEXT(AE104,"0.#"),1)=".",FALSE,TRUE)</formula>
    </cfRule>
    <cfRule type="expression" dxfId="2636" priority="13264">
      <formula>IF(RIGHT(TEXT(AE104,"0.#"),1)=".",TRUE,FALSE)</formula>
    </cfRule>
  </conditionalFormatting>
  <conditionalFormatting sqref="AI104">
    <cfRule type="expression" dxfId="2635" priority="13261">
      <formula>IF(RIGHT(TEXT(AI104,"0.#"),1)=".",FALSE,TRUE)</formula>
    </cfRule>
    <cfRule type="expression" dxfId="2634" priority="13262">
      <formula>IF(RIGHT(TEXT(AI104,"0.#"),1)=".",TRUE,FALSE)</formula>
    </cfRule>
  </conditionalFormatting>
  <conditionalFormatting sqref="AM104">
    <cfRule type="expression" dxfId="2633" priority="13259">
      <formula>IF(RIGHT(TEXT(AM104,"0.#"),1)=".",FALSE,TRUE)</formula>
    </cfRule>
    <cfRule type="expression" dxfId="2632" priority="13260">
      <formula>IF(RIGHT(TEXT(AM104,"0.#"),1)=".",TRUE,FALSE)</formula>
    </cfRule>
  </conditionalFormatting>
  <conditionalFormatting sqref="AE105">
    <cfRule type="expression" dxfId="2631" priority="13257">
      <formula>IF(RIGHT(TEXT(AE105,"0.#"),1)=".",FALSE,TRUE)</formula>
    </cfRule>
    <cfRule type="expression" dxfId="2630" priority="13258">
      <formula>IF(RIGHT(TEXT(AE105,"0.#"),1)=".",TRUE,FALSE)</formula>
    </cfRule>
  </conditionalFormatting>
  <conditionalFormatting sqref="AI105">
    <cfRule type="expression" dxfId="2629" priority="13255">
      <formula>IF(RIGHT(TEXT(AI105,"0.#"),1)=".",FALSE,TRUE)</formula>
    </cfRule>
    <cfRule type="expression" dxfId="2628" priority="13256">
      <formula>IF(RIGHT(TEXT(AI105,"0.#"),1)=".",TRUE,FALSE)</formula>
    </cfRule>
  </conditionalFormatting>
  <conditionalFormatting sqref="AM105">
    <cfRule type="expression" dxfId="2627" priority="13253">
      <formula>IF(RIGHT(TEXT(AM105,"0.#"),1)=".",FALSE,TRUE)</formula>
    </cfRule>
    <cfRule type="expression" dxfId="2626" priority="13254">
      <formula>IF(RIGHT(TEXT(AM105,"0.#"),1)=".",TRUE,FALSE)</formula>
    </cfRule>
  </conditionalFormatting>
  <conditionalFormatting sqref="AE107">
    <cfRule type="expression" dxfId="2625" priority="13249">
      <formula>IF(RIGHT(TEXT(AE107,"0.#"),1)=".",FALSE,TRUE)</formula>
    </cfRule>
    <cfRule type="expression" dxfId="2624" priority="13250">
      <formula>IF(RIGHT(TEXT(AE107,"0.#"),1)=".",TRUE,FALSE)</formula>
    </cfRule>
  </conditionalFormatting>
  <conditionalFormatting sqref="AI107">
    <cfRule type="expression" dxfId="2623" priority="13247">
      <formula>IF(RIGHT(TEXT(AI107,"0.#"),1)=".",FALSE,TRUE)</formula>
    </cfRule>
    <cfRule type="expression" dxfId="2622" priority="13248">
      <formula>IF(RIGHT(TEXT(AI107,"0.#"),1)=".",TRUE,FALSE)</formula>
    </cfRule>
  </conditionalFormatting>
  <conditionalFormatting sqref="AM107">
    <cfRule type="expression" dxfId="2621" priority="13245">
      <formula>IF(RIGHT(TEXT(AM107,"0.#"),1)=".",FALSE,TRUE)</formula>
    </cfRule>
    <cfRule type="expression" dxfId="2620" priority="13246">
      <formula>IF(RIGHT(TEXT(AM107,"0.#"),1)=".",TRUE,FALSE)</formula>
    </cfRule>
  </conditionalFormatting>
  <conditionalFormatting sqref="AE108">
    <cfRule type="expression" dxfId="2619" priority="13243">
      <formula>IF(RIGHT(TEXT(AE108,"0.#"),1)=".",FALSE,TRUE)</formula>
    </cfRule>
    <cfRule type="expression" dxfId="2618" priority="13244">
      <formula>IF(RIGHT(TEXT(AE108,"0.#"),1)=".",TRUE,FALSE)</formula>
    </cfRule>
  </conditionalFormatting>
  <conditionalFormatting sqref="AI108">
    <cfRule type="expression" dxfId="2617" priority="13241">
      <formula>IF(RIGHT(TEXT(AI108,"0.#"),1)=".",FALSE,TRUE)</formula>
    </cfRule>
    <cfRule type="expression" dxfId="2616" priority="13242">
      <formula>IF(RIGHT(TEXT(AI108,"0.#"),1)=".",TRUE,FALSE)</formula>
    </cfRule>
  </conditionalFormatting>
  <conditionalFormatting sqref="AM108">
    <cfRule type="expression" dxfId="2615" priority="13239">
      <formula>IF(RIGHT(TEXT(AM108,"0.#"),1)=".",FALSE,TRUE)</formula>
    </cfRule>
    <cfRule type="expression" dxfId="2614" priority="13240">
      <formula>IF(RIGHT(TEXT(AM108,"0.#"),1)=".",TRUE,FALSE)</formula>
    </cfRule>
  </conditionalFormatting>
  <conditionalFormatting sqref="AE110">
    <cfRule type="expression" dxfId="2613" priority="13235">
      <formula>IF(RIGHT(TEXT(AE110,"0.#"),1)=".",FALSE,TRUE)</formula>
    </cfRule>
    <cfRule type="expression" dxfId="2612" priority="13236">
      <formula>IF(RIGHT(TEXT(AE110,"0.#"),1)=".",TRUE,FALSE)</formula>
    </cfRule>
  </conditionalFormatting>
  <conditionalFormatting sqref="AI110">
    <cfRule type="expression" dxfId="2611" priority="13233">
      <formula>IF(RIGHT(TEXT(AI110,"0.#"),1)=".",FALSE,TRUE)</formula>
    </cfRule>
    <cfRule type="expression" dxfId="2610" priority="13234">
      <formula>IF(RIGHT(TEXT(AI110,"0.#"),1)=".",TRUE,FALSE)</formula>
    </cfRule>
  </conditionalFormatting>
  <conditionalFormatting sqref="AM110">
    <cfRule type="expression" dxfId="2609" priority="13231">
      <formula>IF(RIGHT(TEXT(AM110,"0.#"),1)=".",FALSE,TRUE)</formula>
    </cfRule>
    <cfRule type="expression" dxfId="2608" priority="13232">
      <formula>IF(RIGHT(TEXT(AM110,"0.#"),1)=".",TRUE,FALSE)</formula>
    </cfRule>
  </conditionalFormatting>
  <conditionalFormatting sqref="AE111">
    <cfRule type="expression" dxfId="2607" priority="13229">
      <formula>IF(RIGHT(TEXT(AE111,"0.#"),1)=".",FALSE,TRUE)</formula>
    </cfRule>
    <cfRule type="expression" dxfId="2606" priority="13230">
      <formula>IF(RIGHT(TEXT(AE111,"0.#"),1)=".",TRUE,FALSE)</formula>
    </cfRule>
  </conditionalFormatting>
  <conditionalFormatting sqref="AI111">
    <cfRule type="expression" dxfId="2605" priority="13227">
      <formula>IF(RIGHT(TEXT(AI111,"0.#"),1)=".",FALSE,TRUE)</formula>
    </cfRule>
    <cfRule type="expression" dxfId="2604" priority="13228">
      <formula>IF(RIGHT(TEXT(AI111,"0.#"),1)=".",TRUE,FALSE)</formula>
    </cfRule>
  </conditionalFormatting>
  <conditionalFormatting sqref="AM111">
    <cfRule type="expression" dxfId="2603" priority="13225">
      <formula>IF(RIGHT(TEXT(AM111,"0.#"),1)=".",FALSE,TRUE)</formula>
    </cfRule>
    <cfRule type="expression" dxfId="2602" priority="13226">
      <formula>IF(RIGHT(TEXT(AM111,"0.#"),1)=".",TRUE,FALSE)</formula>
    </cfRule>
  </conditionalFormatting>
  <conditionalFormatting sqref="AE113">
    <cfRule type="expression" dxfId="2601" priority="13221">
      <formula>IF(RIGHT(TEXT(AE113,"0.#"),1)=".",FALSE,TRUE)</formula>
    </cfRule>
    <cfRule type="expression" dxfId="2600" priority="13222">
      <formula>IF(RIGHT(TEXT(AE113,"0.#"),1)=".",TRUE,FALSE)</formula>
    </cfRule>
  </conditionalFormatting>
  <conditionalFormatting sqref="AI113">
    <cfRule type="expression" dxfId="2599" priority="13219">
      <formula>IF(RIGHT(TEXT(AI113,"0.#"),1)=".",FALSE,TRUE)</formula>
    </cfRule>
    <cfRule type="expression" dxfId="2598" priority="13220">
      <formula>IF(RIGHT(TEXT(AI113,"0.#"),1)=".",TRUE,FALSE)</formula>
    </cfRule>
  </conditionalFormatting>
  <conditionalFormatting sqref="AM113">
    <cfRule type="expression" dxfId="2597" priority="13217">
      <formula>IF(RIGHT(TEXT(AM113,"0.#"),1)=".",FALSE,TRUE)</formula>
    </cfRule>
    <cfRule type="expression" dxfId="2596" priority="13218">
      <formula>IF(RIGHT(TEXT(AM113,"0.#"),1)=".",TRUE,FALSE)</formula>
    </cfRule>
  </conditionalFormatting>
  <conditionalFormatting sqref="AE114">
    <cfRule type="expression" dxfId="2595" priority="13215">
      <formula>IF(RIGHT(TEXT(AE114,"0.#"),1)=".",FALSE,TRUE)</formula>
    </cfRule>
    <cfRule type="expression" dxfId="2594" priority="13216">
      <formula>IF(RIGHT(TEXT(AE114,"0.#"),1)=".",TRUE,FALSE)</formula>
    </cfRule>
  </conditionalFormatting>
  <conditionalFormatting sqref="AI114">
    <cfRule type="expression" dxfId="2593" priority="13213">
      <formula>IF(RIGHT(TEXT(AI114,"0.#"),1)=".",FALSE,TRUE)</formula>
    </cfRule>
    <cfRule type="expression" dxfId="2592" priority="13214">
      <formula>IF(RIGHT(TEXT(AI114,"0.#"),1)=".",TRUE,FALSE)</formula>
    </cfRule>
  </conditionalFormatting>
  <conditionalFormatting sqref="AM114">
    <cfRule type="expression" dxfId="2591" priority="13211">
      <formula>IF(RIGHT(TEXT(AM114,"0.#"),1)=".",FALSE,TRUE)</formula>
    </cfRule>
    <cfRule type="expression" dxfId="2590" priority="13212">
      <formula>IF(RIGHT(TEXT(AM114,"0.#"),1)=".",TRUE,FALSE)</formula>
    </cfRule>
  </conditionalFormatting>
  <conditionalFormatting sqref="AE116 AQ116">
    <cfRule type="expression" dxfId="2589" priority="13207">
      <formula>IF(RIGHT(TEXT(AE116,"0.#"),1)=".",FALSE,TRUE)</formula>
    </cfRule>
    <cfRule type="expression" dxfId="2588" priority="13208">
      <formula>IF(RIGHT(TEXT(AE116,"0.#"),1)=".",TRUE,FALSE)</formula>
    </cfRule>
  </conditionalFormatting>
  <conditionalFormatting sqref="AI116">
    <cfRule type="expression" dxfId="2587" priority="13205">
      <formula>IF(RIGHT(TEXT(AI116,"0.#"),1)=".",FALSE,TRUE)</formula>
    </cfRule>
    <cfRule type="expression" dxfId="2586" priority="13206">
      <formula>IF(RIGHT(TEXT(AI116,"0.#"),1)=".",TRUE,FALSE)</formula>
    </cfRule>
  </conditionalFormatting>
  <conditionalFormatting sqref="AM116">
    <cfRule type="expression" dxfId="2585" priority="13203">
      <formula>IF(RIGHT(TEXT(AM116,"0.#"),1)=".",FALSE,TRUE)</formula>
    </cfRule>
    <cfRule type="expression" dxfId="2584" priority="13204">
      <formula>IF(RIGHT(TEXT(AM116,"0.#"),1)=".",TRUE,FALSE)</formula>
    </cfRule>
  </conditionalFormatting>
  <conditionalFormatting sqref="AE117 AM117">
    <cfRule type="expression" dxfId="2583" priority="13201">
      <formula>IF(RIGHT(TEXT(AE117,"0.#"),1)=".",FALSE,TRUE)</formula>
    </cfRule>
    <cfRule type="expression" dxfId="2582" priority="13202">
      <formula>IF(RIGHT(TEXT(AE117,"0.#"),1)=".",TRUE,FALSE)</formula>
    </cfRule>
  </conditionalFormatting>
  <conditionalFormatting sqref="AI117">
    <cfRule type="expression" dxfId="2581" priority="13199">
      <formula>IF(RIGHT(TEXT(AI117,"0.#"),1)=".",FALSE,TRUE)</formula>
    </cfRule>
    <cfRule type="expression" dxfId="2580" priority="13200">
      <formula>IF(RIGHT(TEXT(AI117,"0.#"),1)=".",TRUE,FALSE)</formula>
    </cfRule>
  </conditionalFormatting>
  <conditionalFormatting sqref="AQ117">
    <cfRule type="expression" dxfId="2579" priority="13195">
      <formula>IF(RIGHT(TEXT(AQ117,"0.#"),1)=".",FALSE,TRUE)</formula>
    </cfRule>
    <cfRule type="expression" dxfId="2578" priority="13196">
      <formula>IF(RIGHT(TEXT(AQ117,"0.#"),1)=".",TRUE,FALSE)</formula>
    </cfRule>
  </conditionalFormatting>
  <conditionalFormatting sqref="AE119 AQ119">
    <cfRule type="expression" dxfId="2577" priority="13193">
      <formula>IF(RIGHT(TEXT(AE119,"0.#"),1)=".",FALSE,TRUE)</formula>
    </cfRule>
    <cfRule type="expression" dxfId="2576" priority="13194">
      <formula>IF(RIGHT(TEXT(AE119,"0.#"),1)=".",TRUE,FALSE)</formula>
    </cfRule>
  </conditionalFormatting>
  <conditionalFormatting sqref="AI119">
    <cfRule type="expression" dxfId="2575" priority="13191">
      <formula>IF(RIGHT(TEXT(AI119,"0.#"),1)=".",FALSE,TRUE)</formula>
    </cfRule>
    <cfRule type="expression" dxfId="2574" priority="13192">
      <formula>IF(RIGHT(TEXT(AI119,"0.#"),1)=".",TRUE,FALSE)</formula>
    </cfRule>
  </conditionalFormatting>
  <conditionalFormatting sqref="AM119">
    <cfRule type="expression" dxfId="2573" priority="13189">
      <formula>IF(RIGHT(TEXT(AM119,"0.#"),1)=".",FALSE,TRUE)</formula>
    </cfRule>
    <cfRule type="expression" dxfId="2572" priority="13190">
      <formula>IF(RIGHT(TEXT(AM119,"0.#"),1)=".",TRUE,FALSE)</formula>
    </cfRule>
  </conditionalFormatting>
  <conditionalFormatting sqref="AQ120">
    <cfRule type="expression" dxfId="2571" priority="13181">
      <formula>IF(RIGHT(TEXT(AQ120,"0.#"),1)=".",FALSE,TRUE)</formula>
    </cfRule>
    <cfRule type="expression" dxfId="2570" priority="13182">
      <formula>IF(RIGHT(TEXT(AQ120,"0.#"),1)=".",TRUE,FALSE)</formula>
    </cfRule>
  </conditionalFormatting>
  <conditionalFormatting sqref="AE122 AQ122">
    <cfRule type="expression" dxfId="2569" priority="13179">
      <formula>IF(RIGHT(TEXT(AE122,"0.#"),1)=".",FALSE,TRUE)</formula>
    </cfRule>
    <cfRule type="expression" dxfId="2568" priority="13180">
      <formula>IF(RIGHT(TEXT(AE122,"0.#"),1)=".",TRUE,FALSE)</formula>
    </cfRule>
  </conditionalFormatting>
  <conditionalFormatting sqref="AI122">
    <cfRule type="expression" dxfId="2567" priority="13177">
      <formula>IF(RIGHT(TEXT(AI122,"0.#"),1)=".",FALSE,TRUE)</formula>
    </cfRule>
    <cfRule type="expression" dxfId="2566" priority="13178">
      <formula>IF(RIGHT(TEXT(AI122,"0.#"),1)=".",TRUE,FALSE)</formula>
    </cfRule>
  </conditionalFormatting>
  <conditionalFormatting sqref="AM122">
    <cfRule type="expression" dxfId="2565" priority="13175">
      <formula>IF(RIGHT(TEXT(AM122,"0.#"),1)=".",FALSE,TRUE)</formula>
    </cfRule>
    <cfRule type="expression" dxfId="2564" priority="13176">
      <formula>IF(RIGHT(TEXT(AM122,"0.#"),1)=".",TRUE,FALSE)</formula>
    </cfRule>
  </conditionalFormatting>
  <conditionalFormatting sqref="AQ123">
    <cfRule type="expression" dxfId="2563" priority="13167">
      <formula>IF(RIGHT(TEXT(AQ123,"0.#"),1)=".",FALSE,TRUE)</formula>
    </cfRule>
    <cfRule type="expression" dxfId="2562" priority="13168">
      <formula>IF(RIGHT(TEXT(AQ123,"0.#"),1)=".",TRUE,FALSE)</formula>
    </cfRule>
  </conditionalFormatting>
  <conditionalFormatting sqref="AE125 AQ125">
    <cfRule type="expression" dxfId="2561" priority="13165">
      <formula>IF(RIGHT(TEXT(AE125,"0.#"),1)=".",FALSE,TRUE)</formula>
    </cfRule>
    <cfRule type="expression" dxfId="2560" priority="13166">
      <formula>IF(RIGHT(TEXT(AE125,"0.#"),1)=".",TRUE,FALSE)</formula>
    </cfRule>
  </conditionalFormatting>
  <conditionalFormatting sqref="AI125">
    <cfRule type="expression" dxfId="2559" priority="13163">
      <formula>IF(RIGHT(TEXT(AI125,"0.#"),1)=".",FALSE,TRUE)</formula>
    </cfRule>
    <cfRule type="expression" dxfId="2558" priority="13164">
      <formula>IF(RIGHT(TEXT(AI125,"0.#"),1)=".",TRUE,FALSE)</formula>
    </cfRule>
  </conditionalFormatting>
  <conditionalFormatting sqref="AM125">
    <cfRule type="expression" dxfId="2557" priority="13161">
      <formula>IF(RIGHT(TEXT(AM125,"0.#"),1)=".",FALSE,TRUE)</formula>
    </cfRule>
    <cfRule type="expression" dxfId="2556" priority="13162">
      <formula>IF(RIGHT(TEXT(AM125,"0.#"),1)=".",TRUE,FALSE)</formula>
    </cfRule>
  </conditionalFormatting>
  <conditionalFormatting sqref="AQ126">
    <cfRule type="expression" dxfId="2555" priority="13153">
      <formula>IF(RIGHT(TEXT(AQ126,"0.#"),1)=".",FALSE,TRUE)</formula>
    </cfRule>
    <cfRule type="expression" dxfId="2554" priority="13154">
      <formula>IF(RIGHT(TEXT(AQ126,"0.#"),1)=".",TRUE,FALSE)</formula>
    </cfRule>
  </conditionalFormatting>
  <conditionalFormatting sqref="AE128 AQ128">
    <cfRule type="expression" dxfId="2553" priority="13151">
      <formula>IF(RIGHT(TEXT(AE128,"0.#"),1)=".",FALSE,TRUE)</formula>
    </cfRule>
    <cfRule type="expression" dxfId="2552" priority="13152">
      <formula>IF(RIGHT(TEXT(AE128,"0.#"),1)=".",TRUE,FALSE)</formula>
    </cfRule>
  </conditionalFormatting>
  <conditionalFormatting sqref="AI128">
    <cfRule type="expression" dxfId="2551" priority="13149">
      <formula>IF(RIGHT(TEXT(AI128,"0.#"),1)=".",FALSE,TRUE)</formula>
    </cfRule>
    <cfRule type="expression" dxfId="2550" priority="13150">
      <formula>IF(RIGHT(TEXT(AI128,"0.#"),1)=".",TRUE,FALSE)</formula>
    </cfRule>
  </conditionalFormatting>
  <conditionalFormatting sqref="AM128">
    <cfRule type="expression" dxfId="2549" priority="13147">
      <formula>IF(RIGHT(TEXT(AM128,"0.#"),1)=".",FALSE,TRUE)</formula>
    </cfRule>
    <cfRule type="expression" dxfId="2548" priority="13148">
      <formula>IF(RIGHT(TEXT(AM128,"0.#"),1)=".",TRUE,FALSE)</formula>
    </cfRule>
  </conditionalFormatting>
  <conditionalFormatting sqref="AQ129">
    <cfRule type="expression" dxfId="2547" priority="13139">
      <formula>IF(RIGHT(TEXT(AQ129,"0.#"),1)=".",FALSE,TRUE)</formula>
    </cfRule>
    <cfRule type="expression" dxfId="2546" priority="13140">
      <formula>IF(RIGHT(TEXT(AQ129,"0.#"),1)=".",TRUE,FALSE)</formula>
    </cfRule>
  </conditionalFormatting>
  <conditionalFormatting sqref="AE75">
    <cfRule type="expression" dxfId="2545" priority="13137">
      <formula>IF(RIGHT(TEXT(AE75,"0.#"),1)=".",FALSE,TRUE)</formula>
    </cfRule>
    <cfRule type="expression" dxfId="2544" priority="13138">
      <formula>IF(RIGHT(TEXT(AE75,"0.#"),1)=".",TRUE,FALSE)</formula>
    </cfRule>
  </conditionalFormatting>
  <conditionalFormatting sqref="AE76">
    <cfRule type="expression" dxfId="2543" priority="13135">
      <formula>IF(RIGHT(TEXT(AE76,"0.#"),1)=".",FALSE,TRUE)</formula>
    </cfRule>
    <cfRule type="expression" dxfId="2542" priority="13136">
      <formula>IF(RIGHT(TEXT(AE76,"0.#"),1)=".",TRUE,FALSE)</formula>
    </cfRule>
  </conditionalFormatting>
  <conditionalFormatting sqref="AE77">
    <cfRule type="expression" dxfId="2541" priority="13133">
      <formula>IF(RIGHT(TEXT(AE77,"0.#"),1)=".",FALSE,TRUE)</formula>
    </cfRule>
    <cfRule type="expression" dxfId="2540" priority="13134">
      <formula>IF(RIGHT(TEXT(AE77,"0.#"),1)=".",TRUE,FALSE)</formula>
    </cfRule>
  </conditionalFormatting>
  <conditionalFormatting sqref="AI77">
    <cfRule type="expression" dxfId="2539" priority="13131">
      <formula>IF(RIGHT(TEXT(AI77,"0.#"),1)=".",FALSE,TRUE)</formula>
    </cfRule>
    <cfRule type="expression" dxfId="2538" priority="13132">
      <formula>IF(RIGHT(TEXT(AI77,"0.#"),1)=".",TRUE,FALSE)</formula>
    </cfRule>
  </conditionalFormatting>
  <conditionalFormatting sqref="AI76">
    <cfRule type="expression" dxfId="2537" priority="13129">
      <formula>IF(RIGHT(TEXT(AI76,"0.#"),1)=".",FALSE,TRUE)</formula>
    </cfRule>
    <cfRule type="expression" dxfId="2536" priority="13130">
      <formula>IF(RIGHT(TEXT(AI76,"0.#"),1)=".",TRUE,FALSE)</formula>
    </cfRule>
  </conditionalFormatting>
  <conditionalFormatting sqref="AI75">
    <cfRule type="expression" dxfId="2535" priority="13127">
      <formula>IF(RIGHT(TEXT(AI75,"0.#"),1)=".",FALSE,TRUE)</formula>
    </cfRule>
    <cfRule type="expression" dxfId="2534" priority="13128">
      <formula>IF(RIGHT(TEXT(AI75,"0.#"),1)=".",TRUE,FALSE)</formula>
    </cfRule>
  </conditionalFormatting>
  <conditionalFormatting sqref="AM75">
    <cfRule type="expression" dxfId="2533" priority="13125">
      <formula>IF(RIGHT(TEXT(AM75,"0.#"),1)=".",FALSE,TRUE)</formula>
    </cfRule>
    <cfRule type="expression" dxfId="2532" priority="13126">
      <formula>IF(RIGHT(TEXT(AM75,"0.#"),1)=".",TRUE,FALSE)</formula>
    </cfRule>
  </conditionalFormatting>
  <conditionalFormatting sqref="AM76">
    <cfRule type="expression" dxfId="2531" priority="13123">
      <formula>IF(RIGHT(TEXT(AM76,"0.#"),1)=".",FALSE,TRUE)</formula>
    </cfRule>
    <cfRule type="expression" dxfId="2530" priority="13124">
      <formula>IF(RIGHT(TEXT(AM76,"0.#"),1)=".",TRUE,FALSE)</formula>
    </cfRule>
  </conditionalFormatting>
  <conditionalFormatting sqref="AM77">
    <cfRule type="expression" dxfId="2529" priority="13121">
      <formula>IF(RIGHT(TEXT(AM77,"0.#"),1)=".",FALSE,TRUE)</formula>
    </cfRule>
    <cfRule type="expression" dxfId="2528" priority="13122">
      <formula>IF(RIGHT(TEXT(AM77,"0.#"),1)=".",TRUE,FALSE)</formula>
    </cfRule>
  </conditionalFormatting>
  <conditionalFormatting sqref="AE134:AE135 AI134:AI135 AM134:AM135 AQ134:AQ135 AU134:AU135">
    <cfRule type="expression" dxfId="2527" priority="13107">
      <formula>IF(RIGHT(TEXT(AE134,"0.#"),1)=".",FALSE,TRUE)</formula>
    </cfRule>
    <cfRule type="expression" dxfId="2526" priority="13108">
      <formula>IF(RIGHT(TEXT(AE134,"0.#"),1)=".",TRUE,FALSE)</formula>
    </cfRule>
  </conditionalFormatting>
  <conditionalFormatting sqref="AE433">
    <cfRule type="expression" dxfId="2525" priority="13077">
      <formula>IF(RIGHT(TEXT(AE433,"0.#"),1)=".",FALSE,TRUE)</formula>
    </cfRule>
    <cfRule type="expression" dxfId="2524" priority="13078">
      <formula>IF(RIGHT(TEXT(AE433,"0.#"),1)=".",TRUE,FALSE)</formula>
    </cfRule>
  </conditionalFormatting>
  <conditionalFormatting sqref="AE434">
    <cfRule type="expression" dxfId="2523" priority="13075">
      <formula>IF(RIGHT(TEXT(AE434,"0.#"),1)=".",FALSE,TRUE)</formula>
    </cfRule>
    <cfRule type="expression" dxfId="2522" priority="13076">
      <formula>IF(RIGHT(TEXT(AE434,"0.#"),1)=".",TRUE,FALSE)</formula>
    </cfRule>
  </conditionalFormatting>
  <conditionalFormatting sqref="AE435">
    <cfRule type="expression" dxfId="2521" priority="13073">
      <formula>IF(RIGHT(TEXT(AE435,"0.#"),1)=".",FALSE,TRUE)</formula>
    </cfRule>
    <cfRule type="expression" dxfId="2520" priority="13074">
      <formula>IF(RIGHT(TEXT(AE435,"0.#"),1)=".",TRUE,FALSE)</formula>
    </cfRule>
  </conditionalFormatting>
  <conditionalFormatting sqref="AL839:AO866">
    <cfRule type="expression" dxfId="2519" priority="6677">
      <formula>IF(AND(AL839&gt;=0, RIGHT(TEXT(AL839,"0.#"),1)&lt;&gt;"."),TRUE,FALSE)</formula>
    </cfRule>
    <cfRule type="expression" dxfId="2518" priority="6678">
      <formula>IF(AND(AL839&gt;=0, RIGHT(TEXT(AL839,"0.#"),1)="."),TRUE,FALSE)</formula>
    </cfRule>
    <cfRule type="expression" dxfId="2517" priority="6679">
      <formula>IF(AND(AL839&lt;0, RIGHT(TEXT(AL839,"0.#"),1)&lt;&gt;"."),TRUE,FALSE)</formula>
    </cfRule>
    <cfRule type="expression" dxfId="2516" priority="6680">
      <formula>IF(AND(AL839&lt;0, RIGHT(TEXT(AL839,"0.#"),1)="."),TRUE,FALSE)</formula>
    </cfRule>
  </conditionalFormatting>
  <conditionalFormatting sqref="AQ53:AQ55">
    <cfRule type="expression" dxfId="2515" priority="4699">
      <formula>IF(RIGHT(TEXT(AQ53,"0.#"),1)=".",FALSE,TRUE)</formula>
    </cfRule>
    <cfRule type="expression" dxfId="2514" priority="4700">
      <formula>IF(RIGHT(TEXT(AQ53,"0.#"),1)=".",TRUE,FALSE)</formula>
    </cfRule>
  </conditionalFormatting>
  <conditionalFormatting sqref="AU53:AU55">
    <cfRule type="expression" dxfId="2513" priority="4697">
      <formula>IF(RIGHT(TEXT(AU53,"0.#"),1)=".",FALSE,TRUE)</formula>
    </cfRule>
    <cfRule type="expression" dxfId="2512" priority="4698">
      <formula>IF(RIGHT(TEXT(AU53,"0.#"),1)=".",TRUE,FALSE)</formula>
    </cfRule>
  </conditionalFormatting>
  <conditionalFormatting sqref="AQ60:AQ62">
    <cfRule type="expression" dxfId="2511" priority="4695">
      <formula>IF(RIGHT(TEXT(AQ60,"0.#"),1)=".",FALSE,TRUE)</formula>
    </cfRule>
    <cfRule type="expression" dxfId="2510" priority="4696">
      <formula>IF(RIGHT(TEXT(AQ60,"0.#"),1)=".",TRUE,FALSE)</formula>
    </cfRule>
  </conditionalFormatting>
  <conditionalFormatting sqref="AU60:AU62">
    <cfRule type="expression" dxfId="2509" priority="4693">
      <formula>IF(RIGHT(TEXT(AU60,"0.#"),1)=".",FALSE,TRUE)</formula>
    </cfRule>
    <cfRule type="expression" dxfId="2508" priority="4694">
      <formula>IF(RIGHT(TEXT(AU60,"0.#"),1)=".",TRUE,FALSE)</formula>
    </cfRule>
  </conditionalFormatting>
  <conditionalFormatting sqref="AQ75:AQ77">
    <cfRule type="expression" dxfId="2507" priority="4691">
      <formula>IF(RIGHT(TEXT(AQ75,"0.#"),1)=".",FALSE,TRUE)</formula>
    </cfRule>
    <cfRule type="expression" dxfId="2506" priority="4692">
      <formula>IF(RIGHT(TEXT(AQ75,"0.#"),1)=".",TRUE,FALSE)</formula>
    </cfRule>
  </conditionalFormatting>
  <conditionalFormatting sqref="AU75:AU77">
    <cfRule type="expression" dxfId="2505" priority="4689">
      <formula>IF(RIGHT(TEXT(AU75,"0.#"),1)=".",FALSE,TRUE)</formula>
    </cfRule>
    <cfRule type="expression" dxfId="2504" priority="4690">
      <formula>IF(RIGHT(TEXT(AU75,"0.#"),1)=".",TRUE,FALSE)</formula>
    </cfRule>
  </conditionalFormatting>
  <conditionalFormatting sqref="AQ87:AQ89">
    <cfRule type="expression" dxfId="2503" priority="4687">
      <formula>IF(RIGHT(TEXT(AQ87,"0.#"),1)=".",FALSE,TRUE)</formula>
    </cfRule>
    <cfRule type="expression" dxfId="2502" priority="4688">
      <formula>IF(RIGHT(TEXT(AQ87,"0.#"),1)=".",TRUE,FALSE)</formula>
    </cfRule>
  </conditionalFormatting>
  <conditionalFormatting sqref="AU87:AU89">
    <cfRule type="expression" dxfId="2501" priority="4685">
      <formula>IF(RIGHT(TEXT(AU87,"0.#"),1)=".",FALSE,TRUE)</formula>
    </cfRule>
    <cfRule type="expression" dxfId="2500" priority="4686">
      <formula>IF(RIGHT(TEXT(AU87,"0.#"),1)=".",TRUE,FALSE)</formula>
    </cfRule>
  </conditionalFormatting>
  <conditionalFormatting sqref="AQ92:AQ94">
    <cfRule type="expression" dxfId="2499" priority="4683">
      <formula>IF(RIGHT(TEXT(AQ92,"0.#"),1)=".",FALSE,TRUE)</formula>
    </cfRule>
    <cfRule type="expression" dxfId="2498" priority="4684">
      <formula>IF(RIGHT(TEXT(AQ92,"0.#"),1)=".",TRUE,FALSE)</formula>
    </cfRule>
  </conditionalFormatting>
  <conditionalFormatting sqref="AU92:AU94">
    <cfRule type="expression" dxfId="2497" priority="4681">
      <formula>IF(RIGHT(TEXT(AU92,"0.#"),1)=".",FALSE,TRUE)</formula>
    </cfRule>
    <cfRule type="expression" dxfId="2496" priority="4682">
      <formula>IF(RIGHT(TEXT(AU92,"0.#"),1)=".",TRUE,FALSE)</formula>
    </cfRule>
  </conditionalFormatting>
  <conditionalFormatting sqref="AQ97:AQ99">
    <cfRule type="expression" dxfId="2495" priority="4679">
      <formula>IF(RIGHT(TEXT(AQ97,"0.#"),1)=".",FALSE,TRUE)</formula>
    </cfRule>
    <cfRule type="expression" dxfId="2494" priority="4680">
      <formula>IF(RIGHT(TEXT(AQ97,"0.#"),1)=".",TRUE,FALSE)</formula>
    </cfRule>
  </conditionalFormatting>
  <conditionalFormatting sqref="AU97:AU99">
    <cfRule type="expression" dxfId="2493" priority="4677">
      <formula>IF(RIGHT(TEXT(AU97,"0.#"),1)=".",FALSE,TRUE)</formula>
    </cfRule>
    <cfRule type="expression" dxfId="2492" priority="4678">
      <formula>IF(RIGHT(TEXT(AU97,"0.#"),1)=".",TRUE,FALSE)</formula>
    </cfRule>
  </conditionalFormatting>
  <conditionalFormatting sqref="AE120 AM120">
    <cfRule type="expression" dxfId="2491" priority="3021">
      <formula>IF(RIGHT(TEXT(AE120,"0.#"),1)=".",FALSE,TRUE)</formula>
    </cfRule>
    <cfRule type="expression" dxfId="2490" priority="3022">
      <formula>IF(RIGHT(TEXT(AE120,"0.#"),1)=".",TRUE,FALSE)</formula>
    </cfRule>
  </conditionalFormatting>
  <conditionalFormatting sqref="AI126">
    <cfRule type="expression" dxfId="2489" priority="3011">
      <formula>IF(RIGHT(TEXT(AI126,"0.#"),1)=".",FALSE,TRUE)</formula>
    </cfRule>
    <cfRule type="expression" dxfId="2488" priority="3012">
      <formula>IF(RIGHT(TEXT(AI126,"0.#"),1)=".",TRUE,FALSE)</formula>
    </cfRule>
  </conditionalFormatting>
  <conditionalFormatting sqref="AI120">
    <cfRule type="expression" dxfId="2487" priority="3019">
      <formula>IF(RIGHT(TEXT(AI120,"0.#"),1)=".",FALSE,TRUE)</formula>
    </cfRule>
    <cfRule type="expression" dxfId="2486" priority="3020">
      <formula>IF(RIGHT(TEXT(AI120,"0.#"),1)=".",TRUE,FALSE)</formula>
    </cfRule>
  </conditionalFormatting>
  <conditionalFormatting sqref="AE123 AM123">
    <cfRule type="expression" dxfId="2485" priority="3017">
      <formula>IF(RIGHT(TEXT(AE123,"0.#"),1)=".",FALSE,TRUE)</formula>
    </cfRule>
    <cfRule type="expression" dxfId="2484" priority="3018">
      <formula>IF(RIGHT(TEXT(AE123,"0.#"),1)=".",TRUE,FALSE)</formula>
    </cfRule>
  </conditionalFormatting>
  <conditionalFormatting sqref="AI123">
    <cfRule type="expression" dxfId="2483" priority="3015">
      <formula>IF(RIGHT(TEXT(AI123,"0.#"),1)=".",FALSE,TRUE)</formula>
    </cfRule>
    <cfRule type="expression" dxfId="2482" priority="3016">
      <formula>IF(RIGHT(TEXT(AI123,"0.#"),1)=".",TRUE,FALSE)</formula>
    </cfRule>
  </conditionalFormatting>
  <conditionalFormatting sqref="AE126 AM126">
    <cfRule type="expression" dxfId="2481" priority="3013">
      <formula>IF(RIGHT(TEXT(AE126,"0.#"),1)=".",FALSE,TRUE)</formula>
    </cfRule>
    <cfRule type="expression" dxfId="2480" priority="3014">
      <formula>IF(RIGHT(TEXT(AE126,"0.#"),1)=".",TRUE,FALSE)</formula>
    </cfRule>
  </conditionalFormatting>
  <conditionalFormatting sqref="AE129 AM129">
    <cfRule type="expression" dxfId="2479" priority="3009">
      <formula>IF(RIGHT(TEXT(AE129,"0.#"),1)=".",FALSE,TRUE)</formula>
    </cfRule>
    <cfRule type="expression" dxfId="2478" priority="3010">
      <formula>IF(RIGHT(TEXT(AE129,"0.#"),1)=".",TRUE,FALSE)</formula>
    </cfRule>
  </conditionalFormatting>
  <conditionalFormatting sqref="AI129">
    <cfRule type="expression" dxfId="2477" priority="3007">
      <formula>IF(RIGHT(TEXT(AI129,"0.#"),1)=".",FALSE,TRUE)</formula>
    </cfRule>
    <cfRule type="expression" dxfId="2476" priority="3008">
      <formula>IF(RIGHT(TEXT(AI129,"0.#"),1)=".",TRUE,FALSE)</formula>
    </cfRule>
  </conditionalFormatting>
  <conditionalFormatting sqref="Y839:Y866">
    <cfRule type="expression" dxfId="2475" priority="3005">
      <formula>IF(RIGHT(TEXT(Y839,"0.#"),1)=".",FALSE,TRUE)</formula>
    </cfRule>
    <cfRule type="expression" dxfId="2474" priority="3006">
      <formula>IF(RIGHT(TEXT(Y839,"0.#"),1)=".",TRUE,FALSE)</formula>
    </cfRule>
  </conditionalFormatting>
  <conditionalFormatting sqref="AU518">
    <cfRule type="expression" dxfId="2473" priority="1515">
      <formula>IF(RIGHT(TEXT(AU518,"0.#"),1)=".",FALSE,TRUE)</formula>
    </cfRule>
    <cfRule type="expression" dxfId="2472" priority="1516">
      <formula>IF(RIGHT(TEXT(AU518,"0.#"),1)=".",TRUE,FALSE)</formula>
    </cfRule>
  </conditionalFormatting>
  <conditionalFormatting sqref="AQ551">
    <cfRule type="expression" dxfId="2471" priority="1291">
      <formula>IF(RIGHT(TEXT(AQ551,"0.#"),1)=".",FALSE,TRUE)</formula>
    </cfRule>
    <cfRule type="expression" dxfId="2470" priority="1292">
      <formula>IF(RIGHT(TEXT(AQ551,"0.#"),1)=".",TRUE,FALSE)</formula>
    </cfRule>
  </conditionalFormatting>
  <conditionalFormatting sqref="AE556">
    <cfRule type="expression" dxfId="2469" priority="1289">
      <formula>IF(RIGHT(TEXT(AE556,"0.#"),1)=".",FALSE,TRUE)</formula>
    </cfRule>
    <cfRule type="expression" dxfId="2468" priority="1290">
      <formula>IF(RIGHT(TEXT(AE556,"0.#"),1)=".",TRUE,FALSE)</formula>
    </cfRule>
  </conditionalFormatting>
  <conditionalFormatting sqref="AE557">
    <cfRule type="expression" dxfId="2467" priority="1287">
      <formula>IF(RIGHT(TEXT(AE557,"0.#"),1)=".",FALSE,TRUE)</formula>
    </cfRule>
    <cfRule type="expression" dxfId="2466" priority="1288">
      <formula>IF(RIGHT(TEXT(AE557,"0.#"),1)=".",TRUE,FALSE)</formula>
    </cfRule>
  </conditionalFormatting>
  <conditionalFormatting sqref="AE558">
    <cfRule type="expression" dxfId="2465" priority="1285">
      <formula>IF(RIGHT(TEXT(AE558,"0.#"),1)=".",FALSE,TRUE)</formula>
    </cfRule>
    <cfRule type="expression" dxfId="2464" priority="1286">
      <formula>IF(RIGHT(TEXT(AE558,"0.#"),1)=".",TRUE,FALSE)</formula>
    </cfRule>
  </conditionalFormatting>
  <conditionalFormatting sqref="AU556">
    <cfRule type="expression" dxfId="2463" priority="1277">
      <formula>IF(RIGHT(TEXT(AU556,"0.#"),1)=".",FALSE,TRUE)</formula>
    </cfRule>
    <cfRule type="expression" dxfId="2462" priority="1278">
      <formula>IF(RIGHT(TEXT(AU556,"0.#"),1)=".",TRUE,FALSE)</formula>
    </cfRule>
  </conditionalFormatting>
  <conditionalFormatting sqref="AU557">
    <cfRule type="expression" dxfId="2461" priority="1275">
      <formula>IF(RIGHT(TEXT(AU557,"0.#"),1)=".",FALSE,TRUE)</formula>
    </cfRule>
    <cfRule type="expression" dxfId="2460" priority="1276">
      <formula>IF(RIGHT(TEXT(AU557,"0.#"),1)=".",TRUE,FALSE)</formula>
    </cfRule>
  </conditionalFormatting>
  <conditionalFormatting sqref="AU558">
    <cfRule type="expression" dxfId="2459" priority="1273">
      <formula>IF(RIGHT(TEXT(AU558,"0.#"),1)=".",FALSE,TRUE)</formula>
    </cfRule>
    <cfRule type="expression" dxfId="2458" priority="1274">
      <formula>IF(RIGHT(TEXT(AU558,"0.#"),1)=".",TRUE,FALSE)</formula>
    </cfRule>
  </conditionalFormatting>
  <conditionalFormatting sqref="AQ557">
    <cfRule type="expression" dxfId="2457" priority="1265">
      <formula>IF(RIGHT(TEXT(AQ557,"0.#"),1)=".",FALSE,TRUE)</formula>
    </cfRule>
    <cfRule type="expression" dxfId="2456" priority="1266">
      <formula>IF(RIGHT(TEXT(AQ557,"0.#"),1)=".",TRUE,FALSE)</formula>
    </cfRule>
  </conditionalFormatting>
  <conditionalFormatting sqref="AQ558">
    <cfRule type="expression" dxfId="2455" priority="1263">
      <formula>IF(RIGHT(TEXT(AQ558,"0.#"),1)=".",FALSE,TRUE)</formula>
    </cfRule>
    <cfRule type="expression" dxfId="2454" priority="1264">
      <formula>IF(RIGHT(TEXT(AQ558,"0.#"),1)=".",TRUE,FALSE)</formula>
    </cfRule>
  </conditionalFormatting>
  <conditionalFormatting sqref="AQ556">
    <cfRule type="expression" dxfId="2453" priority="1261">
      <formula>IF(RIGHT(TEXT(AQ556,"0.#"),1)=".",FALSE,TRUE)</formula>
    </cfRule>
    <cfRule type="expression" dxfId="2452" priority="1262">
      <formula>IF(RIGHT(TEXT(AQ556,"0.#"),1)=".",TRUE,FALSE)</formula>
    </cfRule>
  </conditionalFormatting>
  <conditionalFormatting sqref="AE561">
    <cfRule type="expression" dxfId="2451" priority="1259">
      <formula>IF(RIGHT(TEXT(AE561,"0.#"),1)=".",FALSE,TRUE)</formula>
    </cfRule>
    <cfRule type="expression" dxfId="2450" priority="1260">
      <formula>IF(RIGHT(TEXT(AE561,"0.#"),1)=".",TRUE,FALSE)</formula>
    </cfRule>
  </conditionalFormatting>
  <conditionalFormatting sqref="AE562">
    <cfRule type="expression" dxfId="2449" priority="1257">
      <formula>IF(RIGHT(TEXT(AE562,"0.#"),1)=".",FALSE,TRUE)</formula>
    </cfRule>
    <cfRule type="expression" dxfId="2448" priority="1258">
      <formula>IF(RIGHT(TEXT(AE562,"0.#"),1)=".",TRUE,FALSE)</formula>
    </cfRule>
  </conditionalFormatting>
  <conditionalFormatting sqref="AE563">
    <cfRule type="expression" dxfId="2447" priority="1255">
      <formula>IF(RIGHT(TEXT(AE563,"0.#"),1)=".",FALSE,TRUE)</formula>
    </cfRule>
    <cfRule type="expression" dxfId="2446" priority="1256">
      <formula>IF(RIGHT(TEXT(AE563,"0.#"),1)=".",TRUE,FALSE)</formula>
    </cfRule>
  </conditionalFormatting>
  <conditionalFormatting sqref="AL1102:AO1131">
    <cfRule type="expression" dxfId="2445" priority="2911">
      <formula>IF(AND(AL1102&gt;=0, RIGHT(TEXT(AL1102,"0.#"),1)&lt;&gt;"."),TRUE,FALSE)</formula>
    </cfRule>
    <cfRule type="expression" dxfId="2444" priority="2912">
      <formula>IF(AND(AL1102&gt;=0, RIGHT(TEXT(AL1102,"0.#"),1)="."),TRUE,FALSE)</formula>
    </cfRule>
    <cfRule type="expression" dxfId="2443" priority="2913">
      <formula>IF(AND(AL1102&lt;0, RIGHT(TEXT(AL1102,"0.#"),1)&lt;&gt;"."),TRUE,FALSE)</formula>
    </cfRule>
    <cfRule type="expression" dxfId="2442" priority="2914">
      <formula>IF(AND(AL1102&lt;0, RIGHT(TEXT(AL1102,"0.#"),1)="."),TRUE,FALSE)</formula>
    </cfRule>
  </conditionalFormatting>
  <conditionalFormatting sqref="Y1102:Y1131">
    <cfRule type="expression" dxfId="2441" priority="2909">
      <formula>IF(RIGHT(TEXT(Y1102,"0.#"),1)=".",FALSE,TRUE)</formula>
    </cfRule>
    <cfRule type="expression" dxfId="2440" priority="2910">
      <formula>IF(RIGHT(TEXT(Y1102,"0.#"),1)=".",TRUE,FALSE)</formula>
    </cfRule>
  </conditionalFormatting>
  <conditionalFormatting sqref="AQ553">
    <cfRule type="expression" dxfId="2439" priority="1293">
      <formula>IF(RIGHT(TEXT(AQ553,"0.#"),1)=".",FALSE,TRUE)</formula>
    </cfRule>
    <cfRule type="expression" dxfId="2438" priority="1294">
      <formula>IF(RIGHT(TEXT(AQ553,"0.#"),1)=".",TRUE,FALSE)</formula>
    </cfRule>
  </conditionalFormatting>
  <conditionalFormatting sqref="AU552">
    <cfRule type="expression" dxfId="2437" priority="1305">
      <formula>IF(RIGHT(TEXT(AU552,"0.#"),1)=".",FALSE,TRUE)</formula>
    </cfRule>
    <cfRule type="expression" dxfId="2436" priority="1306">
      <formula>IF(RIGHT(TEXT(AU552,"0.#"),1)=".",TRUE,FALSE)</formula>
    </cfRule>
  </conditionalFormatting>
  <conditionalFormatting sqref="AE552">
    <cfRule type="expression" dxfId="2435" priority="1317">
      <formula>IF(RIGHT(TEXT(AE552,"0.#"),1)=".",FALSE,TRUE)</formula>
    </cfRule>
    <cfRule type="expression" dxfId="2434" priority="1318">
      <formula>IF(RIGHT(TEXT(AE552,"0.#"),1)=".",TRUE,FALSE)</formula>
    </cfRule>
  </conditionalFormatting>
  <conditionalFormatting sqref="AQ548">
    <cfRule type="expression" dxfId="2433" priority="1323">
      <formula>IF(RIGHT(TEXT(AQ548,"0.#"),1)=".",FALSE,TRUE)</formula>
    </cfRule>
    <cfRule type="expression" dxfId="2432" priority="1324">
      <formula>IF(RIGHT(TEXT(AQ548,"0.#"),1)=".",TRUE,FALSE)</formula>
    </cfRule>
  </conditionalFormatting>
  <conditionalFormatting sqref="AL837:AO838">
    <cfRule type="expression" dxfId="2431" priority="2863">
      <formula>IF(AND(AL837&gt;=0, RIGHT(TEXT(AL837,"0.#"),1)&lt;&gt;"."),TRUE,FALSE)</formula>
    </cfRule>
    <cfRule type="expression" dxfId="2430" priority="2864">
      <formula>IF(AND(AL837&gt;=0, RIGHT(TEXT(AL837,"0.#"),1)="."),TRUE,FALSE)</formula>
    </cfRule>
    <cfRule type="expression" dxfId="2429" priority="2865">
      <formula>IF(AND(AL837&lt;0, RIGHT(TEXT(AL837,"0.#"),1)&lt;&gt;"."),TRUE,FALSE)</formula>
    </cfRule>
    <cfRule type="expression" dxfId="2428" priority="2866">
      <formula>IF(AND(AL837&lt;0, RIGHT(TEXT(AL837,"0.#"),1)="."),TRUE,FALSE)</formula>
    </cfRule>
  </conditionalFormatting>
  <conditionalFormatting sqref="Y837:Y838">
    <cfRule type="expression" dxfId="2427" priority="2861">
      <formula>IF(RIGHT(TEXT(Y837,"0.#"),1)=".",FALSE,TRUE)</formula>
    </cfRule>
    <cfRule type="expression" dxfId="2426" priority="2862">
      <formula>IF(RIGHT(TEXT(Y837,"0.#"),1)=".",TRUE,FALSE)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2:Y899">
    <cfRule type="expression" dxfId="2109" priority="2121">
      <formula>IF(RIGHT(TEXT(Y872,"0.#"),1)=".",FALSE,TRUE)</formula>
    </cfRule>
    <cfRule type="expression" dxfId="2108" priority="2122">
      <formula>IF(RIGHT(TEXT(Y872,"0.#"),1)=".",TRUE,FALSE)</formula>
    </cfRule>
  </conditionalFormatting>
  <conditionalFormatting sqref="Y870:Y871">
    <cfRule type="expression" dxfId="2107" priority="2115">
      <formula>IF(RIGHT(TEXT(Y870,"0.#"),1)=".",FALSE,TRUE)</formula>
    </cfRule>
    <cfRule type="expression" dxfId="2106" priority="2116">
      <formula>IF(RIGHT(TEXT(Y870,"0.#"),1)=".",TRUE,FALSE)</formula>
    </cfRule>
  </conditionalFormatting>
  <conditionalFormatting sqref="Y905:Y932">
    <cfRule type="expression" dxfId="2105" priority="2109">
      <formula>IF(RIGHT(TEXT(Y905,"0.#"),1)=".",FALSE,TRUE)</formula>
    </cfRule>
    <cfRule type="expression" dxfId="2104" priority="2110">
      <formula>IF(RIGHT(TEXT(Y905,"0.#"),1)=".",TRUE,FALSE)</formula>
    </cfRule>
  </conditionalFormatting>
  <conditionalFormatting sqref="Y903:Y904">
    <cfRule type="expression" dxfId="2103" priority="2103">
      <formula>IF(RIGHT(TEXT(Y903,"0.#"),1)=".",FALSE,TRUE)</formula>
    </cfRule>
    <cfRule type="expression" dxfId="2102" priority="2104">
      <formula>IF(RIGHT(TEXT(Y903,"0.#"),1)=".",TRUE,FALSE)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6:Y937">
    <cfRule type="expression" dxfId="2099" priority="2091">
      <formula>IF(RIGHT(TEXT(Y936,"0.#"),1)=".",FALSE,TRUE)</formula>
    </cfRule>
    <cfRule type="expression" dxfId="2098" priority="2092">
      <formula>IF(RIGHT(TEXT(Y936,"0.#"),1)=".",TRUE,FALSE)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69:Y970">
    <cfRule type="expression" dxfId="2095" priority="2079">
      <formula>IF(RIGHT(TEXT(Y969,"0.#"),1)=".",FALSE,TRUE)</formula>
    </cfRule>
    <cfRule type="expression" dxfId="2094" priority="2080">
      <formula>IF(RIGHT(TEXT(Y969,"0.#"),1)=".",TRUE,FALSE)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2:AO899">
    <cfRule type="expression" dxfId="2011" priority="2123">
      <formula>IF(AND(AL872&gt;=0, RIGHT(TEXT(AL872,"0.#"),1)&lt;&gt;"."),TRUE,FALSE)</formula>
    </cfRule>
    <cfRule type="expression" dxfId="2010" priority="2124">
      <formula>IF(AND(AL872&gt;=0, RIGHT(TEXT(AL872,"0.#"),1)="."),TRUE,FALSE)</formula>
    </cfRule>
    <cfRule type="expression" dxfId="2009" priority="2125">
      <formula>IF(AND(AL872&lt;0, RIGHT(TEXT(AL872,"0.#"),1)&lt;&gt;"."),TRUE,FALSE)</formula>
    </cfRule>
    <cfRule type="expression" dxfId="2008" priority="2126">
      <formula>IF(AND(AL872&lt;0, RIGHT(TEXT(AL872,"0.#"),1)="."),TRUE,FALSE)</formula>
    </cfRule>
  </conditionalFormatting>
  <conditionalFormatting sqref="AL870:AO871">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t="s">
        <v>553</v>
      </c>
      <c r="C23" s="13" t="str">
        <f t="shared" si="0"/>
        <v>ＯＤＡ</v>
      </c>
      <c r="D23" s="13" t="str">
        <f>IF(C23="",D22,IF(D22&lt;&gt;"",CONCATENATE(D22,"、",C23),C23))</f>
        <v>ＯＤＡ</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ＯＤＡ</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ＯＤＡ</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ＯＤＡ</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357</v>
      </c>
      <c r="AF2" s="1001"/>
      <c r="AG2" s="1001"/>
      <c r="AH2" s="1001"/>
      <c r="AI2" s="1001" t="s">
        <v>363</v>
      </c>
      <c r="AJ2" s="1001"/>
      <c r="AK2" s="1001"/>
      <c r="AL2" s="1001"/>
      <c r="AM2" s="1001" t="s">
        <v>472</v>
      </c>
      <c r="AN2" s="1001"/>
      <c r="AO2" s="1001"/>
      <c r="AP2" s="460"/>
      <c r="AQ2" s="174" t="s">
        <v>355</v>
      </c>
      <c r="AR2" s="167"/>
      <c r="AS2" s="167"/>
      <c r="AT2" s="168"/>
      <c r="AU2" s="372" t="s">
        <v>253</v>
      </c>
      <c r="AV2" s="372"/>
      <c r="AW2" s="372"/>
      <c r="AX2" s="373"/>
    </row>
    <row r="3" spans="1:50"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10"/>
      <c r="Z3" s="1011"/>
      <c r="AA3" s="1012"/>
      <c r="AB3" s="1016"/>
      <c r="AC3" s="1017"/>
      <c r="AD3" s="1018"/>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7"/>
      <c r="B4" s="515"/>
      <c r="C4" s="515"/>
      <c r="D4" s="515"/>
      <c r="E4" s="515"/>
      <c r="F4" s="516"/>
      <c r="G4" s="542"/>
      <c r="H4" s="1019"/>
      <c r="I4" s="1019"/>
      <c r="J4" s="1019"/>
      <c r="K4" s="1019"/>
      <c r="L4" s="1019"/>
      <c r="M4" s="1019"/>
      <c r="N4" s="1019"/>
      <c r="O4" s="1020"/>
      <c r="P4" s="159"/>
      <c r="Q4" s="1027"/>
      <c r="R4" s="1027"/>
      <c r="S4" s="1027"/>
      <c r="T4" s="1027"/>
      <c r="U4" s="1027"/>
      <c r="V4" s="1027"/>
      <c r="W4" s="1027"/>
      <c r="X4" s="1028"/>
      <c r="Y4" s="1005" t="s">
        <v>12</v>
      </c>
      <c r="Z4" s="1006"/>
      <c r="AA4" s="1007"/>
      <c r="AB4" s="553"/>
      <c r="AC4" s="1008"/>
      <c r="AD4" s="1008"/>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2" t="s">
        <v>54</v>
      </c>
      <c r="Z5" s="1002"/>
      <c r="AA5" s="1003"/>
      <c r="AB5" s="524"/>
      <c r="AC5" s="1004"/>
      <c r="AD5" s="1004"/>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491</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357</v>
      </c>
      <c r="AF9" s="1001"/>
      <c r="AG9" s="1001"/>
      <c r="AH9" s="1001"/>
      <c r="AI9" s="1001" t="s">
        <v>363</v>
      </c>
      <c r="AJ9" s="1001"/>
      <c r="AK9" s="1001"/>
      <c r="AL9" s="1001"/>
      <c r="AM9" s="1001" t="s">
        <v>472</v>
      </c>
      <c r="AN9" s="1001"/>
      <c r="AO9" s="1001"/>
      <c r="AP9" s="460"/>
      <c r="AQ9" s="174" t="s">
        <v>355</v>
      </c>
      <c r="AR9" s="167"/>
      <c r="AS9" s="167"/>
      <c r="AT9" s="168"/>
      <c r="AU9" s="372" t="s">
        <v>253</v>
      </c>
      <c r="AV9" s="372"/>
      <c r="AW9" s="372"/>
      <c r="AX9" s="373"/>
    </row>
    <row r="10" spans="1:50"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10"/>
      <c r="Z10" s="1011"/>
      <c r="AA10" s="1012"/>
      <c r="AB10" s="1016"/>
      <c r="AC10" s="1017"/>
      <c r="AD10" s="1018"/>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7"/>
      <c r="B11" s="515"/>
      <c r="C11" s="515"/>
      <c r="D11" s="515"/>
      <c r="E11" s="515"/>
      <c r="F11" s="516"/>
      <c r="G11" s="542"/>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53"/>
      <c r="AC11" s="1008"/>
      <c r="AD11" s="1008"/>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4"/>
      <c r="AC12" s="1004"/>
      <c r="AD12" s="1004"/>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491</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357</v>
      </c>
      <c r="AF16" s="1001"/>
      <c r="AG16" s="1001"/>
      <c r="AH16" s="1001"/>
      <c r="AI16" s="1001" t="s">
        <v>363</v>
      </c>
      <c r="AJ16" s="1001"/>
      <c r="AK16" s="1001"/>
      <c r="AL16" s="1001"/>
      <c r="AM16" s="1001" t="s">
        <v>472</v>
      </c>
      <c r="AN16" s="1001"/>
      <c r="AO16" s="1001"/>
      <c r="AP16" s="460"/>
      <c r="AQ16" s="174" t="s">
        <v>355</v>
      </c>
      <c r="AR16" s="167"/>
      <c r="AS16" s="167"/>
      <c r="AT16" s="168"/>
      <c r="AU16" s="372" t="s">
        <v>253</v>
      </c>
      <c r="AV16" s="372"/>
      <c r="AW16" s="372"/>
      <c r="AX16" s="373"/>
    </row>
    <row r="17" spans="1:50"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10"/>
      <c r="Z17" s="1011"/>
      <c r="AA17" s="1012"/>
      <c r="AB17" s="1016"/>
      <c r="AC17" s="1017"/>
      <c r="AD17" s="1018"/>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7"/>
      <c r="B18" s="515"/>
      <c r="C18" s="515"/>
      <c r="D18" s="515"/>
      <c r="E18" s="515"/>
      <c r="F18" s="516"/>
      <c r="G18" s="542"/>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53"/>
      <c r="AC18" s="1008"/>
      <c r="AD18" s="1008"/>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4"/>
      <c r="AC19" s="1004"/>
      <c r="AD19" s="1004"/>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491</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357</v>
      </c>
      <c r="AF23" s="1001"/>
      <c r="AG23" s="1001"/>
      <c r="AH23" s="1001"/>
      <c r="AI23" s="1001" t="s">
        <v>363</v>
      </c>
      <c r="AJ23" s="1001"/>
      <c r="AK23" s="1001"/>
      <c r="AL23" s="1001"/>
      <c r="AM23" s="1001" t="s">
        <v>472</v>
      </c>
      <c r="AN23" s="1001"/>
      <c r="AO23" s="1001"/>
      <c r="AP23" s="460"/>
      <c r="AQ23" s="174" t="s">
        <v>355</v>
      </c>
      <c r="AR23" s="167"/>
      <c r="AS23" s="167"/>
      <c r="AT23" s="168"/>
      <c r="AU23" s="372" t="s">
        <v>253</v>
      </c>
      <c r="AV23" s="372"/>
      <c r="AW23" s="372"/>
      <c r="AX23" s="373"/>
    </row>
    <row r="24" spans="1:50"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10"/>
      <c r="Z24" s="1011"/>
      <c r="AA24" s="1012"/>
      <c r="AB24" s="1016"/>
      <c r="AC24" s="1017"/>
      <c r="AD24" s="1018"/>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7"/>
      <c r="B25" s="515"/>
      <c r="C25" s="515"/>
      <c r="D25" s="515"/>
      <c r="E25" s="515"/>
      <c r="F25" s="516"/>
      <c r="G25" s="542"/>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53"/>
      <c r="AC25" s="1008"/>
      <c r="AD25" s="1008"/>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4"/>
      <c r="AC26" s="1004"/>
      <c r="AD26" s="1004"/>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491</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357</v>
      </c>
      <c r="AF30" s="1001"/>
      <c r="AG30" s="1001"/>
      <c r="AH30" s="1001"/>
      <c r="AI30" s="1001" t="s">
        <v>363</v>
      </c>
      <c r="AJ30" s="1001"/>
      <c r="AK30" s="1001"/>
      <c r="AL30" s="1001"/>
      <c r="AM30" s="1001" t="s">
        <v>472</v>
      </c>
      <c r="AN30" s="1001"/>
      <c r="AO30" s="1001"/>
      <c r="AP30" s="460"/>
      <c r="AQ30" s="174" t="s">
        <v>355</v>
      </c>
      <c r="AR30" s="167"/>
      <c r="AS30" s="167"/>
      <c r="AT30" s="168"/>
      <c r="AU30" s="372" t="s">
        <v>253</v>
      </c>
      <c r="AV30" s="372"/>
      <c r="AW30" s="372"/>
      <c r="AX30" s="373"/>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10"/>
      <c r="Z31" s="1011"/>
      <c r="AA31" s="1012"/>
      <c r="AB31" s="1016"/>
      <c r="AC31" s="1017"/>
      <c r="AD31" s="1018"/>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7"/>
      <c r="B32" s="515"/>
      <c r="C32" s="515"/>
      <c r="D32" s="515"/>
      <c r="E32" s="515"/>
      <c r="F32" s="516"/>
      <c r="G32" s="542"/>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53"/>
      <c r="AC32" s="1008"/>
      <c r="AD32" s="1008"/>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4"/>
      <c r="AC33" s="1004"/>
      <c r="AD33" s="1004"/>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491</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357</v>
      </c>
      <c r="AF37" s="1001"/>
      <c r="AG37" s="1001"/>
      <c r="AH37" s="1001"/>
      <c r="AI37" s="1001" t="s">
        <v>363</v>
      </c>
      <c r="AJ37" s="1001"/>
      <c r="AK37" s="1001"/>
      <c r="AL37" s="1001"/>
      <c r="AM37" s="1001" t="s">
        <v>472</v>
      </c>
      <c r="AN37" s="1001"/>
      <c r="AO37" s="1001"/>
      <c r="AP37" s="460"/>
      <c r="AQ37" s="174" t="s">
        <v>355</v>
      </c>
      <c r="AR37" s="167"/>
      <c r="AS37" s="167"/>
      <c r="AT37" s="168"/>
      <c r="AU37" s="372" t="s">
        <v>253</v>
      </c>
      <c r="AV37" s="372"/>
      <c r="AW37" s="372"/>
      <c r="AX37" s="373"/>
    </row>
    <row r="38" spans="1:50"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10"/>
      <c r="Z38" s="1011"/>
      <c r="AA38" s="1012"/>
      <c r="AB38" s="1016"/>
      <c r="AC38" s="1017"/>
      <c r="AD38" s="1018"/>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7"/>
      <c r="B39" s="515"/>
      <c r="C39" s="515"/>
      <c r="D39" s="515"/>
      <c r="E39" s="515"/>
      <c r="F39" s="516"/>
      <c r="G39" s="542"/>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53"/>
      <c r="AC39" s="1008"/>
      <c r="AD39" s="1008"/>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4"/>
      <c r="AC40" s="1004"/>
      <c r="AD40" s="100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491</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357</v>
      </c>
      <c r="AF44" s="1001"/>
      <c r="AG44" s="1001"/>
      <c r="AH44" s="1001"/>
      <c r="AI44" s="1001" t="s">
        <v>363</v>
      </c>
      <c r="AJ44" s="1001"/>
      <c r="AK44" s="1001"/>
      <c r="AL44" s="1001"/>
      <c r="AM44" s="1001" t="s">
        <v>472</v>
      </c>
      <c r="AN44" s="1001"/>
      <c r="AO44" s="1001"/>
      <c r="AP44" s="460"/>
      <c r="AQ44" s="174" t="s">
        <v>355</v>
      </c>
      <c r="AR44" s="167"/>
      <c r="AS44" s="167"/>
      <c r="AT44" s="168"/>
      <c r="AU44" s="372" t="s">
        <v>253</v>
      </c>
      <c r="AV44" s="372"/>
      <c r="AW44" s="372"/>
      <c r="AX44" s="373"/>
    </row>
    <row r="45" spans="1:50"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10"/>
      <c r="Z45" s="1011"/>
      <c r="AA45" s="1012"/>
      <c r="AB45" s="1016"/>
      <c r="AC45" s="1017"/>
      <c r="AD45" s="1018"/>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7"/>
      <c r="B46" s="515"/>
      <c r="C46" s="515"/>
      <c r="D46" s="515"/>
      <c r="E46" s="515"/>
      <c r="F46" s="516"/>
      <c r="G46" s="542"/>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53"/>
      <c r="AC46" s="1008"/>
      <c r="AD46" s="1008"/>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4"/>
      <c r="AC47" s="1004"/>
      <c r="AD47" s="100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491</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60" t="s">
        <v>11</v>
      </c>
      <c r="AC51" s="1014"/>
      <c r="AD51" s="1015"/>
      <c r="AE51" s="1001" t="s">
        <v>357</v>
      </c>
      <c r="AF51" s="1001"/>
      <c r="AG51" s="1001"/>
      <c r="AH51" s="1001"/>
      <c r="AI51" s="1001" t="s">
        <v>363</v>
      </c>
      <c r="AJ51" s="1001"/>
      <c r="AK51" s="1001"/>
      <c r="AL51" s="1001"/>
      <c r="AM51" s="1001" t="s">
        <v>472</v>
      </c>
      <c r="AN51" s="1001"/>
      <c r="AO51" s="1001"/>
      <c r="AP51" s="460"/>
      <c r="AQ51" s="174" t="s">
        <v>355</v>
      </c>
      <c r="AR51" s="167"/>
      <c r="AS51" s="167"/>
      <c r="AT51" s="168"/>
      <c r="AU51" s="372" t="s">
        <v>253</v>
      </c>
      <c r="AV51" s="372"/>
      <c r="AW51" s="372"/>
      <c r="AX51" s="373"/>
    </row>
    <row r="52" spans="1:50"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10"/>
      <c r="Z52" s="1011"/>
      <c r="AA52" s="1012"/>
      <c r="AB52" s="1016"/>
      <c r="AC52" s="1017"/>
      <c r="AD52" s="1018"/>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7"/>
      <c r="B53" s="515"/>
      <c r="C53" s="515"/>
      <c r="D53" s="515"/>
      <c r="E53" s="515"/>
      <c r="F53" s="516"/>
      <c r="G53" s="542"/>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53"/>
      <c r="AC53" s="1008"/>
      <c r="AD53" s="1008"/>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4"/>
      <c r="AC54" s="1004"/>
      <c r="AD54" s="100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491</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357</v>
      </c>
      <c r="AF58" s="1001"/>
      <c r="AG58" s="1001"/>
      <c r="AH58" s="1001"/>
      <c r="AI58" s="1001" t="s">
        <v>363</v>
      </c>
      <c r="AJ58" s="1001"/>
      <c r="AK58" s="1001"/>
      <c r="AL58" s="1001"/>
      <c r="AM58" s="1001" t="s">
        <v>472</v>
      </c>
      <c r="AN58" s="1001"/>
      <c r="AO58" s="1001"/>
      <c r="AP58" s="460"/>
      <c r="AQ58" s="174" t="s">
        <v>355</v>
      </c>
      <c r="AR58" s="167"/>
      <c r="AS58" s="167"/>
      <c r="AT58" s="168"/>
      <c r="AU58" s="372" t="s">
        <v>253</v>
      </c>
      <c r="AV58" s="372"/>
      <c r="AW58" s="372"/>
      <c r="AX58" s="373"/>
    </row>
    <row r="59" spans="1:50"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10"/>
      <c r="Z59" s="1011"/>
      <c r="AA59" s="1012"/>
      <c r="AB59" s="1016"/>
      <c r="AC59" s="1017"/>
      <c r="AD59" s="1018"/>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7"/>
      <c r="B60" s="515"/>
      <c r="C60" s="515"/>
      <c r="D60" s="515"/>
      <c r="E60" s="515"/>
      <c r="F60" s="516"/>
      <c r="G60" s="542"/>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53"/>
      <c r="AC60" s="1008"/>
      <c r="AD60" s="1008"/>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4"/>
      <c r="AC61" s="1004"/>
      <c r="AD61" s="100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491</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357</v>
      </c>
      <c r="AF65" s="1001"/>
      <c r="AG65" s="1001"/>
      <c r="AH65" s="1001"/>
      <c r="AI65" s="1001" t="s">
        <v>363</v>
      </c>
      <c r="AJ65" s="1001"/>
      <c r="AK65" s="1001"/>
      <c r="AL65" s="1001"/>
      <c r="AM65" s="1001" t="s">
        <v>472</v>
      </c>
      <c r="AN65" s="1001"/>
      <c r="AO65" s="1001"/>
      <c r="AP65" s="460"/>
      <c r="AQ65" s="174" t="s">
        <v>355</v>
      </c>
      <c r="AR65" s="167"/>
      <c r="AS65" s="167"/>
      <c r="AT65" s="168"/>
      <c r="AU65" s="372" t="s">
        <v>253</v>
      </c>
      <c r="AV65" s="372"/>
      <c r="AW65" s="372"/>
      <c r="AX65" s="373"/>
    </row>
    <row r="66" spans="1:50"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10"/>
      <c r="Z66" s="1011"/>
      <c r="AA66" s="1012"/>
      <c r="AB66" s="1016"/>
      <c r="AC66" s="1017"/>
      <c r="AD66" s="1018"/>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7"/>
      <c r="B67" s="515"/>
      <c r="C67" s="515"/>
      <c r="D67" s="515"/>
      <c r="E67" s="515"/>
      <c r="F67" s="516"/>
      <c r="G67" s="542"/>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53"/>
      <c r="AC67" s="1008"/>
      <c r="AD67" s="1008"/>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4"/>
      <c r="AC68" s="1004"/>
      <c r="AD68" s="1004"/>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9"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2018-06-29T13:01:07Z</cp:lastPrinted>
  <dcterms:created xsi:type="dcterms:W3CDTF">2012-03-13T00:50:25Z</dcterms:created>
  <dcterms:modified xsi:type="dcterms:W3CDTF">2020-11-24T08:33:42Z</dcterms:modified>
</cp:coreProperties>
</file>