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17総括へ登録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<sst xmlns="http://schemas.openxmlformats.org/spreadsheetml/2006/main" count="2885" uniqueCount="630">
  <si>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</si>
  <si>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</si>
  <si>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</si>
  <si>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</si>
  <si>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</si>
  <si>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</si>
  <si>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</si>
  <si>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</si>
  <si>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</si>
  <si>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</si>
  <si>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</si>
  <si>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</si>
  <si>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</si>
  <si>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</si>
  <si>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</si>
  <si>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</si>
  <si>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</si>
  <si>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</si>
  <si>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</si>
  <si>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</si>
  <si>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</si>
  <si>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</si>
  <si>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</si>
  <si>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</si>
  <si>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</si>
  <si>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</si>
  <si>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</si>
  <si>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</si>
  <si>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</si>
  <si>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</si>
  <si>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</si>
  <si>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</si>
  <si>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</si>
  <si>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</si>
  <si>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</si>
  <si>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</si>
  <si>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</si>
  <si>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</si>
  <si>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</si>
  <si>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</si>
  <si>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</si>
  <si>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</si>
  <si>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</si>
  <si>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</si>
  <si>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</si>
  <si>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</si>
  <si>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</si>
  <si>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</si>
  <si>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</si>
  <si>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</si>
  <si>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</si>
  <si>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</si>
  <si>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</si>
  <si>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</si>
  <si>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</si>
  <si>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</si>
  <si>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</si>
  <si>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</si>
  <si>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</si>
  <si>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</si>
  <si>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</si>
  <si>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</si>
  <si>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</si>
  <si>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</si>
  <si>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</si>
  <si>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</si>
  <si>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</si>
  <si>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</si>
  <si>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</si>
  <si>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</si>
  <si>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</si>
  <si>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</si>
  <si>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</si>
  <si>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</si>
  <si>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</si>
  <si>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</si>
  <si>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</si>
  <si>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</si>
  <si>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</si>
  <si>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</si>
  <si>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</si>
  <si>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</si>
  <si>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</si>
  <si>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</si>
  <si>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</si>
  <si>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</si>
  <si>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</si>
  <si>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</si>
  <si>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</si>
  <si>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</si>
  <si>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</si>
  <si>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</si>
  <si>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</si>
  <si>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</si>
  <si>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</si>
  <si>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</si>
  <si>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</si>
  <si>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</si>
  <si>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</si>
  <si>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</si>
  <si>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</si>
  <si>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</si>
  <si>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</si>
  <si>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</si>
  <si>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</si>
  <si>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</si>
  <si>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</si>
  <si>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</si>
  <si>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</si>
  <si>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</si>
  <si>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</si>
  <si>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</si>
  <si>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</si>
  <si>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</si>
  <si>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</si>
  <si>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</si>
  <si>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</si>
  <si>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</si>
  <si>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</si>
  <si>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</si>
  <si>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</si>
  <si>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</si>
  <si>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</si>
  <si>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</si>
  <si>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</si>
  <si>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</si>
  <si>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</si>
  <si>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</si>
  <si>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</si>
  <si>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</si>
  <si>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</si>
  <si>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</si>
  <si>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</si>
  <si>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</si>
  <si>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</si>
  <si>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</si>
  <si>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</si>
  <si>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</si>
  <si>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</si>
  <si>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</si>
  <si>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</si>
  <si>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</si>
  <si>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</si>
  <si>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</si>
  <si>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</si>
  <si>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</si>
  <si>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</si>
  <si>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</si>
  <si>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</si>
  <si>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</si>
  <si>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</si>
  <si>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</si>
  <si>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</si>
  <si>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</si>
  <si>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</si>
  <si>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</si>
  <si>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</si>
  <si>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</si>
  <si>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</si>
  <si>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</si>
  <si>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</si>
  <si>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</si>
  <si>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</si>
  <si>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</si>
  <si>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</si>
  <si>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</si>
  <si>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</si>
  <si>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</si>
  <si>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</si>
  <si>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</si>
  <si>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</si>
  <si>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</si>
  <si>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</si>
  <si>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</si>
  <si>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</si>
  <si>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</si>
  <si>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</si>
  <si>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</si>
  <si>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</si>
  <si>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</si>
  <si>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</si>
  <si>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</si>
  <si>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</si>
  <si>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</si>
  <si>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</si>
  <si>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</si>
  <si>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</si>
  <si>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</si>
  <si>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</si>
  <si>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</si>
  <si>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</si>
  <si>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</si>
  <si>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</si>
  <si>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</si>
  <si>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</si>
  <si>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</si>
  <si>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</si>
  <si>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</si>
  <si>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</si>
  <si>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</si>
  <si>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</si>
  <si>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</si>
  <si>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</si>
  <si>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</si>
  <si>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</si>
  <si>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</si>
  <si>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</si>
  <si>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</si>
  <si>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</si>
  <si>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</si>
  <si>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</si>
  <si>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</si>
  <si>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</si>
  <si>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</si>
  <si>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</si>
  <si>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</si>
  <si>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</si>
  <si>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</si>
  <si>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</si>
  <si>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</si>
  <si>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</si>
  <si>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</si>
  <si>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</si>
  <si>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</si>
  <si>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</si>
  <si>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</si>
  <si>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</si>
  <si>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</si>
  <si>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</si>
  <si>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</si>
  <si>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</si>
  <si>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</si>
  <si>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</si>
  <si>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</si>
  <si>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</si>
  <si>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</si>
  <si>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</si>
  <si>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</si>
  <si>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</si>
  <si>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</si>
  <si>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</si>
  <si>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</si>
  <si>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</si>
  <si>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</si>
  <si>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</si>
  <si>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</si>
  <si>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</si>
  <si>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</si>
  <si>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</si>
  <si>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</si>
  <si>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</si>
  <si>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</si>
  <si>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</si>
  <si>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</si>
  <si>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</si>
  <si>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</si>
  <si>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</si>
  <si>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</si>
  <si>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</si>
  <si>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</si>
  <si>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</si>
  <si>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</si>
  <si>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</si>
  <si>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</si>
  <si>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</si>
  <si>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</si>
  <si>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</si>
  <si>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</si>
  <si>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</si>
  <si>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</si>
  <si>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</si>
  <si>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</si>
  <si>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</si>
  <si>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</si>
  <si>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</si>
  <si>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</si>
  <si>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</si>
  <si>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</si>
  <si>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</si>
  <si>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</si>
  <si>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</si>
  <si>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</si>
  <si>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</si>
  <si>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</si>
  <si>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</si>
  <si>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</si>
  <si>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</si>
  <si>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</si>
  <si>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</si>
  <si>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</si>
  <si>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</si>
  <si>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</si>
  <si>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</si>
  <si>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</si>
  <si>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</si>
  <si>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</si>
  <si>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</si>
  <si>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</si>
  <si>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</si>
  <si>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</si>
  <si>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</si>
  <si>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</si>
  <si>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</si>
  <si>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</si>
  <si>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</si>
  <si>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</si>
  <si>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</si>
  <si>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</si>
  <si>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</si>
  <si>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</si>
  <si>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</si>
  <si>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</si>
  <si>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</si>
  <si>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</si>
  <si>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</si>
  <si>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</si>
  <si>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</si>
  <si>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</si>
  <si>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</si>
  <si>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</si>
  <si>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</si>
  <si>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</si>
  <si>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</si>
  <si>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</si>
  <si>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</si>
  <si>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</si>
  <si>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</si>
  <si>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</si>
  <si>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</si>
  <si>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</si>
  <si>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</si>
  <si>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</si>
  <si>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</si>
  <si>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</si>
  <si>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</si>
  <si>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</si>
  <si>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</si>
  <si>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</si>
  <si>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</si>
  <si>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</si>
  <si>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</si>
  <si>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</si>
  <si>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</si>
  <si>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</si>
  <si>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</si>
  <si>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</si>
  <si>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</si>
  <si>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</si>
  <si>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</si>
  <si>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</si>
  <si>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</si>
  <si>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</si>
  <si>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</si>
  <si>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</si>
  <si>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</si>
  <si>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</si>
  <si>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</si>
  <si>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</si>
  <si>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</si>
  <si>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</si>
  <si>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</si>
  <si>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</si>
  <si>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</si>
  <si>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</si>
  <si>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</si>
  <si>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</si>
  <si>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</si>
  <si>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</si>
  <si>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</si>
  <si>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</si>
  <si>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</si>
  <si>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</si>
  <si>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</si>
  <si>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</si>
  <si>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</si>
  <si>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</si>
  <si>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</si>
  <si>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</si>
  <si>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</si>
  <si>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</si>
  <si>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</si>
  <si>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</si>
  <si>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</si>
  <si>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</si>
  <si>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</si>
  <si>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</si>
  <si>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</si>
  <si>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</si>
  <si>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</si>
  <si>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</si>
  <si>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</si>
  <si>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</si>
  <si>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</si>
  <si>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</si>
  <si>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</si>
  <si>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</si>
  <si>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</si>
  <si>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</si>
  <si>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</si>
  <si>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</si>
  <si>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</si>
  <si>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</si>
  <si>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</si>
  <si>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</si>
  <si>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</si>
  <si>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</si>
  <si>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</si>
  <si>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</si>
  <si>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</si>
  <si>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</si>
  <si>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</si>
  <si>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</si>
  <si>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</si>
  <si>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</si>
  <si>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</si>
  <si>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</si>
  <si>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</si>
  <si>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</si>
  <si>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</si>
  <si>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</si>
  <si>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</si>
  <si>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</si>
  <si>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</si>
  <si>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</si>
  <si>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</si>
  <si>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</si>
  <si>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</si>
  <si>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</si>
  <si>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</si>
  <si>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</si>
  <si>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</si>
  <si>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</si>
  <si>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</si>
  <si>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</si>
  <si>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</si>
  <si>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</si>
  <si>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</si>
  <si>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</si>
  <si>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</si>
  <si>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</si>
  <si>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</si>
  <si>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</si>
  <si>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</si>
  <si>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</si>
  <si>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</si>
  <si>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</si>
  <si>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</si>
  <si>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</si>
  <si>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</si>
  <si>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</si>
  <si>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</si>
  <si>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</si>
  <si>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</si>
  <si>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</si>
  <si>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</si>
  <si>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</si>
  <si>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</si>
  <si>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</si>
  <si>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</si>
  <si>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</si>
  <si>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</si>
  <si>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</si>
  <si>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</si>
  <si>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</si>
  <si>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</si>
  <si>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</si>
  <si>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</si>
  <si>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</si>
  <si>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</si>
  <si>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</si>
  <si>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</si>
  <si>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</si>
  <si>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</si>
  <si>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</si>
  <si>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</si>
  <si>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</si>
  <si>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</si>
  <si>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</si>
  <si>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</si>
  <si>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</si>
  <si>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</si>
  <si>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</si>
  <si>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</si>
  <si>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</si>
  <si>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</si>
  <si>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</si>
  <si>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</si>
  <si>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</si>
  <si>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</si>
  <si>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</si>
  <si>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</si>
  <si>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</si>
  <si>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</si>
  <si>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</si>
  <si>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</si>
  <si>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</si>
  <si>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</si>
  <si>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</si>
  <si>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</si>
  <si>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</si>
  <si>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</si>
  <si>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</si>
  <si>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</si>
  <si>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</si>
  <si>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</si>
  <si>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</si>
  <si>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</si>
  <si>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</si>
  <si>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</si>
  <si>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</si>
  <si>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</si>
  <si>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</si>
  <si>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</si>
  <si>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</si>
  <si>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</si>
  <si>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</si>
  <si>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</si>
  <si>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</si>
  <si>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</si>
  <si>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</si>
  <si>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</si>
  <si>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</si>
  <si>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</si>
  <si>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</si>
  <si>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</si>
  <si>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</si>
  <si>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</si>
  <si>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</si>
  <si>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</si>
  <si>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</si>
  <si>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</si>
  <si>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</si>
  <si>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</si>
  <si>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</si>
  <si>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</si>
  <si>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</si>
  <si>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</si>
  <si>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</si>
  <si>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</si>
  <si>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</si>
  <si>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</si>
  <si>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</si>
  <si>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</si>
  <si>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</si>
  <si>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</si>
  <si>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</si>
  <si>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</si>
  <si>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</si>
  <si>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</si>
  <si>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</si>
  <si>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労災管理課</t>
    <phoneticPr fontId="5"/>
  </si>
  <si>
    <t>労働基準局</t>
    <phoneticPr fontId="5"/>
  </si>
  <si>
    <t>○</t>
  </si>
  <si>
    <t>業務災害又は通勤災害によって死亡した被災労働者の遺族や、重度障害を受けられ、あるいは長期療養を余儀なくされた被災労働者又はその家族で、就労のために子供の保育の必要が認められる者に、就労を促進するため、以下の労災就労保育援護費を支給する。
・保育を要する児童・・・12,000円（要保育児１人につき月額）
　　（平成30年度の月額）</t>
    <phoneticPr fontId="5"/>
  </si>
  <si>
    <t>-</t>
  </si>
  <si>
    <t>-</t>
    <phoneticPr fontId="5"/>
  </si>
  <si>
    <t>-</t>
    <phoneticPr fontId="5"/>
  </si>
  <si>
    <t>-</t>
    <phoneticPr fontId="5"/>
  </si>
  <si>
    <t>-</t>
    <phoneticPr fontId="5"/>
  </si>
  <si>
    <t>労災就学等援護費</t>
    <phoneticPr fontId="5"/>
  </si>
  <si>
    <t>職員旅費</t>
    <rPh sb="0" eb="2">
      <t>ショクイン</t>
    </rPh>
    <rPh sb="2" eb="4">
      <t>リョヒ</t>
    </rPh>
    <phoneticPr fontId="5"/>
  </si>
  <si>
    <t>申請から支給決定までに要する期間を１か月以内とし、その期間内に支給決定したものの割合を80％とする。</t>
    <phoneticPr fontId="5"/>
  </si>
  <si>
    <t>申請から支給決定まで１か月以内に処理をしたものの割合
（申請から支給決定まで１か月以内に処理をした件数／申請件数）</t>
    <rPh sb="48" eb="50">
      <t>ケンスウ</t>
    </rPh>
    <rPh sb="51" eb="53">
      <t>シンセイ</t>
    </rPh>
    <rPh sb="53" eb="55">
      <t>ケンスウ</t>
    </rPh>
    <phoneticPr fontId="5"/>
  </si>
  <si>
    <t>-</t>
    <phoneticPr fontId="5"/>
  </si>
  <si>
    <t>-</t>
    <phoneticPr fontId="5"/>
  </si>
  <si>
    <t>-</t>
    <phoneticPr fontId="5"/>
  </si>
  <si>
    <t>-</t>
    <phoneticPr fontId="5"/>
  </si>
  <si>
    <t>社会復帰促進等事業処理状況調べ</t>
    <phoneticPr fontId="5"/>
  </si>
  <si>
    <t>申請のあったものについて迅速・公正に処理する。</t>
    <rPh sb="15" eb="17">
      <t>コウセイ</t>
    </rPh>
    <phoneticPr fontId="5"/>
  </si>
  <si>
    <t>人</t>
    <rPh sb="0" eb="1">
      <t>ヒト</t>
    </rPh>
    <phoneticPr fontId="5"/>
  </si>
  <si>
    <t>-</t>
    <phoneticPr fontId="5"/>
  </si>
  <si>
    <t>-</t>
    <phoneticPr fontId="5"/>
  </si>
  <si>
    <t>-</t>
    <phoneticPr fontId="5"/>
  </si>
  <si>
    <t>-</t>
    <phoneticPr fontId="5"/>
  </si>
  <si>
    <t>-</t>
    <phoneticPr fontId="5"/>
  </si>
  <si>
    <t>-</t>
    <phoneticPr fontId="5"/>
  </si>
  <si>
    <t>‐</t>
  </si>
  <si>
    <t>無</t>
  </si>
  <si>
    <t>本事業は、支給対象者から申請があった際に、審査し、支給する事業であることから、必要なものに限定されている。</t>
    <phoneticPr fontId="5"/>
  </si>
  <si>
    <t>就労保育援護金（国家公務員災害補償制度）</t>
    <phoneticPr fontId="5"/>
  </si>
  <si>
    <t>就労保育援護金（地方公務員災害補償制度）</t>
    <phoneticPr fontId="5"/>
  </si>
  <si>
    <t>総務省</t>
  </si>
  <si>
    <t>国家公務員災害補償制度及び地方公務員災害補償制度について類似の事業があるが、それぞれ対象者が異なり、適切な役割分担となっている。</t>
    <phoneticPr fontId="5"/>
  </si>
  <si>
    <t>660-12</t>
    <phoneticPr fontId="5"/>
  </si>
  <si>
    <t>987</t>
    <phoneticPr fontId="5"/>
  </si>
  <si>
    <t>831</t>
    <phoneticPr fontId="5"/>
  </si>
  <si>
    <t>426</t>
    <phoneticPr fontId="5"/>
  </si>
  <si>
    <t>436</t>
    <phoneticPr fontId="5"/>
  </si>
  <si>
    <t>448</t>
    <phoneticPr fontId="5"/>
  </si>
  <si>
    <t>446</t>
    <phoneticPr fontId="5"/>
  </si>
  <si>
    <t>A.被災労働者の遺族等</t>
    <phoneticPr fontId="5"/>
  </si>
  <si>
    <t>労災就労保育援護費</t>
    <phoneticPr fontId="5"/>
  </si>
  <si>
    <t>被災労働者の遺族等</t>
    <phoneticPr fontId="5"/>
  </si>
  <si>
    <t>-</t>
    <phoneticPr fontId="5"/>
  </si>
  <si>
    <t>本事業は、労災による被災者援護のための事業であり、事業主負担として行うことが妥当である。</t>
    <rPh sb="27" eb="28">
      <t>ヌシ</t>
    </rPh>
    <phoneticPr fontId="5"/>
  </si>
  <si>
    <t>申請から支給決定までに要する期間を１か月以内と目標設定することにより、効率的な業務運営を図っている。</t>
    <phoneticPr fontId="5"/>
  </si>
  <si>
    <t>被災労働者の遺族等からの請求に基づき支給される
援護経費であり単位当たりコストの算出はなじまない。　　　　　　　　　　　　　　　　　　　　　　　　　　　　　　　　　　　　　　　</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</si>
  <si>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</si>
  <si>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</si>
  <si>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労働者災害補償保険法第29条第１項第２号</t>
    <phoneticPr fontId="5"/>
  </si>
  <si>
    <t>労災就労保育援護経費</t>
    <phoneticPr fontId="5"/>
  </si>
  <si>
    <t>庁費</t>
    <rPh sb="0" eb="2">
      <t>チョウヒ</t>
    </rPh>
    <phoneticPr fontId="5"/>
  </si>
  <si>
    <t>本事業は、被災労働者及びその遺族の援護を図るため実施していることから、施策目標に寄与する。</t>
    <rPh sb="0" eb="1">
      <t>ホン</t>
    </rPh>
    <rPh sb="1" eb="3">
      <t>ジギョウ</t>
    </rPh>
    <rPh sb="5" eb="7">
      <t>ヒサイ</t>
    </rPh>
    <rPh sb="7" eb="10">
      <t>ロウドウシャ</t>
    </rPh>
    <rPh sb="10" eb="11">
      <t>オヨ</t>
    </rPh>
    <rPh sb="14" eb="16">
      <t>イゾク</t>
    </rPh>
    <rPh sb="17" eb="19">
      <t>エンゴ</t>
    </rPh>
    <rPh sb="20" eb="21">
      <t>ハカ</t>
    </rPh>
    <rPh sb="24" eb="26">
      <t>ジッシ</t>
    </rPh>
    <rPh sb="35" eb="37">
      <t>セサク</t>
    </rPh>
    <rPh sb="37" eb="39">
      <t>モクヒョウ</t>
    </rPh>
    <rPh sb="40" eb="42">
      <t>キヨ</t>
    </rPh>
    <phoneticPr fontId="5"/>
  </si>
  <si>
    <t>本事業は、被災労働者及びその遺族等の援護のための事業であることから、労災保険を所管する国が実施すべき事業である。</t>
    <phoneticPr fontId="5"/>
  </si>
  <si>
    <t>点検対象外</t>
    <rPh sb="0" eb="2">
      <t>テンケン</t>
    </rPh>
    <rPh sb="2" eb="4">
      <t>タイショウ</t>
    </rPh>
    <rPh sb="4" eb="5">
      <t>ガイ</t>
    </rPh>
    <phoneticPr fontId="5"/>
  </si>
  <si>
    <t>労災就学等
援護費</t>
    <phoneticPr fontId="5"/>
  </si>
  <si>
    <t>達成率は100％以上を維持しており、成果目標に見合った成果実績となっている。</t>
    <rPh sb="2" eb="3">
      <t>リツ</t>
    </rPh>
    <phoneticPr fontId="5"/>
  </si>
  <si>
    <t>労災就労保育援護費の支給について（昭和54年４月４日基発第160号）、労災就学等援護費支給要綱（昭和45年10月27日基発第774号）</t>
    <phoneticPr fontId="5"/>
  </si>
  <si>
    <t>被災労働者及びその遺族の援護を図り、もって労働者の福祉の増進に寄与することを目的とする。</t>
    <phoneticPr fontId="5"/>
  </si>
  <si>
    <t>被災労働者及びその遺族等の中には、労災があったために就労が必要となり、被災労働者の子を保育所、幼稚園等に預ける必要のある者も少なくない。
本事業は、被災労働者及びその遺族等の就労のため、これら保育に係る費用を援護するものであるため、国民や社会のニーズを的確に反映しているといえる。</t>
    <rPh sb="60" eb="61">
      <t>モノ</t>
    </rPh>
    <phoneticPr fontId="5"/>
  </si>
  <si>
    <t>被災労働者及びその遺族等の中には、その就労のため、被災労働者の子を保育所、幼稚園等に預ける必要のある者もあることから、これら保育に係る費用を援護することが政策目的達成にとって必要かつ適切である。また、国民や社会のニーズは高く、政策体系の中で優先度が高い事業である。</t>
    <rPh sb="50" eb="51">
      <t>モノ</t>
    </rPh>
    <phoneticPr fontId="5"/>
  </si>
  <si>
    <t>-</t>
    <phoneticPr fontId="5"/>
  </si>
  <si>
    <t>-</t>
    <phoneticPr fontId="5"/>
  </si>
  <si>
    <t>田中　仁志</t>
    <rPh sb="0" eb="2">
      <t>タナカ</t>
    </rPh>
    <rPh sb="3" eb="5">
      <t>ヒトシ</t>
    </rPh>
    <phoneticPr fontId="5"/>
  </si>
  <si>
    <t>-</t>
    <phoneticPr fontId="5"/>
  </si>
  <si>
    <t>給付見込みの減による減</t>
    <rPh sb="0" eb="2">
      <t>キュウフ</t>
    </rPh>
    <rPh sb="2" eb="4">
      <t>ミコ</t>
    </rPh>
    <rPh sb="6" eb="7">
      <t>ゲン</t>
    </rPh>
    <rPh sb="10" eb="11">
      <t>ゲン</t>
    </rPh>
    <phoneticPr fontId="5"/>
  </si>
  <si>
    <t>縮減</t>
  </si>
  <si>
    <t>執行実績を踏まえ、所要額を減額の上、概算要求を行うこととした。</t>
    <rPh sb="0" eb="4">
      <t>シッコウジッセキ</t>
    </rPh>
    <rPh sb="5" eb="6">
      <t>フ</t>
    </rPh>
    <rPh sb="9" eb="12">
      <t>ショヨウガク</t>
    </rPh>
    <rPh sb="13" eb="15">
      <t>ゲンガク</t>
    </rPh>
    <rPh sb="16" eb="17">
      <t>ウエ</t>
    </rPh>
    <rPh sb="18" eb="22">
      <t>ガイサンヨウキュウ</t>
    </rPh>
    <rPh sb="23" eb="24">
      <t>オコナ</t>
    </rPh>
    <phoneticPr fontId="5"/>
  </si>
  <si>
    <t>-</t>
    <phoneticPr fontId="5"/>
  </si>
  <si>
    <t>-</t>
    <phoneticPr fontId="5"/>
  </si>
  <si>
    <t>　本経費は、各点検項目の評価のとおり、適正に実施されているところであり、保育に係る費用の一部を援護することにより保育を要する児童を抱える労災年金受給者又はその家族の就労を促進し、被災労働者及びその遺族等の援護を図るために支給しているものである。
　当該経費については、今後も実績等を勘案し、必要額を精査の上、予算要求を行うこととする。</t>
    <rPh sb="1" eb="2">
      <t>ホン</t>
    </rPh>
    <phoneticPr fontId="5"/>
  </si>
  <si>
    <t>-</t>
    <phoneticPr fontId="5"/>
  </si>
  <si>
    <t>-</t>
    <phoneticPr fontId="5"/>
  </si>
  <si>
    <t>-</t>
    <phoneticPr fontId="5"/>
  </si>
  <si>
    <t>-</t>
    <phoneticPr fontId="5"/>
  </si>
  <si>
    <t>-</t>
    <phoneticPr fontId="5"/>
  </si>
  <si>
    <t>-</t>
    <phoneticPr fontId="5"/>
  </si>
  <si>
    <t>　本経費は、被災労働者の遺族等の保育に係る費用を援護するために必要な経費であり、引き続き所要額を確保する必要がある。
　活動実績は見込みを下回ったものの、成果実績は過去４年間（平成26年度～29年度）目標を達成しており、概ね計画通りに事業を実施できている。</t>
    <rPh sb="1" eb="2">
      <t>ホン</t>
    </rPh>
    <rPh sb="60" eb="62">
      <t>カツドウ</t>
    </rPh>
    <rPh sb="62" eb="64">
      <t>ジッセキ</t>
    </rPh>
    <rPh sb="65" eb="67">
      <t>ミコ</t>
    </rPh>
    <rPh sb="69" eb="71">
      <t>シタマワ</t>
    </rPh>
    <rPh sb="82" eb="84">
      <t>カコ</t>
    </rPh>
    <rPh sb="85" eb="87">
      <t>ネンカン</t>
    </rPh>
    <rPh sb="88" eb="90">
      <t>ヘイセイ</t>
    </rPh>
    <rPh sb="92" eb="94">
      <t>ネンド</t>
    </rPh>
    <rPh sb="97" eb="99">
      <t>ネンド</t>
    </rPh>
    <rPh sb="110" eb="111">
      <t>オオム</t>
    </rPh>
    <phoneticPr fontId="5"/>
  </si>
  <si>
    <t>概ね見込みに見合った実績となっている。</t>
    <rPh sb="0" eb="1">
      <t>オオム</t>
    </rPh>
    <phoneticPr fontId="5"/>
  </si>
  <si>
    <t>活動実績は当初見込みをわずかに下回ったものの、執行率も良好であることから、引き続き必要な予算額を確保し、適正な執行に努めること。</t>
    <rPh sb="0" eb="2">
      <t>カツドウ</t>
    </rPh>
    <rPh sb="2" eb="4">
      <t>ジッセキ</t>
    </rPh>
    <rPh sb="5" eb="7">
      <t>トウショ</t>
    </rPh>
    <rPh sb="7" eb="9">
      <t>ミコ</t>
    </rPh>
    <rPh sb="15" eb="17">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</si>
</sst>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198664</xdr:colOff>
      <xdr:row>742</xdr:row>
      <xdr:rowOff>0</xdr:rowOff>
    </xdr:from>
    <xdr:to>
      <xdr:col>34</xdr:col>
      <xdr:colOff>9525</xdr:colOff>
      <xdr:row>746</xdr:row>
      <xdr:rowOff>342900</xdr:rowOff>
    </xdr:to>
    <xdr:sp macro="" textlink="">
      <xdr:nvSpPr>
        <xdr:cNvPr id="6" name="テキスト ボックス 5"/>
        <xdr:cNvSpPr txBox="1"/>
      </xdr:nvSpPr>
      <xdr:spPr>
        <a:xfrm>
          <a:off x="3799114" y="40271700"/>
          <a:ext cx="3011261" cy="1047750"/>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b="0" i="0" baseline="0">
              <a:solidFill>
                <a:schemeClr val="dk1"/>
              </a:solidFill>
              <a:effectLst/>
              <a:latin typeface="+mn-lt"/>
              <a:ea typeface="+mn-ea"/>
              <a:cs typeface="+mn-cs"/>
            </a:rPr>
            <a:t>厚生労働省</a:t>
          </a:r>
          <a:endParaRPr lang="ja-JP" altLang="ja-JP" sz="1400">
            <a:effectLst/>
          </a:endParaRPr>
        </a:p>
        <a:p>
          <a:pPr algn="ctr" eaLnBrk="1" fontAlgn="auto" latinLnBrk="0" hangingPunct="1"/>
          <a:r>
            <a:rPr kumimoji="1" lang="en-US" altLang="ja-JP" sz="1400" b="0" i="0" baseline="0">
              <a:solidFill>
                <a:schemeClr val="dk1"/>
              </a:solidFill>
              <a:effectLst/>
              <a:latin typeface="+mn-ea"/>
              <a:ea typeface="+mn-ea"/>
              <a:cs typeface="+mn-cs"/>
            </a:rPr>
            <a:t>69</a:t>
          </a:r>
          <a:r>
            <a:rPr kumimoji="1" lang="ja-JP" altLang="ja-JP" sz="1400" b="0" i="0" baseline="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19</xdr:col>
      <xdr:colOff>0</xdr:colOff>
      <xdr:row>749</xdr:row>
      <xdr:rowOff>342900</xdr:rowOff>
    </xdr:from>
    <xdr:to>
      <xdr:col>34</xdr:col>
      <xdr:colOff>0</xdr:colOff>
      <xdr:row>753</xdr:row>
      <xdr:rowOff>28575</xdr:rowOff>
    </xdr:to>
    <xdr:sp macro="" textlink="">
      <xdr:nvSpPr>
        <xdr:cNvPr id="7" name="テキスト ボックス 6"/>
        <xdr:cNvSpPr txBox="1"/>
      </xdr:nvSpPr>
      <xdr:spPr>
        <a:xfrm>
          <a:off x="3800475" y="42376725"/>
          <a:ext cx="3000375" cy="1095375"/>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b="0" i="0" baseline="0">
              <a:solidFill>
                <a:schemeClr val="dk1"/>
              </a:solidFill>
              <a:effectLst/>
              <a:latin typeface="+mn-ea"/>
              <a:ea typeface="+mn-ea"/>
              <a:cs typeface="+mn-cs"/>
            </a:rPr>
            <a:t>Ａ．被災労働者の遺族等</a:t>
          </a:r>
          <a:endParaRPr lang="ja-JP" altLang="ja-JP" sz="1400">
            <a:effectLst/>
            <a:latin typeface="+mn-ea"/>
            <a:ea typeface="+mn-ea"/>
          </a:endParaRPr>
        </a:p>
        <a:p>
          <a:pPr algn="ctr" eaLnBrk="1" fontAlgn="auto" latinLnBrk="0" hangingPunct="1"/>
          <a:r>
            <a:rPr kumimoji="1" lang="en-US" altLang="ja-JP" sz="1400" b="0" i="0" baseline="0">
              <a:solidFill>
                <a:schemeClr val="dk1"/>
              </a:solidFill>
              <a:effectLst/>
              <a:latin typeface="+mn-ea"/>
              <a:ea typeface="+mn-ea"/>
              <a:cs typeface="+mn-cs"/>
            </a:rPr>
            <a:t>69</a:t>
          </a:r>
          <a:r>
            <a:rPr kumimoji="1" lang="ja-JP" altLang="ja-JP" sz="1400" b="0" i="0" baseline="0">
              <a:solidFill>
                <a:schemeClr val="dk1"/>
              </a:solidFill>
              <a:effectLst/>
              <a:latin typeface="+mn-ea"/>
              <a:ea typeface="+mn-ea"/>
              <a:cs typeface="+mn-cs"/>
            </a:rPr>
            <a:t>百万円</a:t>
          </a:r>
          <a:endParaRPr kumimoji="1" lang="ja-JP" altLang="en-US" sz="1100"/>
        </a:p>
      </xdr:txBody>
    </xdr:sp>
    <xdr:clientData/>
  </xdr:twoCellAnchor>
  <xdr:twoCellAnchor>
    <xdr:from>
      <xdr:col>36</xdr:col>
      <xdr:colOff>19051</xdr:colOff>
      <xdr:row>747</xdr:row>
      <xdr:rowOff>38100</xdr:rowOff>
    </xdr:from>
    <xdr:to>
      <xdr:col>48</xdr:col>
      <xdr:colOff>180975</xdr:colOff>
      <xdr:row>749</xdr:row>
      <xdr:rowOff>104474</xdr:rowOff>
    </xdr:to>
    <xdr:sp macro="" textlink="">
      <xdr:nvSpPr>
        <xdr:cNvPr id="8" name="大かっこ 7"/>
        <xdr:cNvSpPr/>
      </xdr:nvSpPr>
      <xdr:spPr>
        <a:xfrm>
          <a:off x="7219951" y="41367075"/>
          <a:ext cx="2562224" cy="771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747</xdr:row>
      <xdr:rowOff>73478</xdr:rowOff>
    </xdr:from>
    <xdr:to>
      <xdr:col>49</xdr:col>
      <xdr:colOff>180974</xdr:colOff>
      <xdr:row>749</xdr:row>
      <xdr:rowOff>194581</xdr:rowOff>
    </xdr:to>
    <xdr:sp macro="" textlink="">
      <xdr:nvSpPr>
        <xdr:cNvPr id="9" name="テキスト ボックス 8"/>
        <xdr:cNvSpPr txBox="1"/>
      </xdr:nvSpPr>
      <xdr:spPr>
        <a:xfrm>
          <a:off x="7029450" y="39402203"/>
          <a:ext cx="2952749" cy="825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労災就労保育援護</a:t>
          </a:r>
          <a:r>
            <a:rPr kumimoji="1" lang="ja-JP" altLang="en-US" sz="1400" b="0" i="0" baseline="0">
              <a:solidFill>
                <a:schemeClr val="dk1"/>
              </a:solidFill>
              <a:effectLst/>
              <a:latin typeface="+mn-lt"/>
              <a:ea typeface="+mn-ea"/>
              <a:cs typeface="+mn-cs"/>
            </a:rPr>
            <a:t>費</a:t>
          </a:r>
          <a:r>
            <a:rPr kumimoji="1" lang="ja-JP" altLang="ja-JP" sz="1400" b="0" i="0" baseline="0">
              <a:solidFill>
                <a:schemeClr val="dk1"/>
              </a:solidFill>
              <a:effectLst/>
              <a:latin typeface="+mn-lt"/>
              <a:ea typeface="+mn-ea"/>
              <a:cs typeface="+mn-cs"/>
            </a:rPr>
            <a:t>の支給</a:t>
          </a:r>
          <a:endParaRPr lang="ja-JP" altLang="ja-JP" sz="1400">
            <a:effectLst/>
          </a:endParaRPr>
        </a:p>
        <a:p>
          <a:endParaRPr kumimoji="1" lang="ja-JP" altLang="en-US" sz="1100"/>
        </a:p>
      </xdr:txBody>
    </xdr:sp>
    <xdr:clientData/>
  </xdr:twoCellAnchor>
  <xdr:twoCellAnchor>
    <xdr:from>
      <xdr:col>18</xdr:col>
      <xdr:colOff>190500</xdr:colOff>
      <xdr:row>753</xdr:row>
      <xdr:rowOff>350342</xdr:rowOff>
    </xdr:from>
    <xdr:to>
      <xdr:col>34</xdr:col>
      <xdr:colOff>9525</xdr:colOff>
      <xdr:row>756</xdr:row>
      <xdr:rowOff>0</xdr:rowOff>
    </xdr:to>
    <xdr:sp macro="" textlink="">
      <xdr:nvSpPr>
        <xdr:cNvPr id="10" name="大かっこ 9"/>
        <xdr:cNvSpPr/>
      </xdr:nvSpPr>
      <xdr:spPr>
        <a:xfrm>
          <a:off x="3790950" y="43793867"/>
          <a:ext cx="3019425" cy="706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25773</xdr:colOff>
      <xdr:row>754</xdr:row>
      <xdr:rowOff>204106</xdr:rowOff>
    </xdr:from>
    <xdr:to>
      <xdr:col>33</xdr:col>
      <xdr:colOff>36980</xdr:colOff>
      <xdr:row>756</xdr:row>
      <xdr:rowOff>428624</xdr:rowOff>
    </xdr:to>
    <xdr:sp macro="" textlink="">
      <xdr:nvSpPr>
        <xdr:cNvPr id="11" name="テキスト ボックス 10"/>
        <xdr:cNvSpPr txBox="1"/>
      </xdr:nvSpPr>
      <xdr:spPr>
        <a:xfrm>
          <a:off x="4026273" y="41999806"/>
          <a:ext cx="2611532" cy="92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労災就労保育援護</a:t>
          </a:r>
          <a:r>
            <a:rPr kumimoji="1" lang="ja-JP" altLang="en-US" sz="1400" b="0" i="0" baseline="0">
              <a:solidFill>
                <a:schemeClr val="dk1"/>
              </a:solidFill>
              <a:effectLst/>
              <a:latin typeface="+mn-lt"/>
              <a:ea typeface="+mn-ea"/>
              <a:cs typeface="+mn-cs"/>
            </a:rPr>
            <a:t>費</a:t>
          </a:r>
          <a:r>
            <a:rPr kumimoji="0" lang="ja-JP" altLang="en-US" sz="1400" b="0" i="0" baseline="0">
              <a:solidFill>
                <a:schemeClr val="dk1"/>
              </a:solidFill>
              <a:effectLst/>
              <a:latin typeface="+mn-lt"/>
              <a:ea typeface="+mn-ea"/>
              <a:cs typeface="+mn-cs"/>
            </a:rPr>
            <a:t>の請求</a:t>
          </a:r>
          <a:endParaRPr lang="ja-JP" altLang="ja-JP" sz="1400">
            <a:effectLst/>
          </a:endParaRPr>
        </a:p>
        <a:p>
          <a:endParaRPr kumimoji="1" lang="ja-JP" altLang="en-US" sz="1100"/>
        </a:p>
      </xdr:txBody>
    </xdr:sp>
    <xdr:clientData/>
  </xdr:twoCellAnchor>
  <xdr:twoCellAnchor>
    <xdr:from>
      <xdr:col>26</xdr:col>
      <xdr:colOff>95250</xdr:colOff>
      <xdr:row>747</xdr:row>
      <xdr:rowOff>142875</xdr:rowOff>
    </xdr:from>
    <xdr:to>
      <xdr:col>26</xdr:col>
      <xdr:colOff>97631</xdr:colOff>
      <xdr:row>749</xdr:row>
      <xdr:rowOff>197643</xdr:rowOff>
    </xdr:to>
    <xdr:cxnSp macro="">
      <xdr:nvCxnSpPr>
        <xdr:cNvPr id="12" name="直線矢印コネクタ 11"/>
        <xdr:cNvCxnSpPr/>
      </xdr:nvCxnSpPr>
      <xdr:spPr>
        <a:xfrm>
          <a:off x="5295900" y="39671625"/>
          <a:ext cx="2381" cy="759618"/>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95250</xdr:colOff>
      <xdr:row>720</xdr:row>
      <xdr:rowOff>28575</xdr:rowOff>
    </xdr:from>
    <xdr:ext cx="607859" cy="275717"/>
    <xdr:sp macro="" textlink="">
      <xdr:nvSpPr>
        <xdr:cNvPr id="20" name="テキスト ボックス 19"/>
        <xdr:cNvSpPr txBox="1"/>
      </xdr:nvSpPr>
      <xdr:spPr>
        <a:xfrm>
          <a:off x="495300" y="309848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人事院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452</v>
      </c>
      <c r="AT2" s="218"/>
      <c r="AU2" s="218"/>
      <c r="AV2" s="52" t="str">
        <f>IF(AW2="", "", "-")</f>
        <v/>
      </c>
      <c r="AW2" s="395"/>
      <c r="AX2" s="395"/>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549</v>
      </c>
      <c r="AK3" s="527"/>
      <c r="AL3" s="527"/>
      <c r="AM3" s="527"/>
      <c r="AN3" s="527"/>
      <c r="AO3" s="527"/>
      <c r="AP3" s="527"/>
      <c r="AQ3" s="527"/>
      <c r="AR3" s="527"/>
      <c r="AS3" s="527"/>
      <c r="AT3" s="527"/>
      <c r="AU3" s="527"/>
      <c r="AV3" s="527"/>
      <c r="AW3" s="527"/>
      <c r="AX3" s="24" t="s">
        <v>65</v>
      </c>
    </row>
    <row r="4" spans="1:50" ht="24.75" customHeight="1" x14ac:dyDescent="0.15">
      <c r="A4" s="726" t="s">
        <v>25</v>
      </c>
      <c r="B4" s="727"/>
      <c r="C4" s="727"/>
      <c r="D4" s="727"/>
      <c r="E4" s="727"/>
      <c r="F4" s="727"/>
      <c r="G4" s="702" t="s">
        <v>600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154</v>
      </c>
      <c r="H5" s="561"/>
      <c r="I5" s="561"/>
      <c r="J5" s="561"/>
      <c r="K5" s="561"/>
      <c r="L5" s="561"/>
      <c r="M5" s="562" t="s">
        <v>66</v>
      </c>
      <c r="N5" s="563"/>
      <c r="O5" s="563"/>
      <c r="P5" s="563"/>
      <c r="Q5" s="563"/>
      <c r="R5" s="564"/>
      <c r="S5" s="565" t="s">
        <v>131</v>
      </c>
      <c r="T5" s="561"/>
      <c r="U5" s="561"/>
      <c r="V5" s="561"/>
      <c r="W5" s="561"/>
      <c r="X5" s="566"/>
      <c r="Y5" s="718" t="s">
        <v>3</v>
      </c>
      <c r="Z5" s="719"/>
      <c r="AA5" s="719"/>
      <c r="AB5" s="719"/>
      <c r="AC5" s="719"/>
      <c r="AD5" s="720"/>
      <c r="AE5" s="721" t="s">
        <v>550</v>
      </c>
      <c r="AF5" s="721"/>
      <c r="AG5" s="721"/>
      <c r="AH5" s="721"/>
      <c r="AI5" s="721"/>
      <c r="AJ5" s="721"/>
      <c r="AK5" s="721"/>
      <c r="AL5" s="721"/>
      <c r="AM5" s="721"/>
      <c r="AN5" s="721"/>
      <c r="AO5" s="721"/>
      <c r="AP5" s="722"/>
      <c r="AQ5" s="723" t="s">
        <v>613</v>
      </c>
      <c r="AR5" s="724"/>
      <c r="AS5" s="724"/>
      <c r="AT5" s="724"/>
      <c r="AU5" s="724"/>
      <c r="AV5" s="724"/>
      <c r="AW5" s="724"/>
      <c r="AX5" s="725"/>
    </row>
    <row r="6" spans="1:50" ht="39" customHeight="1" x14ac:dyDescent="0.15">
      <c r="A6" s="728" t="s">
        <v>4</v>
      </c>
      <c r="B6" s="729"/>
      <c r="C6" s="729"/>
      <c r="D6" s="729"/>
      <c r="E6" s="729"/>
      <c r="F6" s="729"/>
      <c r="G6" s="884" t="str">
        <f>入力規則等!F39</f>
        <v>労働保険特別会計労災勘定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599</v>
      </c>
      <c r="H7" s="837"/>
      <c r="I7" s="837"/>
      <c r="J7" s="837"/>
      <c r="K7" s="837"/>
      <c r="L7" s="837"/>
      <c r="M7" s="837"/>
      <c r="N7" s="837"/>
      <c r="O7" s="837"/>
      <c r="P7" s="837"/>
      <c r="Q7" s="837"/>
      <c r="R7" s="837"/>
      <c r="S7" s="837"/>
      <c r="T7" s="837"/>
      <c r="U7" s="837"/>
      <c r="V7" s="837"/>
      <c r="W7" s="837"/>
      <c r="X7" s="838"/>
      <c r="Y7" s="393" t="s">
        <v>547</v>
      </c>
      <c r="Z7" s="294"/>
      <c r="AA7" s="294"/>
      <c r="AB7" s="294"/>
      <c r="AC7" s="294"/>
      <c r="AD7" s="394"/>
      <c r="AE7" s="381" t="s">
        <v>607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7.95" customHeight="1" x14ac:dyDescent="0.15">
      <c r="A9" s="142" t="s">
        <v>23</v>
      </c>
      <c r="B9" s="143"/>
      <c r="C9" s="143"/>
      <c r="D9" s="143"/>
      <c r="E9" s="143"/>
      <c r="F9" s="143"/>
      <c r="G9" s="574" t="s">
        <v>608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7.5" customHeight="1" x14ac:dyDescent="0.15">
      <c r="A10" s="743" t="s">
        <v>30</v>
      </c>
      <c r="B10" s="744"/>
      <c r="C10" s="744"/>
      <c r="D10" s="744"/>
      <c r="E10" s="744"/>
      <c r="F10" s="744"/>
      <c r="G10" s="674" t="s">
        <v>553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5"/>
    </row>
    <row r="13" spans="1:50" ht="21" customHeight="1" x14ac:dyDescent="0.15">
      <c r="A13" s="139"/>
      <c r="B13" s="140"/>
      <c r="C13" s="140"/>
      <c r="D13" s="140"/>
      <c r="E13" s="140"/>
      <c r="F13" s="141"/>
      <c r="G13" s="746" t="s">
        <v>6</v>
      </c>
      <c r="H13" s="747"/>
      <c r="I13" s="637" t="s">
        <v>7</v>
      </c>
      <c r="J13" s="638"/>
      <c r="K13" s="638"/>
      <c r="L13" s="638"/>
      <c r="M13" s="638"/>
      <c r="N13" s="638"/>
      <c r="O13" s="639"/>
      <c r="P13" s="97">
        <v>75</v>
      </c>
      <c r="Q13" s="98"/>
      <c r="R13" s="98"/>
      <c r="S13" s="98"/>
      <c r="T13" s="98"/>
      <c r="U13" s="98"/>
      <c r="V13" s="99"/>
      <c r="W13" s="97">
        <v>80</v>
      </c>
      <c r="X13" s="98"/>
      <c r="Y13" s="98"/>
      <c r="Z13" s="98"/>
      <c r="AA13" s="98"/>
      <c r="AB13" s="98"/>
      <c r="AC13" s="99"/>
      <c r="AD13" s="97">
        <v>76</v>
      </c>
      <c r="AE13" s="98"/>
      <c r="AF13" s="98"/>
      <c r="AG13" s="98"/>
      <c r="AH13" s="98"/>
      <c r="AI13" s="98"/>
      <c r="AJ13" s="99"/>
      <c r="AK13" s="97">
        <v>71</v>
      </c>
      <c r="AL13" s="98"/>
      <c r="AM13" s="98"/>
      <c r="AN13" s="98"/>
      <c r="AO13" s="98"/>
      <c r="AP13" s="98"/>
      <c r="AQ13" s="99"/>
      <c r="AR13" s="94">
        <v>67</v>
      </c>
      <c r="AS13" s="95"/>
      <c r="AT13" s="95"/>
      <c r="AU13" s="95"/>
      <c r="AV13" s="95"/>
      <c r="AW13" s="95"/>
      <c r="AX13" s="392"/>
    </row>
    <row r="14" spans="1:50" ht="21" customHeight="1" x14ac:dyDescent="0.15">
      <c r="A14" s="139"/>
      <c r="B14" s="140"/>
      <c r="C14" s="140"/>
      <c r="D14" s="140"/>
      <c r="E14" s="140"/>
      <c r="F14" s="141"/>
      <c r="G14" s="748"/>
      <c r="H14" s="749"/>
      <c r="I14" s="577" t="s">
        <v>8</v>
      </c>
      <c r="J14" s="631"/>
      <c r="K14" s="631"/>
      <c r="L14" s="631"/>
      <c r="M14" s="631"/>
      <c r="N14" s="631"/>
      <c r="O14" s="632"/>
      <c r="P14" s="97" t="s">
        <v>555</v>
      </c>
      <c r="Q14" s="98"/>
      <c r="R14" s="98"/>
      <c r="S14" s="98"/>
      <c r="T14" s="98"/>
      <c r="U14" s="98"/>
      <c r="V14" s="99"/>
      <c r="W14" s="97" t="s">
        <v>555</v>
      </c>
      <c r="X14" s="98"/>
      <c r="Y14" s="98"/>
      <c r="Z14" s="98"/>
      <c r="AA14" s="98"/>
      <c r="AB14" s="98"/>
      <c r="AC14" s="99"/>
      <c r="AD14" s="97" t="s">
        <v>557</v>
      </c>
      <c r="AE14" s="98"/>
      <c r="AF14" s="98"/>
      <c r="AG14" s="98"/>
      <c r="AH14" s="98"/>
      <c r="AI14" s="98"/>
      <c r="AJ14" s="99"/>
      <c r="AK14" s="97" t="s">
        <v>611</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8"/>
      <c r="H15" s="749"/>
      <c r="I15" s="577" t="s">
        <v>51</v>
      </c>
      <c r="J15" s="578"/>
      <c r="K15" s="578"/>
      <c r="L15" s="578"/>
      <c r="M15" s="578"/>
      <c r="N15" s="578"/>
      <c r="O15" s="579"/>
      <c r="P15" s="97" t="s">
        <v>555</v>
      </c>
      <c r="Q15" s="98"/>
      <c r="R15" s="98"/>
      <c r="S15" s="98"/>
      <c r="T15" s="98"/>
      <c r="U15" s="98"/>
      <c r="V15" s="99"/>
      <c r="W15" s="97" t="s">
        <v>555</v>
      </c>
      <c r="X15" s="98"/>
      <c r="Y15" s="98"/>
      <c r="Z15" s="98"/>
      <c r="AA15" s="98"/>
      <c r="AB15" s="98"/>
      <c r="AC15" s="99"/>
      <c r="AD15" s="97" t="s">
        <v>557</v>
      </c>
      <c r="AE15" s="98"/>
      <c r="AF15" s="98"/>
      <c r="AG15" s="98"/>
      <c r="AH15" s="98"/>
      <c r="AI15" s="98"/>
      <c r="AJ15" s="99"/>
      <c r="AK15" s="97" t="s">
        <v>558</v>
      </c>
      <c r="AL15" s="98"/>
      <c r="AM15" s="98"/>
      <c r="AN15" s="98"/>
      <c r="AO15" s="98"/>
      <c r="AP15" s="98"/>
      <c r="AQ15" s="99"/>
      <c r="AR15" s="97" t="s">
        <v>614</v>
      </c>
      <c r="AS15" s="98"/>
      <c r="AT15" s="98"/>
      <c r="AU15" s="98"/>
      <c r="AV15" s="98"/>
      <c r="AW15" s="98"/>
      <c r="AX15" s="630"/>
    </row>
    <row r="16" spans="1:50" ht="21" customHeight="1" x14ac:dyDescent="0.15">
      <c r="A16" s="139"/>
      <c r="B16" s="140"/>
      <c r="C16" s="140"/>
      <c r="D16" s="140"/>
      <c r="E16" s="140"/>
      <c r="F16" s="141"/>
      <c r="G16" s="748"/>
      <c r="H16" s="749"/>
      <c r="I16" s="577" t="s">
        <v>52</v>
      </c>
      <c r="J16" s="578"/>
      <c r="K16" s="578"/>
      <c r="L16" s="578"/>
      <c r="M16" s="578"/>
      <c r="N16" s="578"/>
      <c r="O16" s="579"/>
      <c r="P16" s="97" t="s">
        <v>556</v>
      </c>
      <c r="Q16" s="98"/>
      <c r="R16" s="98"/>
      <c r="S16" s="98"/>
      <c r="T16" s="98"/>
      <c r="U16" s="98"/>
      <c r="V16" s="99"/>
      <c r="W16" s="97" t="s">
        <v>557</v>
      </c>
      <c r="X16" s="98"/>
      <c r="Y16" s="98"/>
      <c r="Z16" s="98"/>
      <c r="AA16" s="98"/>
      <c r="AB16" s="98"/>
      <c r="AC16" s="99"/>
      <c r="AD16" s="97" t="s">
        <v>557</v>
      </c>
      <c r="AE16" s="98"/>
      <c r="AF16" s="98"/>
      <c r="AG16" s="98"/>
      <c r="AH16" s="98"/>
      <c r="AI16" s="98"/>
      <c r="AJ16" s="99"/>
      <c r="AK16" s="97" t="s">
        <v>611</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8"/>
      <c r="H17" s="749"/>
      <c r="I17" s="577" t="s">
        <v>50</v>
      </c>
      <c r="J17" s="631"/>
      <c r="K17" s="631"/>
      <c r="L17" s="631"/>
      <c r="M17" s="631"/>
      <c r="N17" s="631"/>
      <c r="O17" s="632"/>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612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75</v>
      </c>
      <c r="Q18" s="104"/>
      <c r="R18" s="104"/>
      <c r="S18" s="104"/>
      <c r="T18" s="104"/>
      <c r="U18" s="104"/>
      <c r="V18" s="105"/>
      <c r="W18" s="103">
        <f>SUM(W13:AC17)</f>
        <v>80</v>
      </c>
      <c r="X18" s="104"/>
      <c r="Y18" s="104"/>
      <c r="Z18" s="104"/>
      <c r="AA18" s="104"/>
      <c r="AB18" s="104"/>
      <c r="AC18" s="105"/>
      <c r="AD18" s="103">
        <f>SUM(AD13:AJ17)</f>
        <v>76</v>
      </c>
      <c r="AE18" s="104"/>
      <c r="AF18" s="104"/>
      <c r="AG18" s="104"/>
      <c r="AH18" s="104"/>
      <c r="AI18" s="104"/>
      <c r="AJ18" s="105"/>
      <c r="AK18" s="103">
        <f>SUM(AK13:AQ17)</f>
        <v>71</v>
      </c>
      <c r="AL18" s="104"/>
      <c r="AM18" s="104"/>
      <c r="AN18" s="104"/>
      <c r="AO18" s="104"/>
      <c r="AP18" s="104"/>
      <c r="AQ18" s="105"/>
      <c r="AR18" s="103">
        <f>SUM(AR13:AX17)</f>
        <v>67</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66</v>
      </c>
      <c r="Q19" s="98"/>
      <c r="R19" s="98"/>
      <c r="S19" s="98"/>
      <c r="T19" s="98"/>
      <c r="U19" s="98"/>
      <c r="V19" s="99"/>
      <c r="W19" s="97">
        <v>70</v>
      </c>
      <c r="X19" s="98"/>
      <c r="Y19" s="98"/>
      <c r="Z19" s="98"/>
      <c r="AA19" s="98"/>
      <c r="AB19" s="98"/>
      <c r="AC19" s="99"/>
      <c r="AD19" s="97">
        <v>69</v>
      </c>
      <c r="AE19" s="98"/>
      <c r="AF19" s="98"/>
      <c r="AG19" s="98"/>
      <c r="AH19" s="98"/>
      <c r="AI19" s="98"/>
      <c r="AJ19" s="99"/>
      <c r="AK19" s="486"/>
      <c r="AL19" s="486"/>
      <c r="AM19" s="486"/>
      <c r="AN19" s="486"/>
      <c r="AO19" s="486"/>
      <c r="AP19" s="486"/>
      <c r="AQ19" s="486"/>
      <c r="AR19" s="486"/>
      <c r="AS19" s="486"/>
      <c r="AT19" s="486"/>
      <c r="AU19" s="486"/>
      <c r="AV19" s="486"/>
      <c r="AW19" s="486"/>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0.88</v>
      </c>
      <c r="Q20" s="541"/>
      <c r="R20" s="541"/>
      <c r="S20" s="541"/>
      <c r="T20" s="541"/>
      <c r="U20" s="541"/>
      <c r="V20" s="541"/>
      <c r="W20" s="541">
        <f t="shared" ref="W20" si="0">IF(W18=0, "-", SUM(W19)/W18)</f>
        <v>0.875</v>
      </c>
      <c r="X20" s="541"/>
      <c r="Y20" s="541"/>
      <c r="Z20" s="541"/>
      <c r="AA20" s="541"/>
      <c r="AB20" s="541"/>
      <c r="AC20" s="541"/>
      <c r="AD20" s="541">
        <f t="shared" ref="AD20" si="1">IF(AD18=0, "-", SUM(AD19)/AD18)</f>
        <v>0.90789473684210531</v>
      </c>
      <c r="AE20" s="541"/>
      <c r="AF20" s="541"/>
      <c r="AG20" s="541"/>
      <c r="AH20" s="541"/>
      <c r="AI20" s="541"/>
      <c r="AJ20" s="541"/>
      <c r="AK20" s="486"/>
      <c r="AL20" s="486"/>
      <c r="AM20" s="486"/>
      <c r="AN20" s="486"/>
      <c r="AO20" s="486"/>
      <c r="AP20" s="486"/>
      <c r="AQ20" s="487"/>
      <c r="AR20" s="487"/>
      <c r="AS20" s="487"/>
      <c r="AT20" s="487"/>
      <c r="AU20" s="486"/>
      <c r="AV20" s="486"/>
      <c r="AW20" s="486"/>
      <c r="AX20" s="540"/>
    </row>
    <row r="21" spans="1:50" ht="25.5" customHeight="1" x14ac:dyDescent="0.15">
      <c r="A21" s="142"/>
      <c r="B21" s="143"/>
      <c r="C21" s="143"/>
      <c r="D21" s="143"/>
      <c r="E21" s="143"/>
      <c r="F21" s="144"/>
      <c r="G21" s="933" t="s">
        <v>497</v>
      </c>
      <c r="H21" s="934"/>
      <c r="I21" s="934"/>
      <c r="J21" s="934"/>
      <c r="K21" s="934"/>
      <c r="L21" s="934"/>
      <c r="M21" s="934"/>
      <c r="N21" s="934"/>
      <c r="O21" s="934"/>
      <c r="P21" s="541">
        <f>IF(P19=0, "-", SUM(P19)/SUM(P13,P14))</f>
        <v>0.88</v>
      </c>
      <c r="Q21" s="541"/>
      <c r="R21" s="541"/>
      <c r="S21" s="541"/>
      <c r="T21" s="541"/>
      <c r="U21" s="541"/>
      <c r="V21" s="541"/>
      <c r="W21" s="541">
        <f t="shared" ref="W21" si="2">IF(W19=0, "-", SUM(W19)/SUM(W13,W14))</f>
        <v>0.875</v>
      </c>
      <c r="X21" s="541"/>
      <c r="Y21" s="541"/>
      <c r="Z21" s="541"/>
      <c r="AA21" s="541"/>
      <c r="AB21" s="541"/>
      <c r="AC21" s="541"/>
      <c r="AD21" s="541">
        <f t="shared" ref="AD21" si="3">IF(AD19=0, "-", SUM(AD19)/SUM(AD13,AD14))</f>
        <v>0.90789473684210531</v>
      </c>
      <c r="AE21" s="541"/>
      <c r="AF21" s="541"/>
      <c r="AG21" s="541"/>
      <c r="AH21" s="541"/>
      <c r="AI21" s="541"/>
      <c r="AJ21" s="541"/>
      <c r="AK21" s="486"/>
      <c r="AL21" s="486"/>
      <c r="AM21" s="486"/>
      <c r="AN21" s="486"/>
      <c r="AO21" s="486"/>
      <c r="AP21" s="486"/>
      <c r="AQ21" s="487"/>
      <c r="AR21" s="487"/>
      <c r="AS21" s="487"/>
      <c r="AT21" s="487"/>
      <c r="AU21" s="486"/>
      <c r="AV21" s="486"/>
      <c r="AW21" s="486"/>
      <c r="AX21" s="540"/>
    </row>
    <row r="22" spans="1:50" ht="26.2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71</v>
      </c>
      <c r="Q23" s="95"/>
      <c r="R23" s="95"/>
      <c r="S23" s="95"/>
      <c r="T23" s="95"/>
      <c r="U23" s="95"/>
      <c r="V23" s="96"/>
      <c r="W23" s="94">
        <v>67</v>
      </c>
      <c r="X23" s="95"/>
      <c r="Y23" s="95"/>
      <c r="Z23" s="95"/>
      <c r="AA23" s="95"/>
      <c r="AB23" s="95"/>
      <c r="AC23" s="96"/>
      <c r="AD23" s="206" t="s">
        <v>615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601</v>
      </c>
      <c r="H24" s="187"/>
      <c r="I24" s="187"/>
      <c r="J24" s="187"/>
      <c r="K24" s="187"/>
      <c r="L24" s="187"/>
      <c r="M24" s="187"/>
      <c r="N24" s="187"/>
      <c r="O24" s="188"/>
      <c r="P24" s="97">
        <v>0</v>
      </c>
      <c r="Q24" s="98"/>
      <c r="R24" s="98"/>
      <c r="S24" s="98"/>
      <c r="T24" s="98"/>
      <c r="U24" s="98"/>
      <c r="V24" s="99"/>
      <c r="W24" s="97">
        <v>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71</v>
      </c>
      <c r="Q29" s="226"/>
      <c r="R29" s="226"/>
      <c r="S29" s="226"/>
      <c r="T29" s="226"/>
      <c r="U29" s="226"/>
      <c r="V29" s="227"/>
      <c r="W29" s="225">
        <f>AR13</f>
        <v>67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88"/>
      <c r="I30" s="388"/>
      <c r="J30" s="388"/>
      <c r="K30" s="388"/>
      <c r="L30" s="388"/>
      <c r="M30" s="388"/>
      <c r="N30" s="388"/>
      <c r="O30" s="581"/>
      <c r="P30" s="580" t="s">
        <v>59</v>
      </c>
      <c r="Q30" s="388"/>
      <c r="R30" s="388"/>
      <c r="S30" s="388"/>
      <c r="T30" s="388"/>
      <c r="U30" s="388"/>
      <c r="V30" s="388"/>
      <c r="W30" s="388"/>
      <c r="X30" s="581"/>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468"/>
      <c r="Z31" s="469"/>
      <c r="AA31" s="470"/>
      <c r="AB31" s="330"/>
      <c r="AC31" s="331"/>
      <c r="AD31" s="332"/>
      <c r="AE31" s="330"/>
      <c r="AF31" s="331"/>
      <c r="AG31" s="331"/>
      <c r="AH31" s="332"/>
      <c r="AI31" s="330"/>
      <c r="AJ31" s="331"/>
      <c r="AK31" s="331"/>
      <c r="AL31" s="332"/>
      <c r="AM31" s="374"/>
      <c r="AN31" s="374"/>
      <c r="AO31" s="374"/>
      <c r="AP31" s="330"/>
      <c r="AQ31" s="215" t="s">
        <v>563</v>
      </c>
      <c r="AR31" s="133"/>
      <c r="AS31" s="134" t="s">
        <v>356</v>
      </c>
      <c r="AT31" s="169"/>
      <c r="AU31" s="269">
        <v>30</v>
      </c>
      <c r="AV31" s="269"/>
      <c r="AW31" s="377" t="s">
        <v>300</v>
      </c>
      <c r="AX31" s="378"/>
    </row>
    <row r="32" spans="1:50" ht="30" customHeight="1" x14ac:dyDescent="0.15">
      <c r="A32" s="515"/>
      <c r="B32" s="513"/>
      <c r="C32" s="513"/>
      <c r="D32" s="513"/>
      <c r="E32" s="513"/>
      <c r="F32" s="514"/>
      <c r="G32" s="542" t="s">
        <v>561</v>
      </c>
      <c r="H32" s="543"/>
      <c r="I32" s="543"/>
      <c r="J32" s="543"/>
      <c r="K32" s="543"/>
      <c r="L32" s="543"/>
      <c r="M32" s="543"/>
      <c r="N32" s="543"/>
      <c r="O32" s="544"/>
      <c r="P32" s="680" t="s">
        <v>562</v>
      </c>
      <c r="Q32" s="158"/>
      <c r="R32" s="158"/>
      <c r="S32" s="158"/>
      <c r="T32" s="158"/>
      <c r="U32" s="158"/>
      <c r="V32" s="158"/>
      <c r="W32" s="158"/>
      <c r="X32" s="229"/>
      <c r="Y32" s="336" t="s">
        <v>12</v>
      </c>
      <c r="Z32" s="551"/>
      <c r="AA32" s="552"/>
      <c r="AB32" s="522" t="s">
        <v>301</v>
      </c>
      <c r="AC32" s="523"/>
      <c r="AD32" s="524"/>
      <c r="AE32" s="362">
        <v>80.400000000000006</v>
      </c>
      <c r="AF32" s="363"/>
      <c r="AG32" s="363"/>
      <c r="AH32" s="363"/>
      <c r="AI32" s="362">
        <v>83.5</v>
      </c>
      <c r="AJ32" s="363"/>
      <c r="AK32" s="363"/>
      <c r="AL32" s="363"/>
      <c r="AM32" s="362">
        <v>81.400000000000006</v>
      </c>
      <c r="AN32" s="363"/>
      <c r="AO32" s="363"/>
      <c r="AP32" s="363"/>
      <c r="AQ32" s="100" t="s">
        <v>563</v>
      </c>
      <c r="AR32" s="101"/>
      <c r="AS32" s="101"/>
      <c r="AT32" s="102"/>
      <c r="AU32" s="363" t="s">
        <v>565</v>
      </c>
      <c r="AV32" s="363"/>
      <c r="AW32" s="363"/>
      <c r="AX32" s="365"/>
    </row>
    <row r="33" spans="1:50" ht="30" customHeight="1" x14ac:dyDescent="0.15">
      <c r="A33" s="516"/>
      <c r="B33" s="517"/>
      <c r="C33" s="517"/>
      <c r="D33" s="517"/>
      <c r="E33" s="517"/>
      <c r="F33" s="518"/>
      <c r="G33" s="545"/>
      <c r="H33" s="546"/>
      <c r="I33" s="546"/>
      <c r="J33" s="546"/>
      <c r="K33" s="546"/>
      <c r="L33" s="546"/>
      <c r="M33" s="546"/>
      <c r="N33" s="546"/>
      <c r="O33" s="547"/>
      <c r="P33" s="231"/>
      <c r="Q33" s="231"/>
      <c r="R33" s="231"/>
      <c r="S33" s="231"/>
      <c r="T33" s="231"/>
      <c r="U33" s="231"/>
      <c r="V33" s="231"/>
      <c r="W33" s="231"/>
      <c r="X33" s="232"/>
      <c r="Y33" s="301" t="s">
        <v>54</v>
      </c>
      <c r="Z33" s="296"/>
      <c r="AA33" s="297"/>
      <c r="AB33" s="522" t="s">
        <v>301</v>
      </c>
      <c r="AC33" s="523"/>
      <c r="AD33" s="524"/>
      <c r="AE33" s="362">
        <v>80</v>
      </c>
      <c r="AF33" s="363"/>
      <c r="AG33" s="363"/>
      <c r="AH33" s="363"/>
      <c r="AI33" s="362">
        <v>80</v>
      </c>
      <c r="AJ33" s="363"/>
      <c r="AK33" s="363"/>
      <c r="AL33" s="363"/>
      <c r="AM33" s="362">
        <v>80</v>
      </c>
      <c r="AN33" s="363"/>
      <c r="AO33" s="363"/>
      <c r="AP33" s="363"/>
      <c r="AQ33" s="100" t="s">
        <v>563</v>
      </c>
      <c r="AR33" s="101"/>
      <c r="AS33" s="101"/>
      <c r="AT33" s="102"/>
      <c r="AU33" s="363">
        <v>80</v>
      </c>
      <c r="AV33" s="363"/>
      <c r="AW33" s="363"/>
      <c r="AX33" s="365"/>
    </row>
    <row r="34" spans="1:50" ht="30" customHeight="1" x14ac:dyDescent="0.15">
      <c r="A34" s="515"/>
      <c r="B34" s="513"/>
      <c r="C34" s="513"/>
      <c r="D34" s="513"/>
      <c r="E34" s="513"/>
      <c r="F34" s="514"/>
      <c r="G34" s="548"/>
      <c r="H34" s="549"/>
      <c r="I34" s="549"/>
      <c r="J34" s="549"/>
      <c r="K34" s="549"/>
      <c r="L34" s="549"/>
      <c r="M34" s="549"/>
      <c r="N34" s="549"/>
      <c r="O34" s="550"/>
      <c r="P34" s="161"/>
      <c r="Q34" s="161"/>
      <c r="R34" s="161"/>
      <c r="S34" s="161"/>
      <c r="T34" s="161"/>
      <c r="U34" s="161"/>
      <c r="V34" s="161"/>
      <c r="W34" s="161"/>
      <c r="X34" s="234"/>
      <c r="Y34" s="301" t="s">
        <v>13</v>
      </c>
      <c r="Z34" s="296"/>
      <c r="AA34" s="297"/>
      <c r="AB34" s="497" t="s">
        <v>301</v>
      </c>
      <c r="AC34" s="497"/>
      <c r="AD34" s="497"/>
      <c r="AE34" s="362">
        <v>100.5</v>
      </c>
      <c r="AF34" s="363"/>
      <c r="AG34" s="363"/>
      <c r="AH34" s="363"/>
      <c r="AI34" s="362">
        <v>104.4</v>
      </c>
      <c r="AJ34" s="363"/>
      <c r="AK34" s="363"/>
      <c r="AL34" s="363"/>
      <c r="AM34" s="362">
        <v>101.8</v>
      </c>
      <c r="AN34" s="363"/>
      <c r="AO34" s="363"/>
      <c r="AP34" s="363"/>
      <c r="AQ34" s="100" t="s">
        <v>564</v>
      </c>
      <c r="AR34" s="101"/>
      <c r="AS34" s="101"/>
      <c r="AT34" s="102"/>
      <c r="AU34" s="363" t="s">
        <v>566</v>
      </c>
      <c r="AV34" s="363"/>
      <c r="AW34" s="363"/>
      <c r="AX34" s="365"/>
    </row>
    <row r="35" spans="1:50" ht="23.25" customHeight="1" x14ac:dyDescent="0.15">
      <c r="A35" s="904" t="s">
        <v>527</v>
      </c>
      <c r="B35" s="905"/>
      <c r="C35" s="905"/>
      <c r="D35" s="905"/>
      <c r="E35" s="905"/>
      <c r="F35" s="906"/>
      <c r="G35" s="910" t="s">
        <v>567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491</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5"/>
      <c r="H40" s="546"/>
      <c r="I40" s="546"/>
      <c r="J40" s="546"/>
      <c r="K40" s="546"/>
      <c r="L40" s="546"/>
      <c r="M40" s="546"/>
      <c r="N40" s="546"/>
      <c r="O40" s="547"/>
      <c r="P40" s="231"/>
      <c r="Q40" s="231"/>
      <c r="R40" s="231"/>
      <c r="S40" s="231"/>
      <c r="T40" s="231"/>
      <c r="U40" s="231"/>
      <c r="V40" s="231"/>
      <c r="W40" s="231"/>
      <c r="X40" s="232"/>
      <c r="Y40" s="301" t="s">
        <v>54</v>
      </c>
      <c r="Z40" s="296"/>
      <c r="AA40" s="297"/>
      <c r="AB40" s="683"/>
      <c r="AC40" s="683"/>
      <c r="AD40" s="68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491</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5"/>
      <c r="H47" s="546"/>
      <c r="I47" s="546"/>
      <c r="J47" s="546"/>
      <c r="K47" s="546"/>
      <c r="L47" s="546"/>
      <c r="M47" s="546"/>
      <c r="N47" s="546"/>
      <c r="O47" s="547"/>
      <c r="P47" s="231"/>
      <c r="Q47" s="231"/>
      <c r="R47" s="231"/>
      <c r="S47" s="231"/>
      <c r="T47" s="231"/>
      <c r="U47" s="231"/>
      <c r="V47" s="231"/>
      <c r="W47" s="231"/>
      <c r="X47" s="232"/>
      <c r="Y47" s="301" t="s">
        <v>54</v>
      </c>
      <c r="Z47" s="296"/>
      <c r="AA47" s="297"/>
      <c r="AB47" s="683"/>
      <c r="AC47" s="683"/>
      <c r="AD47" s="68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5"/>
      <c r="H54" s="546"/>
      <c r="I54" s="546"/>
      <c r="J54" s="546"/>
      <c r="K54" s="546"/>
      <c r="L54" s="546"/>
      <c r="M54" s="546"/>
      <c r="N54" s="546"/>
      <c r="O54" s="547"/>
      <c r="P54" s="231"/>
      <c r="Q54" s="231"/>
      <c r="R54" s="231"/>
      <c r="S54" s="231"/>
      <c r="T54" s="231"/>
      <c r="U54" s="231"/>
      <c r="V54" s="231"/>
      <c r="W54" s="231"/>
      <c r="X54" s="232"/>
      <c r="Y54" s="301" t="s">
        <v>54</v>
      </c>
      <c r="Z54" s="296"/>
      <c r="AA54" s="297"/>
      <c r="AB54" s="683"/>
      <c r="AC54" s="683"/>
      <c r="AD54" s="68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5"/>
      <c r="H61" s="546"/>
      <c r="I61" s="546"/>
      <c r="J61" s="546"/>
      <c r="K61" s="546"/>
      <c r="L61" s="546"/>
      <c r="M61" s="546"/>
      <c r="N61" s="546"/>
      <c r="O61" s="547"/>
      <c r="P61" s="231"/>
      <c r="Q61" s="231"/>
      <c r="R61" s="231"/>
      <c r="S61" s="231"/>
      <c r="T61" s="231"/>
      <c r="U61" s="231"/>
      <c r="V61" s="231"/>
      <c r="W61" s="231"/>
      <c r="X61" s="232"/>
      <c r="Y61" s="301" t="s">
        <v>54</v>
      </c>
      <c r="Z61" s="296"/>
      <c r="AA61" s="297"/>
      <c r="AB61" s="683"/>
      <c r="AC61" s="683"/>
      <c r="AD61" s="68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8"/>
      <c r="H62" s="549"/>
      <c r="I62" s="549"/>
      <c r="J62" s="549"/>
      <c r="K62" s="549"/>
      <c r="L62" s="549"/>
      <c r="M62" s="549"/>
      <c r="N62" s="549"/>
      <c r="O62" s="550"/>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517</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517</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518</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516</v>
      </c>
      <c r="X70" s="951"/>
      <c r="Y70" s="956" t="s">
        <v>12</v>
      </c>
      <c r="Z70" s="956"/>
      <c r="AA70" s="957"/>
      <c r="AB70" s="958" t="s">
        <v>517</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517</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518</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530</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9"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4"/>
      <c r="D82" s="554"/>
      <c r="E82" s="554"/>
      <c r="F82" s="555"/>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4"/>
      <c r="D83" s="554"/>
      <c r="E83" s="554"/>
      <c r="F83" s="555"/>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6"/>
      <c r="D84" s="556"/>
      <c r="E84" s="556"/>
      <c r="F84" s="557"/>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4"/>
      <c r="C87" s="554"/>
      <c r="D87" s="554"/>
      <c r="E87" s="554"/>
      <c r="F87" s="555"/>
      <c r="G87" s="228"/>
      <c r="H87" s="158"/>
      <c r="I87" s="158"/>
      <c r="J87" s="158"/>
      <c r="K87" s="158"/>
      <c r="L87" s="158"/>
      <c r="M87" s="158"/>
      <c r="N87" s="158"/>
      <c r="O87" s="229"/>
      <c r="P87" s="158"/>
      <c r="Q87" s="806"/>
      <c r="R87" s="806"/>
      <c r="S87" s="806"/>
      <c r="T87" s="806"/>
      <c r="U87" s="806"/>
      <c r="V87" s="806"/>
      <c r="W87" s="806"/>
      <c r="X87" s="807"/>
      <c r="Y87" s="759" t="s">
        <v>62</v>
      </c>
      <c r="Z87" s="760"/>
      <c r="AA87" s="761"/>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4"/>
      <c r="C88" s="554"/>
      <c r="D88" s="554"/>
      <c r="E88" s="554"/>
      <c r="F88" s="555"/>
      <c r="G88" s="230"/>
      <c r="H88" s="231"/>
      <c r="I88" s="231"/>
      <c r="J88" s="231"/>
      <c r="K88" s="231"/>
      <c r="L88" s="231"/>
      <c r="M88" s="231"/>
      <c r="N88" s="231"/>
      <c r="O88" s="232"/>
      <c r="P88" s="808"/>
      <c r="Q88" s="808"/>
      <c r="R88" s="808"/>
      <c r="S88" s="808"/>
      <c r="T88" s="808"/>
      <c r="U88" s="808"/>
      <c r="V88" s="808"/>
      <c r="W88" s="808"/>
      <c r="X88" s="809"/>
      <c r="Y88" s="733" t="s">
        <v>54</v>
      </c>
      <c r="Z88" s="734"/>
      <c r="AA88" s="735"/>
      <c r="AB88" s="683"/>
      <c r="AC88" s="683"/>
      <c r="AD88" s="68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6"/>
      <c r="C89" s="556"/>
      <c r="D89" s="556"/>
      <c r="E89" s="556"/>
      <c r="F89" s="557"/>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4"/>
      <c r="C92" s="554"/>
      <c r="D92" s="554"/>
      <c r="E92" s="554"/>
      <c r="F92" s="555"/>
      <c r="G92" s="228"/>
      <c r="H92" s="158"/>
      <c r="I92" s="158"/>
      <c r="J92" s="158"/>
      <c r="K92" s="158"/>
      <c r="L92" s="158"/>
      <c r="M92" s="158"/>
      <c r="N92" s="158"/>
      <c r="O92" s="229"/>
      <c r="P92" s="158"/>
      <c r="Q92" s="806"/>
      <c r="R92" s="806"/>
      <c r="S92" s="806"/>
      <c r="T92" s="806"/>
      <c r="U92" s="806"/>
      <c r="V92" s="806"/>
      <c r="W92" s="806"/>
      <c r="X92" s="807"/>
      <c r="Y92" s="759" t="s">
        <v>62</v>
      </c>
      <c r="Z92" s="760"/>
      <c r="AA92" s="761"/>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4"/>
      <c r="C93" s="554"/>
      <c r="D93" s="554"/>
      <c r="E93" s="554"/>
      <c r="F93" s="555"/>
      <c r="G93" s="230"/>
      <c r="H93" s="231"/>
      <c r="I93" s="231"/>
      <c r="J93" s="231"/>
      <c r="K93" s="231"/>
      <c r="L93" s="231"/>
      <c r="M93" s="231"/>
      <c r="N93" s="231"/>
      <c r="O93" s="232"/>
      <c r="P93" s="808"/>
      <c r="Q93" s="808"/>
      <c r="R93" s="808"/>
      <c r="S93" s="808"/>
      <c r="T93" s="808"/>
      <c r="U93" s="808"/>
      <c r="V93" s="808"/>
      <c r="W93" s="808"/>
      <c r="X93" s="809"/>
      <c r="Y93" s="733" t="s">
        <v>54</v>
      </c>
      <c r="Z93" s="734"/>
      <c r="AA93" s="735"/>
      <c r="AB93" s="683"/>
      <c r="AC93" s="683"/>
      <c r="AD93" s="68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6"/>
      <c r="C94" s="556"/>
      <c r="D94" s="556"/>
      <c r="E94" s="556"/>
      <c r="F94" s="557"/>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4"/>
      <c r="C97" s="554"/>
      <c r="D97" s="554"/>
      <c r="E97" s="554"/>
      <c r="F97" s="555"/>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4"/>
      <c r="C98" s="554"/>
      <c r="D98" s="554"/>
      <c r="E98" s="554"/>
      <c r="F98" s="555"/>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540</v>
      </c>
      <c r="AV100" s="936"/>
      <c r="AW100" s="936"/>
      <c r="AX100" s="938"/>
    </row>
    <row r="101" spans="1:60" ht="27"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3" t="s">
        <v>569</v>
      </c>
      <c r="AC101" s="553"/>
      <c r="AD101" s="553"/>
      <c r="AE101" s="362">
        <v>479</v>
      </c>
      <c r="AF101" s="363"/>
      <c r="AG101" s="363"/>
      <c r="AH101" s="364"/>
      <c r="AI101" s="362">
        <v>449</v>
      </c>
      <c r="AJ101" s="363"/>
      <c r="AK101" s="363"/>
      <c r="AL101" s="364"/>
      <c r="AM101" s="362">
        <v>443</v>
      </c>
      <c r="AN101" s="363"/>
      <c r="AO101" s="363"/>
      <c r="AP101" s="364"/>
      <c r="AQ101" s="362" t="s">
        <v>570</v>
      </c>
      <c r="AR101" s="363"/>
      <c r="AS101" s="363"/>
      <c r="AT101" s="364"/>
      <c r="AU101" s="362" t="s">
        <v>570</v>
      </c>
      <c r="AV101" s="363"/>
      <c r="AW101" s="363"/>
      <c r="AX101" s="364"/>
    </row>
    <row r="102" spans="1:60" ht="27"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3" t="s">
        <v>569</v>
      </c>
      <c r="AC102" s="553"/>
      <c r="AD102" s="553"/>
      <c r="AE102" s="356">
        <v>481</v>
      </c>
      <c r="AF102" s="356"/>
      <c r="AG102" s="356"/>
      <c r="AH102" s="356"/>
      <c r="AI102" s="356">
        <v>479</v>
      </c>
      <c r="AJ102" s="356"/>
      <c r="AK102" s="356"/>
      <c r="AL102" s="356"/>
      <c r="AM102" s="356">
        <v>449</v>
      </c>
      <c r="AN102" s="356"/>
      <c r="AO102" s="356"/>
      <c r="AP102" s="356"/>
      <c r="AQ102" s="821">
        <v>443</v>
      </c>
      <c r="AR102" s="822"/>
      <c r="AS102" s="822"/>
      <c r="AT102" s="823"/>
      <c r="AU102" s="821">
        <v>463</v>
      </c>
      <c r="AV102" s="822"/>
      <c r="AW102" s="822"/>
      <c r="AX102" s="823"/>
    </row>
    <row r="103" spans="1:60" ht="31.5" hidden="1" customHeight="1" x14ac:dyDescent="0.15">
      <c r="A103" s="488" t="s">
        <v>493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493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493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9.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7" customHeight="1" x14ac:dyDescent="0.15">
      <c r="A116" s="290"/>
      <c r="B116" s="291"/>
      <c r="C116" s="291"/>
      <c r="D116" s="291"/>
      <c r="E116" s="291"/>
      <c r="F116" s="292"/>
      <c r="G116" s="349" t="s">
        <v>596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563</v>
      </c>
      <c r="AC116" s="299"/>
      <c r="AD116" s="300"/>
      <c r="AE116" s="356" t="s">
        <v>572</v>
      </c>
      <c r="AF116" s="356"/>
      <c r="AG116" s="356"/>
      <c r="AH116" s="356"/>
      <c r="AI116" s="356" t="s">
        <v>572</v>
      </c>
      <c r="AJ116" s="356"/>
      <c r="AK116" s="356"/>
      <c r="AL116" s="356"/>
      <c r="AM116" s="356" t="s">
        <v>570</v>
      </c>
      <c r="AN116" s="356"/>
      <c r="AO116" s="356"/>
      <c r="AP116" s="356"/>
      <c r="AQ116" s="362" t="s">
        <v>572</v>
      </c>
      <c r="AR116" s="363"/>
      <c r="AS116" s="363"/>
      <c r="AT116" s="363"/>
      <c r="AU116" s="363"/>
      <c r="AV116" s="363"/>
      <c r="AW116" s="363"/>
      <c r="AX116" s="365"/>
    </row>
    <row r="117" spans="1:50" ht="27"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570</v>
      </c>
      <c r="AF117" s="304"/>
      <c r="AG117" s="304"/>
      <c r="AH117" s="304"/>
      <c r="AI117" s="304" t="s">
        <v>572</v>
      </c>
      <c r="AJ117" s="304"/>
      <c r="AK117" s="304"/>
      <c r="AL117" s="304"/>
      <c r="AM117" s="304" t="s">
        <v>572</v>
      </c>
      <c r="AN117" s="304"/>
      <c r="AO117" s="304"/>
      <c r="AP117" s="304"/>
      <c r="AQ117" s="304" t="s">
        <v>572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597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598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574</v>
      </c>
      <c r="AR133" s="269"/>
      <c r="AS133" s="134" t="s">
        <v>356</v>
      </c>
      <c r="AT133" s="169"/>
      <c r="AU133" s="133" t="s">
        <v>574</v>
      </c>
      <c r="AV133" s="133"/>
      <c r="AW133" s="134" t="s">
        <v>300</v>
      </c>
      <c r="AX133" s="135"/>
    </row>
    <row r="134" spans="1:50" ht="27.75" customHeight="1" x14ac:dyDescent="0.15">
      <c r="A134" s="1001"/>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t="s">
        <v>574</v>
      </c>
      <c r="AF134" s="101"/>
      <c r="AG134" s="101"/>
      <c r="AH134" s="101"/>
      <c r="AI134" s="264" t="s">
        <v>574</v>
      </c>
      <c r="AJ134" s="101"/>
      <c r="AK134" s="101"/>
      <c r="AL134" s="101"/>
      <c r="AM134" s="264" t="s">
        <v>574</v>
      </c>
      <c r="AN134" s="101"/>
      <c r="AO134" s="101"/>
      <c r="AP134" s="101"/>
      <c r="AQ134" s="264" t="s">
        <v>574</v>
      </c>
      <c r="AR134" s="101"/>
      <c r="AS134" s="101"/>
      <c r="AT134" s="101"/>
      <c r="AU134" s="264" t="s">
        <v>574</v>
      </c>
      <c r="AV134" s="101"/>
      <c r="AW134" s="101"/>
      <c r="AX134" s="220"/>
    </row>
    <row r="135" spans="1:50" ht="27.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574</v>
      </c>
      <c r="AF135" s="101"/>
      <c r="AG135" s="101"/>
      <c r="AH135" s="101"/>
      <c r="AI135" s="264" t="s">
        <v>574</v>
      </c>
      <c r="AJ135" s="101"/>
      <c r="AK135" s="101"/>
      <c r="AL135" s="101"/>
      <c r="AM135" s="264" t="s">
        <v>574</v>
      </c>
      <c r="AN135" s="101"/>
      <c r="AO135" s="101"/>
      <c r="AP135" s="101"/>
      <c r="AQ135" s="264" t="s">
        <v>574</v>
      </c>
      <c r="AR135" s="101"/>
      <c r="AS135" s="101"/>
      <c r="AT135" s="101"/>
      <c r="AU135" s="264" t="s">
        <v>574</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602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575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566</v>
      </c>
      <c r="AR432" s="133"/>
      <c r="AS432" s="134" t="s">
        <v>356</v>
      </c>
      <c r="AT432" s="169"/>
      <c r="AU432" s="133" t="s">
        <v>566</v>
      </c>
      <c r="AV432" s="133"/>
      <c r="AW432" s="134" t="s">
        <v>300</v>
      </c>
      <c r="AX432" s="135"/>
    </row>
    <row r="433" spans="1:50" ht="23.25" customHeight="1" x14ac:dyDescent="0.15">
      <c r="A433" s="1001"/>
      <c r="B433" s="250"/>
      <c r="C433" s="249"/>
      <c r="D433" s="250"/>
      <c r="E433" s="163"/>
      <c r="F433" s="164"/>
      <c r="G433" s="228" t="s">
        <v>574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574</v>
      </c>
      <c r="AC433" s="130"/>
      <c r="AD433" s="130"/>
      <c r="AE433" s="100" t="s">
        <v>574</v>
      </c>
      <c r="AF433" s="101"/>
      <c r="AG433" s="101"/>
      <c r="AH433" s="101"/>
      <c r="AI433" s="100" t="s">
        <v>566</v>
      </c>
      <c r="AJ433" s="101"/>
      <c r="AK433" s="101"/>
      <c r="AL433" s="101"/>
      <c r="AM433" s="100" t="s">
        <v>566</v>
      </c>
      <c r="AN433" s="101"/>
      <c r="AO433" s="101"/>
      <c r="AP433" s="102"/>
      <c r="AQ433" s="100" t="s">
        <v>575</v>
      </c>
      <c r="AR433" s="101"/>
      <c r="AS433" s="101"/>
      <c r="AT433" s="102"/>
      <c r="AU433" s="101" t="s">
        <v>575</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574</v>
      </c>
      <c r="AC434" s="219"/>
      <c r="AD434" s="219"/>
      <c r="AE434" s="100" t="s">
        <v>570</v>
      </c>
      <c r="AF434" s="101"/>
      <c r="AG434" s="101"/>
      <c r="AH434" s="102"/>
      <c r="AI434" s="100" t="s">
        <v>575</v>
      </c>
      <c r="AJ434" s="101"/>
      <c r="AK434" s="101"/>
      <c r="AL434" s="101"/>
      <c r="AM434" s="100" t="s">
        <v>566</v>
      </c>
      <c r="AN434" s="101"/>
      <c r="AO434" s="101"/>
      <c r="AP434" s="102"/>
      <c r="AQ434" s="100" t="s">
        <v>566</v>
      </c>
      <c r="AR434" s="101"/>
      <c r="AS434" s="101"/>
      <c r="AT434" s="102"/>
      <c r="AU434" s="101" t="s">
        <v>575</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570</v>
      </c>
      <c r="AF435" s="101"/>
      <c r="AG435" s="101"/>
      <c r="AH435" s="102"/>
      <c r="AI435" s="100" t="s">
        <v>575</v>
      </c>
      <c r="AJ435" s="101"/>
      <c r="AK435" s="101"/>
      <c r="AL435" s="101"/>
      <c r="AM435" s="100" t="s">
        <v>575</v>
      </c>
      <c r="AN435" s="101"/>
      <c r="AO435" s="101"/>
      <c r="AP435" s="102"/>
      <c r="AQ435" s="100" t="s">
        <v>575</v>
      </c>
      <c r="AR435" s="101"/>
      <c r="AS435" s="101"/>
      <c r="AT435" s="102"/>
      <c r="AU435" s="101" t="s">
        <v>566</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0.100000000000001" hidden="1" customHeight="1" x14ac:dyDescent="0.15">
      <c r="A482" s="1001"/>
      <c r="B482" s="250"/>
      <c r="C482" s="249"/>
      <c r="D482" s="250"/>
      <c r="E482" s="157" t="s">
        <v>575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0.100000000000001"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97.5"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552</v>
      </c>
      <c r="AE702" s="903"/>
      <c r="AF702" s="903"/>
      <c r="AG702" s="892" t="s">
        <v>609</v>
      </c>
      <c r="AH702" s="893"/>
      <c r="AI702" s="893"/>
      <c r="AJ702" s="893"/>
      <c r="AK702" s="893"/>
      <c r="AL702" s="893"/>
      <c r="AM702" s="893"/>
      <c r="AN702" s="893"/>
      <c r="AO702" s="893"/>
      <c r="AP702" s="893"/>
      <c r="AQ702" s="893"/>
      <c r="AR702" s="893"/>
      <c r="AS702" s="893"/>
      <c r="AT702" s="893"/>
      <c r="AU702" s="893"/>
      <c r="AV702" s="893"/>
      <c r="AW702" s="893"/>
      <c r="AX702" s="894"/>
    </row>
    <row r="703" spans="1:50" ht="43.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552</v>
      </c>
      <c r="AE703" s="152"/>
      <c r="AF703" s="152"/>
      <c r="AG703" s="666" t="s">
        <v>603</v>
      </c>
      <c r="AH703" s="667"/>
      <c r="AI703" s="667"/>
      <c r="AJ703" s="667"/>
      <c r="AK703" s="667"/>
      <c r="AL703" s="667"/>
      <c r="AM703" s="667"/>
      <c r="AN703" s="667"/>
      <c r="AO703" s="667"/>
      <c r="AP703" s="667"/>
      <c r="AQ703" s="667"/>
      <c r="AR703" s="667"/>
      <c r="AS703" s="667"/>
      <c r="AT703" s="667"/>
      <c r="AU703" s="667"/>
      <c r="AV703" s="667"/>
      <c r="AW703" s="667"/>
      <c r="AX703" s="668"/>
    </row>
    <row r="704" spans="1:50" ht="8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552</v>
      </c>
      <c r="AE704" s="588"/>
      <c r="AF704" s="588"/>
      <c r="AG704" s="429" t="s">
        <v>610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576</v>
      </c>
      <c r="AE705" s="737"/>
      <c r="AF705" s="737"/>
      <c r="AG705" s="157" t="s">
        <v>566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6"/>
      <c r="D706" s="617"/>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4"/>
      <c r="C707" s="618"/>
      <c r="D707" s="619"/>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577</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39"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552</v>
      </c>
      <c r="AE708" s="670"/>
      <c r="AF708" s="670"/>
      <c r="AG708" s="528" t="s">
        <v>594</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576</v>
      </c>
      <c r="AE709" s="152"/>
      <c r="AF709" s="152"/>
      <c r="AG709" s="666" t="s">
        <v>565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576</v>
      </c>
      <c r="AE710" s="152"/>
      <c r="AF710" s="152"/>
      <c r="AG710" s="666" t="s">
        <v>570</v>
      </c>
      <c r="AH710" s="667"/>
      <c r="AI710" s="667"/>
      <c r="AJ710" s="667"/>
      <c r="AK710" s="667"/>
      <c r="AL710" s="667"/>
      <c r="AM710" s="667"/>
      <c r="AN710" s="667"/>
      <c r="AO710" s="667"/>
      <c r="AP710" s="667"/>
      <c r="AQ710" s="667"/>
      <c r="AR710" s="667"/>
      <c r="AS710" s="667"/>
      <c r="AT710" s="667"/>
      <c r="AU710" s="667"/>
      <c r="AV710" s="667"/>
      <c r="AW710" s="667"/>
      <c r="AX710" s="668"/>
    </row>
    <row r="711" spans="1:50" ht="39"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552</v>
      </c>
      <c r="AE711" s="152"/>
      <c r="AF711" s="152"/>
      <c r="AG711" s="666" t="s">
        <v>578</v>
      </c>
      <c r="AH711" s="667"/>
      <c r="AI711" s="667"/>
      <c r="AJ711" s="667"/>
      <c r="AK711" s="667"/>
      <c r="AL711" s="667"/>
      <c r="AM711" s="667"/>
      <c r="AN711" s="667"/>
      <c r="AO711" s="667"/>
      <c r="AP711" s="667"/>
      <c r="AQ711" s="667"/>
      <c r="AR711" s="667"/>
      <c r="AS711" s="667"/>
      <c r="AT711" s="667"/>
      <c r="AU711" s="667"/>
      <c r="AV711" s="667"/>
      <c r="AW711" s="667"/>
      <c r="AX711" s="668"/>
    </row>
    <row r="712" spans="1:50" ht="36.7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576</v>
      </c>
      <c r="AE712" s="588"/>
      <c r="AF712" s="588"/>
      <c r="AG712" s="596" t="s">
        <v>618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6" t="s">
        <v>566</v>
      </c>
      <c r="AH713" s="667"/>
      <c r="AI713" s="667"/>
      <c r="AJ713" s="667"/>
      <c r="AK713" s="667"/>
      <c r="AL713" s="667"/>
      <c r="AM713" s="667"/>
      <c r="AN713" s="667"/>
      <c r="AO713" s="667"/>
      <c r="AP713" s="667"/>
      <c r="AQ713" s="667"/>
      <c r="AR713" s="667"/>
      <c r="AS713" s="667"/>
      <c r="AT713" s="667"/>
      <c r="AU713" s="667"/>
      <c r="AV713" s="667"/>
      <c r="AW713" s="667"/>
      <c r="AX713" s="668"/>
    </row>
    <row r="714" spans="1:50" ht="39" customHeight="1" x14ac:dyDescent="0.15">
      <c r="A714" s="659"/>
      <c r="B714" s="660"/>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552</v>
      </c>
      <c r="AE714" s="594"/>
      <c r="AF714" s="595"/>
      <c r="AG714" s="693" t="s">
        <v>595</v>
      </c>
      <c r="AH714" s="694"/>
      <c r="AI714" s="694"/>
      <c r="AJ714" s="694"/>
      <c r="AK714" s="694"/>
      <c r="AL714" s="694"/>
      <c r="AM714" s="694"/>
      <c r="AN714" s="694"/>
      <c r="AO714" s="694"/>
      <c r="AP714" s="694"/>
      <c r="AQ714" s="694"/>
      <c r="AR714" s="694"/>
      <c r="AS714" s="694"/>
      <c r="AT714" s="694"/>
      <c r="AU714" s="694"/>
      <c r="AV714" s="694"/>
      <c r="AW714" s="694"/>
      <c r="AX714" s="695"/>
    </row>
    <row r="715" spans="1:50" ht="39"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552</v>
      </c>
      <c r="AE715" s="670"/>
      <c r="AF715" s="781"/>
      <c r="AG715" s="528" t="s">
        <v>606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576</v>
      </c>
      <c r="AE716" s="763"/>
      <c r="AF716" s="763"/>
      <c r="AG716" s="666" t="s">
        <v>570</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552</v>
      </c>
      <c r="AE717" s="152"/>
      <c r="AF717" s="152"/>
      <c r="AG717" s="666" t="s">
        <v>628</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576</v>
      </c>
      <c r="AE718" s="152"/>
      <c r="AF718" s="152"/>
      <c r="AG718" s="160" t="s">
        <v>570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69" t="s">
        <v>552</v>
      </c>
      <c r="AE719" s="670"/>
      <c r="AF719" s="670"/>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4"/>
      <c r="D721" s="925"/>
      <c r="E721" s="925"/>
      <c r="F721" s="926"/>
      <c r="G721" s="944"/>
      <c r="H721" s="945"/>
      <c r="I721" s="83" t="str">
        <f>IF(OR(G721="　", G721=""), "", "-")</f>
        <v/>
      </c>
      <c r="J721" s="923" t="s">
        <v>619</v>
      </c>
      <c r="K721" s="923"/>
      <c r="L721" s="83" t="str">
        <f>IF(M721="","","-")</f>
        <v/>
      </c>
      <c r="M721" s="84"/>
      <c r="N721" s="920" t="s">
        <v>579</v>
      </c>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2"/>
      <c r="B722" s="653"/>
      <c r="C722" s="924" t="s">
        <v>581</v>
      </c>
      <c r="D722" s="925"/>
      <c r="E722" s="925"/>
      <c r="F722" s="926"/>
      <c r="G722" s="944"/>
      <c r="H722" s="945"/>
      <c r="I722" s="83" t="str">
        <f t="shared" ref="I722:I725" si="4">IF(OR(G722="　", G722=""), "", "-")</f>
        <v/>
      </c>
      <c r="J722" s="923" t="s">
        <v>618</v>
      </c>
      <c r="K722" s="923"/>
      <c r="L722" s="83" t="str">
        <f t="shared" ref="L722:L725" si="5">IF(M722="","","-")</f>
        <v/>
      </c>
      <c r="M722" s="84"/>
      <c r="N722" s="920" t="s">
        <v>580</v>
      </c>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3"/>
      <c r="E726" s="583"/>
      <c r="F726" s="584"/>
      <c r="G726" s="801" t="s">
        <v>627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9" t="s">
        <v>57</v>
      </c>
      <c r="D727" s="700"/>
      <c r="E727" s="700"/>
      <c r="F727" s="701"/>
      <c r="G727" s="799" t="s">
        <v>620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6" customHeight="1" thickBot="1" x14ac:dyDescent="0.2">
      <c r="A729" s="769" t="s">
        <v>604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59.25" customHeight="1" thickBot="1" x14ac:dyDescent="0.2">
      <c r="A731" s="620" t="s">
        <v>257</v>
      </c>
      <c r="B731" s="621"/>
      <c r="C731" s="621"/>
      <c r="D731" s="621"/>
      <c r="E731" s="622"/>
      <c r="F731" s="684" t="s">
        <v>629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59.25" customHeight="1" thickBot="1" x14ac:dyDescent="0.2">
      <c r="A733" s="753" t="s">
        <v>616</v>
      </c>
      <c r="B733" s="754"/>
      <c r="C733" s="754"/>
      <c r="D733" s="754"/>
      <c r="E733" s="755"/>
      <c r="F733" s="770" t="s">
        <v>617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6" customHeight="1" thickBot="1" x14ac:dyDescent="0.2">
      <c r="A735" s="613" t="s">
        <v>625</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452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7.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9.25" customHeight="1" x14ac:dyDescent="0.15">
      <c r="A779" s="764" t="s">
        <v>533</v>
      </c>
      <c r="B779" s="765"/>
      <c r="C779" s="765"/>
      <c r="D779" s="765"/>
      <c r="E779" s="765"/>
      <c r="F779" s="766"/>
      <c r="G779" s="440" t="s">
        <v>590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466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9.25" customHeight="1" x14ac:dyDescent="0.15">
      <c r="A780" s="558"/>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9.25" customHeight="1" x14ac:dyDescent="0.15">
      <c r="A781" s="558"/>
      <c r="B781" s="767"/>
      <c r="C781" s="767"/>
      <c r="D781" s="767"/>
      <c r="E781" s="767"/>
      <c r="F781" s="768"/>
      <c r="G781" s="449" t="s">
        <v>605</v>
      </c>
      <c r="H781" s="450"/>
      <c r="I781" s="450"/>
      <c r="J781" s="450"/>
      <c r="K781" s="451"/>
      <c r="L781" s="452" t="s">
        <v>591</v>
      </c>
      <c r="M781" s="453"/>
      <c r="N781" s="453"/>
      <c r="O781" s="453"/>
      <c r="P781" s="453"/>
      <c r="Q781" s="453"/>
      <c r="R781" s="453"/>
      <c r="S781" s="453"/>
      <c r="T781" s="453"/>
      <c r="U781" s="453"/>
      <c r="V781" s="453"/>
      <c r="W781" s="453"/>
      <c r="X781" s="454"/>
      <c r="Y781" s="455">
        <v>69</v>
      </c>
      <c r="Z781" s="456"/>
      <c r="AA781" s="456"/>
      <c r="AB781" s="559"/>
      <c r="AC781" s="449" t="s">
        <v>623</v>
      </c>
      <c r="AD781" s="450"/>
      <c r="AE781" s="450"/>
      <c r="AF781" s="450"/>
      <c r="AG781" s="451"/>
      <c r="AH781" s="452" t="s">
        <v>625</v>
      </c>
      <c r="AI781" s="453"/>
      <c r="AJ781" s="453"/>
      <c r="AK781" s="453"/>
      <c r="AL781" s="453"/>
      <c r="AM781" s="453"/>
      <c r="AN781" s="453"/>
      <c r="AO781" s="453"/>
      <c r="AP781" s="453"/>
      <c r="AQ781" s="453"/>
      <c r="AR781" s="453"/>
      <c r="AS781" s="453"/>
      <c r="AT781" s="454"/>
      <c r="AU781" s="455" t="s">
        <v>625</v>
      </c>
      <c r="AV781" s="456"/>
      <c r="AW781" s="456"/>
      <c r="AX781" s="457"/>
    </row>
    <row r="782" spans="1:50" ht="29.25" customHeight="1" x14ac:dyDescent="0.15">
      <c r="A782" s="558"/>
      <c r="B782" s="767"/>
      <c r="C782" s="767"/>
      <c r="D782" s="767"/>
      <c r="E782" s="767"/>
      <c r="F782" s="768"/>
      <c r="G782" s="346" t="s">
        <v>621</v>
      </c>
      <c r="H782" s="347"/>
      <c r="I782" s="347"/>
      <c r="J782" s="347"/>
      <c r="K782" s="348"/>
      <c r="L782" s="399" t="s">
        <v>622</v>
      </c>
      <c r="M782" s="400"/>
      <c r="N782" s="400"/>
      <c r="O782" s="400"/>
      <c r="P782" s="400"/>
      <c r="Q782" s="400"/>
      <c r="R782" s="400"/>
      <c r="S782" s="400"/>
      <c r="T782" s="400"/>
      <c r="U782" s="400"/>
      <c r="V782" s="400"/>
      <c r="W782" s="400"/>
      <c r="X782" s="401"/>
      <c r="Y782" s="396" t="s">
        <v>623</v>
      </c>
      <c r="Z782" s="397"/>
      <c r="AA782" s="397"/>
      <c r="AB782" s="403"/>
      <c r="AC782" s="346" t="s">
        <v>624</v>
      </c>
      <c r="AD782" s="347"/>
      <c r="AE782" s="347"/>
      <c r="AF782" s="347"/>
      <c r="AG782" s="348"/>
      <c r="AH782" s="399" t="s">
        <v>626</v>
      </c>
      <c r="AI782" s="400"/>
      <c r="AJ782" s="400"/>
      <c r="AK782" s="400"/>
      <c r="AL782" s="400"/>
      <c r="AM782" s="400"/>
      <c r="AN782" s="400"/>
      <c r="AO782" s="400"/>
      <c r="AP782" s="400"/>
      <c r="AQ782" s="400"/>
      <c r="AR782" s="400"/>
      <c r="AS782" s="400"/>
      <c r="AT782" s="401"/>
      <c r="AU782" s="396" t="s">
        <v>625</v>
      </c>
      <c r="AV782" s="397"/>
      <c r="AW782" s="397"/>
      <c r="AX782" s="398"/>
    </row>
    <row r="783" spans="1:50" ht="24.75" hidden="1" customHeight="1" x14ac:dyDescent="0.15">
      <c r="A783" s="558"/>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8"/>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8"/>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8"/>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69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8"/>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8"/>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8"/>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8"/>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592</v>
      </c>
      <c r="D837" s="416"/>
      <c r="E837" s="416"/>
      <c r="F837" s="416"/>
      <c r="G837" s="416"/>
      <c r="H837" s="416"/>
      <c r="I837" s="416"/>
      <c r="J837" s="417" t="s">
        <v>574</v>
      </c>
      <c r="K837" s="418"/>
      <c r="L837" s="418"/>
      <c r="M837" s="418"/>
      <c r="N837" s="418"/>
      <c r="O837" s="418"/>
      <c r="P837" s="426" t="s">
        <v>575</v>
      </c>
      <c r="Q837" s="315"/>
      <c r="R837" s="315"/>
      <c r="S837" s="315"/>
      <c r="T837" s="315"/>
      <c r="U837" s="315"/>
      <c r="V837" s="315"/>
      <c r="W837" s="315"/>
      <c r="X837" s="315"/>
      <c r="Y837" s="316">
        <v>69</v>
      </c>
      <c r="Z837" s="317"/>
      <c r="AA837" s="317"/>
      <c r="AB837" s="318"/>
      <c r="AC837" s="326" t="s">
        <v>196</v>
      </c>
      <c r="AD837" s="424"/>
      <c r="AE837" s="424"/>
      <c r="AF837" s="424"/>
      <c r="AG837" s="424"/>
      <c r="AH837" s="419" t="s">
        <v>563</v>
      </c>
      <c r="AI837" s="420"/>
      <c r="AJ837" s="420"/>
      <c r="AK837" s="420"/>
      <c r="AL837" s="323" t="s">
        <v>575</v>
      </c>
      <c r="AM837" s="324"/>
      <c r="AN837" s="324"/>
      <c r="AO837" s="325"/>
      <c r="AP837" s="319" t="s">
        <v>575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x14ac:dyDescent="0.15">
      <c r="A1102" s="402">
        <v>1</v>
      </c>
      <c r="B1102" s="402">
        <v>1</v>
      </c>
      <c r="C1102" s="900"/>
      <c r="D1102" s="900"/>
      <c r="E1102" s="259" t="s">
        <v>593</v>
      </c>
      <c r="F1102" s="899"/>
      <c r="G1102" s="899"/>
      <c r="H1102" s="899"/>
      <c r="I1102" s="899"/>
      <c r="J1102" s="417" t="s">
        <v>593</v>
      </c>
      <c r="K1102" s="418"/>
      <c r="L1102" s="418"/>
      <c r="M1102" s="418"/>
      <c r="N1102" s="418"/>
      <c r="O1102" s="418"/>
      <c r="P1102" s="426" t="s">
        <v>593</v>
      </c>
      <c r="Q1102" s="315"/>
      <c r="R1102" s="315"/>
      <c r="S1102" s="315"/>
      <c r="T1102" s="315"/>
      <c r="U1102" s="315"/>
      <c r="V1102" s="315"/>
      <c r="W1102" s="315"/>
      <c r="X1102" s="315"/>
      <c r="Y1102" s="316" t="s">
        <v>575</v>
      </c>
      <c r="Z1102" s="317"/>
      <c r="AA1102" s="317"/>
      <c r="AB1102" s="318"/>
      <c r="AC1102" s="320"/>
      <c r="AD1102" s="320"/>
      <c r="AE1102" s="320"/>
      <c r="AF1102" s="320"/>
      <c r="AG1102" s="320"/>
      <c r="AH1102" s="321" t="s">
        <v>593</v>
      </c>
      <c r="AI1102" s="322"/>
      <c r="AJ1102" s="322"/>
      <c r="AK1102" s="322"/>
      <c r="AL1102" s="323" t="s">
        <v>593</v>
      </c>
      <c r="AM1102" s="324"/>
      <c r="AN1102" s="324"/>
      <c r="AO1102" s="325"/>
      <c r="AP1102" s="319" t="s">
        <v>575</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B36" sqref="B3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9"/>
      <c r="H3" s="377"/>
      <c r="I3" s="377"/>
      <c r="J3" s="377"/>
      <c r="K3" s="377"/>
      <c r="L3" s="377"/>
      <c r="M3" s="377"/>
      <c r="N3" s="377"/>
      <c r="O3" s="570"/>
      <c r="P3" s="582"/>
      <c r="Q3" s="377"/>
      <c r="R3" s="377"/>
      <c r="S3" s="377"/>
      <c r="T3" s="377"/>
      <c r="U3" s="377"/>
      <c r="V3" s="377"/>
      <c r="W3" s="377"/>
      <c r="X3" s="570"/>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2"/>
      <c r="H4" s="1021"/>
      <c r="I4" s="1021"/>
      <c r="J4" s="1021"/>
      <c r="K4" s="1021"/>
      <c r="L4" s="1021"/>
      <c r="M4" s="1021"/>
      <c r="N4" s="1021"/>
      <c r="O4" s="1022"/>
      <c r="P4" s="158"/>
      <c r="Q4" s="1029"/>
      <c r="R4" s="1029"/>
      <c r="S4" s="1029"/>
      <c r="T4" s="1029"/>
      <c r="U4" s="1029"/>
      <c r="V4" s="1029"/>
      <c r="W4" s="1029"/>
      <c r="X4" s="1030"/>
      <c r="Y4" s="1007" t="s">
        <v>12</v>
      </c>
      <c r="Z4" s="1008"/>
      <c r="AA4" s="1009"/>
      <c r="AB4" s="553"/>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683"/>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9"/>
      <c r="H10" s="377"/>
      <c r="I10" s="377"/>
      <c r="J10" s="377"/>
      <c r="K10" s="377"/>
      <c r="L10" s="377"/>
      <c r="M10" s="377"/>
      <c r="N10" s="377"/>
      <c r="O10" s="570"/>
      <c r="P10" s="582"/>
      <c r="Q10" s="377"/>
      <c r="R10" s="377"/>
      <c r="S10" s="377"/>
      <c r="T10" s="377"/>
      <c r="U10" s="377"/>
      <c r="V10" s="377"/>
      <c r="W10" s="377"/>
      <c r="X10" s="570"/>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2"/>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3"/>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683"/>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9"/>
      <c r="H17" s="377"/>
      <c r="I17" s="377"/>
      <c r="J17" s="377"/>
      <c r="K17" s="377"/>
      <c r="L17" s="377"/>
      <c r="M17" s="377"/>
      <c r="N17" s="377"/>
      <c r="O17" s="570"/>
      <c r="P17" s="582"/>
      <c r="Q17" s="377"/>
      <c r="R17" s="377"/>
      <c r="S17" s="377"/>
      <c r="T17" s="377"/>
      <c r="U17" s="377"/>
      <c r="V17" s="377"/>
      <c r="W17" s="377"/>
      <c r="X17" s="570"/>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2"/>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3"/>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683"/>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9"/>
      <c r="H24" s="377"/>
      <c r="I24" s="377"/>
      <c r="J24" s="377"/>
      <c r="K24" s="377"/>
      <c r="L24" s="377"/>
      <c r="M24" s="377"/>
      <c r="N24" s="377"/>
      <c r="O24" s="570"/>
      <c r="P24" s="582"/>
      <c r="Q24" s="377"/>
      <c r="R24" s="377"/>
      <c r="S24" s="377"/>
      <c r="T24" s="377"/>
      <c r="U24" s="377"/>
      <c r="V24" s="377"/>
      <c r="W24" s="377"/>
      <c r="X24" s="570"/>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2"/>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3"/>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683"/>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2"/>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3"/>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683"/>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2"/>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3"/>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683"/>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2"/>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3"/>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683"/>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2"/>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3"/>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683"/>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2"/>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3"/>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683"/>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9"/>
      <c r="H66" s="377"/>
      <c r="I66" s="377"/>
      <c r="J66" s="377"/>
      <c r="K66" s="377"/>
      <c r="L66" s="377"/>
      <c r="M66" s="377"/>
      <c r="N66" s="377"/>
      <c r="O66" s="570"/>
      <c r="P66" s="582"/>
      <c r="Q66" s="377"/>
      <c r="R66" s="377"/>
      <c r="S66" s="377"/>
      <c r="T66" s="377"/>
      <c r="U66" s="377"/>
      <c r="V66" s="377"/>
      <c r="W66" s="377"/>
      <c r="X66" s="570"/>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2"/>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3"/>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683"/>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2018-08-16T06:58:53Z</cp:lastPrinted>
  <dcterms:created xsi:type="dcterms:W3CDTF">2012-03-13T00:50:25Z</dcterms:created>
  <dcterms:modified xsi:type="dcterms:W3CDTF">2018-08-17T21:24:58Z</dcterms:modified>
</cp:coreProperties>
</file>