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160" windowHeight="10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<sst xmlns="http://schemas.openxmlformats.org/spreadsheetml/2006/main" count="2937" uniqueCount="646">
  <si>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</si>
  <si>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</si>
  <si>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</si>
  <si>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</si>
  <si>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</si>
  <si>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</si>
  <si>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</si>
  <si>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</si>
  <si>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</si>
  <si>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</si>
  <si>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</si>
  <si>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</si>
  <si>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</si>
  <si>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</si>
  <si>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</si>
  <si>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</si>
  <si>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</si>
  <si>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</si>
  <si>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</si>
  <si>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</si>
  <si>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</si>
  <si>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</si>
  <si>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</si>
  <si>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</si>
  <si>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</si>
  <si>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</si>
  <si>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</si>
  <si>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</si>
  <si>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</si>
  <si>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</si>
  <si>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</si>
  <si>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</si>
  <si>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</si>
  <si>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</si>
  <si>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</si>
  <si>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</si>
  <si>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</si>
  <si>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</si>
  <si>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</si>
  <si>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</si>
  <si>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</si>
  <si>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</si>
  <si>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</si>
  <si>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</si>
  <si>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</si>
  <si>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</si>
  <si>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</si>
  <si>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</si>
  <si>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</si>
  <si>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</si>
  <si>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</si>
  <si>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</si>
  <si>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</si>
  <si>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</si>
  <si>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</si>
  <si>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</si>
  <si>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</si>
  <si>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</si>
  <si>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</si>
  <si>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</si>
  <si>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</si>
  <si>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</si>
  <si>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</si>
  <si>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</si>
  <si>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</si>
  <si>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</si>
  <si>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</si>
  <si>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</si>
  <si>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</si>
  <si>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</si>
  <si>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</si>
  <si>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</si>
  <si>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</si>
  <si>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</si>
  <si>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</si>
  <si>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</si>
  <si>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</si>
  <si>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</si>
  <si>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</si>
  <si>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</si>
  <si>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</si>
  <si>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</si>
  <si>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</si>
  <si>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</si>
  <si>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</si>
  <si>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</si>
  <si>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</si>
  <si>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</si>
  <si>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</si>
  <si>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</si>
  <si>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</si>
  <si>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</si>
  <si>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</si>
  <si>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</si>
  <si>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</si>
  <si>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</si>
  <si>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</si>
  <si>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</si>
  <si>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</si>
  <si>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</si>
  <si>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</si>
  <si>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</si>
  <si>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</si>
  <si>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</si>
  <si>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</si>
  <si>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</si>
  <si>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</si>
  <si>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</si>
  <si>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</si>
  <si>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</si>
  <si>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</si>
  <si>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</si>
  <si>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</si>
  <si>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</si>
  <si>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</si>
  <si>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</si>
  <si>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</si>
  <si>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</si>
  <si>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</si>
  <si>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</si>
  <si>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</si>
  <si>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</si>
  <si>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</si>
  <si>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</si>
  <si>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</si>
  <si>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</si>
  <si>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</si>
  <si>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</si>
  <si>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</si>
  <si>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</si>
  <si>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</si>
  <si>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</si>
  <si>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</si>
  <si>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</si>
  <si>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</si>
  <si>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</si>
  <si>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</si>
  <si>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</si>
  <si>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</si>
  <si>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</si>
  <si>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</si>
  <si>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</si>
  <si>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</si>
  <si>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</si>
  <si>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</si>
  <si>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</si>
  <si>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</si>
  <si>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</si>
  <si>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</si>
  <si>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</si>
  <si>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</si>
  <si>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</si>
  <si>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</si>
  <si>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</si>
  <si>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</si>
  <si>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</si>
  <si>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</si>
  <si>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</si>
  <si>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</si>
  <si>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</si>
  <si>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</si>
  <si>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</si>
  <si>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</si>
  <si>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</si>
  <si>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</si>
  <si>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</si>
  <si>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</si>
  <si>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</si>
  <si>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</si>
  <si>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</si>
  <si>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</si>
  <si>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</si>
  <si>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</si>
  <si>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</si>
  <si>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</si>
  <si>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</si>
  <si>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</si>
  <si>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</si>
  <si>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</si>
  <si>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</si>
  <si>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</si>
  <si>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</si>
  <si>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</si>
  <si>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</si>
  <si>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</si>
  <si>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</si>
  <si>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</si>
  <si>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</si>
  <si>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</si>
  <si>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</si>
  <si>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</si>
  <si>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</si>
  <si>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</si>
  <si>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</si>
  <si>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</si>
  <si>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</si>
  <si>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</si>
  <si>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</si>
  <si>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</si>
  <si>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</si>
  <si>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</si>
  <si>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</si>
  <si>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</si>
  <si>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</si>
  <si>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</si>
  <si>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</si>
  <si>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</si>
  <si>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</si>
  <si>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</si>
  <si>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</si>
  <si>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</si>
  <si>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</si>
  <si>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</si>
  <si>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</si>
  <si>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</si>
  <si>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</si>
  <si>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</si>
  <si>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</si>
  <si>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</si>
  <si>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</si>
  <si>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</si>
  <si>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</si>
  <si>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</si>
  <si>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</si>
  <si>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</si>
  <si>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</si>
  <si>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</si>
  <si>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</si>
  <si>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</si>
  <si>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</si>
  <si>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</si>
  <si>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</si>
  <si>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</si>
  <si>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</si>
  <si>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</si>
  <si>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</si>
  <si>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</si>
  <si>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</si>
  <si>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</si>
  <si>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</si>
  <si>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</si>
  <si>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</si>
  <si>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</si>
  <si>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</si>
  <si>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</si>
  <si>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</si>
  <si>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</si>
  <si>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</si>
  <si>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</si>
  <si>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</si>
  <si>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</si>
  <si>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</si>
  <si>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</si>
  <si>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</si>
  <si>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</si>
  <si>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</si>
  <si>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</si>
  <si>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</si>
  <si>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</si>
  <si>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</si>
  <si>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</si>
  <si>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</si>
  <si>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</si>
  <si>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</si>
  <si>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</si>
  <si>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</si>
  <si>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</si>
  <si>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</si>
  <si>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</si>
  <si>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</si>
  <si>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</si>
  <si>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</si>
  <si>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</si>
  <si>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</si>
  <si>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</si>
  <si>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</si>
  <si>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</si>
  <si>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</si>
  <si>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</si>
  <si>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</si>
  <si>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</si>
  <si>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</si>
  <si>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</si>
  <si>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</si>
  <si>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</si>
  <si>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</si>
  <si>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</si>
  <si>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</si>
  <si>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</si>
  <si>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</si>
  <si>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</si>
  <si>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</si>
  <si>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</si>
  <si>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</si>
  <si>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</si>
  <si>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</si>
  <si>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</si>
  <si>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</si>
  <si>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</si>
  <si>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</si>
  <si>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</si>
  <si>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</si>
  <si>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</si>
  <si>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</si>
  <si>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</si>
  <si>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</si>
  <si>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</si>
  <si>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</si>
  <si>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</si>
  <si>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</si>
  <si>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</si>
  <si>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</si>
  <si>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</si>
  <si>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</si>
  <si>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</si>
  <si>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</si>
  <si>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</si>
  <si>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</si>
  <si>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</si>
  <si>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</si>
  <si>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</si>
  <si>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</si>
  <si>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</si>
  <si>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</si>
  <si>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</si>
  <si>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</si>
  <si>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</si>
  <si>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</si>
  <si>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</si>
  <si>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</si>
  <si>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</si>
  <si>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</si>
  <si>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</si>
  <si>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</si>
  <si>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</si>
  <si>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</si>
  <si>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</si>
  <si>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</si>
  <si>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</si>
  <si>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</si>
  <si>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</si>
  <si>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</si>
  <si>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</si>
  <si>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</si>
  <si>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</si>
  <si>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</si>
  <si>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</si>
  <si>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</si>
  <si>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</si>
  <si>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</si>
  <si>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</si>
  <si>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</si>
  <si>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</si>
  <si>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</si>
  <si>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</si>
  <si>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</si>
  <si>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</si>
  <si>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</si>
  <si>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</si>
  <si>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</si>
  <si>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</si>
  <si>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</si>
  <si>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</si>
  <si>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</si>
  <si>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</si>
  <si>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</si>
  <si>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</si>
  <si>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</si>
  <si>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</si>
  <si>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</si>
  <si>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</si>
  <si>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</si>
  <si>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</si>
  <si>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</si>
  <si>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</si>
  <si>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</si>
  <si>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</si>
  <si>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</si>
  <si>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</si>
  <si>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</si>
  <si>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</si>
  <si>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</si>
  <si>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</si>
  <si>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</si>
  <si>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</si>
  <si>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</si>
  <si>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</si>
  <si>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</si>
  <si>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</si>
  <si>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</si>
  <si>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</si>
  <si>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</si>
  <si>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</si>
  <si>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</si>
  <si>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</si>
  <si>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</si>
  <si>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</si>
  <si>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</si>
  <si>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</si>
  <si>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</si>
  <si>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</si>
  <si>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</si>
  <si>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</si>
  <si>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</si>
  <si>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</si>
  <si>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</si>
  <si>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</si>
  <si>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</si>
  <si>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</si>
  <si>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</si>
  <si>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</si>
  <si>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</si>
  <si>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</si>
  <si>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</si>
  <si>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</si>
  <si>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</si>
  <si>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</si>
  <si>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</si>
  <si>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</si>
  <si>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</si>
  <si>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</si>
  <si>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</si>
  <si>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</si>
  <si>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</si>
  <si>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</si>
  <si>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</si>
  <si>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</si>
  <si>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</si>
  <si>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</si>
  <si>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</si>
  <si>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</si>
  <si>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</si>
  <si>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</si>
  <si>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</si>
  <si>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</si>
  <si>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</si>
  <si>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</si>
  <si>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</si>
  <si>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</si>
  <si>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</si>
  <si>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</si>
  <si>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</si>
  <si>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</si>
  <si>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</si>
  <si>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</si>
  <si>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</si>
  <si>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</si>
  <si>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</si>
  <si>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</si>
  <si>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</si>
  <si>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</si>
  <si>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</si>
  <si>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</si>
  <si>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</si>
  <si>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</si>
  <si>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</si>
  <si>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</si>
  <si>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</si>
  <si>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</si>
  <si>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</si>
  <si>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</si>
  <si>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</si>
  <si>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</si>
  <si>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</si>
  <si>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</si>
  <si>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</si>
  <si>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</si>
  <si>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</si>
  <si>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</si>
  <si>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</si>
  <si>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</si>
  <si>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</si>
  <si>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</si>
  <si>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</si>
  <si>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</si>
  <si>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</si>
  <si>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</si>
  <si>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</si>
  <si>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</si>
  <si>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</si>
  <si>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</si>
  <si>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</si>
  <si>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</si>
  <si>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</si>
  <si>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</si>
  <si>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</si>
  <si>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</si>
  <si>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</si>
  <si>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</si>
  <si>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</si>
  <si>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</si>
  <si>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</si>
  <si>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</si>
  <si>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</si>
  <si>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</si>
  <si>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</si>
  <si>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</si>
  <si>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</si>
  <si>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</si>
  <si>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</si>
  <si>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</si>
  <si>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</si>
  <si>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</si>
  <si>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</si>
  <si>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</si>
  <si>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</si>
  <si>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</si>
  <si>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</si>
  <si>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</si>
  <si>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</si>
  <si>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</si>
  <si>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</si>
  <si>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</si>
  <si>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</si>
  <si>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</si>
  <si>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</si>
  <si>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</si>
  <si>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</si>
  <si>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</si>
  <si>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</si>
  <si>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</si>
  <si>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</si>
  <si>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</si>
  <si>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</si>
  <si>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</si>
  <si>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</si>
  <si>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</si>
  <si>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</si>
  <si>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</si>
  <si>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</si>
  <si>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</si>
  <si>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</si>
  <si>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</si>
  <si>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</si>
  <si>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</si>
  <si>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</si>
  <si>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</si>
  <si>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</si>
  <si>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</si>
  <si>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</si>
  <si>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</si>
  <si>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</si>
  <si>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</si>
  <si>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</si>
  <si>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</si>
  <si>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</si>
  <si>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</si>
  <si>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</si>
  <si>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</si>
  <si>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2020年東京オリンピック・パラリンピック競技大会に係る建設需要に対応した労働災害防止対策</t>
    <phoneticPr fontId="6"/>
  </si>
  <si>
    <t>労働基準局安全衛生部</t>
    <rPh sb="0" eb="2">
      <t>ロウドウ</t>
    </rPh>
    <rPh sb="2" eb="4">
      <t>キジュン</t>
    </rPh>
    <rPh sb="4" eb="5">
      <t>キョク</t>
    </rPh>
    <rPh sb="5" eb="7">
      <t>アンゼン</t>
    </rPh>
    <rPh sb="7" eb="10">
      <t>エイセイブ</t>
    </rPh>
    <phoneticPr fontId="1"/>
  </si>
  <si>
    <t>平成２８年度</t>
    <rPh sb="0" eb="2">
      <t>ヘイセイ</t>
    </rPh>
    <rPh sb="4" eb="5">
      <t>ネン</t>
    </rPh>
    <rPh sb="5" eb="6">
      <t>ド</t>
    </rPh>
    <phoneticPr fontId="6"/>
  </si>
  <si>
    <t>安全課</t>
    <rPh sb="0" eb="3">
      <t>アンゼンカ</t>
    </rPh>
    <phoneticPr fontId="6"/>
  </si>
  <si>
    <t>○</t>
  </si>
  <si>
    <t>労働者災害補償保険法第29条第1項第3号
労働安全衛生法第106条第1項</t>
    <rPh sb="21" eb="23">
      <t>ロウドウ</t>
    </rPh>
    <rPh sb="23" eb="25">
      <t>アンゼン</t>
    </rPh>
    <rPh sb="25" eb="28">
      <t>エイセイホウ</t>
    </rPh>
    <rPh sb="28" eb="29">
      <t>ダイ</t>
    </rPh>
    <rPh sb="32" eb="33">
      <t>ジョウ</t>
    </rPh>
    <rPh sb="33" eb="34">
      <t>ダイ</t>
    </rPh>
    <rPh sb="35" eb="36">
      <t>コウ</t>
    </rPh>
    <phoneticPr fontId="6"/>
  </si>
  <si>
    <t>第13次労働災害防止計画</t>
    <rPh sb="0" eb="1">
      <t>ダイ</t>
    </rPh>
    <rPh sb="3" eb="4">
      <t>ツギ</t>
    </rPh>
    <rPh sb="4" eb="6">
      <t>ロウドウ</t>
    </rPh>
    <rPh sb="6" eb="8">
      <t>サイガイ</t>
    </rPh>
    <rPh sb="8" eb="10">
      <t>ボウシ</t>
    </rPh>
    <rPh sb="10" eb="12">
      <t>ケイカク</t>
    </rPh>
    <phoneticPr fontId="6"/>
  </si>
  <si>
    <t>　2020年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6"/>
  </si>
  <si>
    <t>-</t>
  </si>
  <si>
    <t>新規入職者等を対象にした安全衛生教育で、アンケートの結果、「役に立った」の割合を80％以上</t>
    <rPh sb="0" eb="2">
      <t>シンキ</t>
    </rPh>
    <rPh sb="2" eb="4">
      <t>ニュウショク</t>
    </rPh>
    <rPh sb="4" eb="5">
      <t>シャ</t>
    </rPh>
    <rPh sb="5" eb="6">
      <t>トウ</t>
    </rPh>
    <rPh sb="7" eb="9">
      <t>タイショウ</t>
    </rPh>
    <rPh sb="12" eb="14">
      <t>アンゼン</t>
    </rPh>
    <rPh sb="14" eb="16">
      <t>エイセイ</t>
    </rPh>
    <rPh sb="16" eb="18">
      <t>キョウイク</t>
    </rPh>
    <rPh sb="26" eb="28">
      <t>ケッカ</t>
    </rPh>
    <rPh sb="30" eb="31">
      <t>ヤク</t>
    </rPh>
    <rPh sb="32" eb="33">
      <t>タ</t>
    </rPh>
    <rPh sb="37" eb="39">
      <t>ワリアイ</t>
    </rPh>
    <rPh sb="43" eb="45">
      <t>イジョウ</t>
    </rPh>
    <phoneticPr fontId="6"/>
  </si>
  <si>
    <t>％</t>
    <phoneticPr fontId="6"/>
  </si>
  <si>
    <t>本事業における実施結果報告書</t>
    <rPh sb="0" eb="1">
      <t>ヒラモト</t>
    </rPh>
    <rPh sb="1" eb="3">
      <t>ジギョウ</t>
    </rPh>
    <rPh sb="7" eb="9">
      <t>ジッシ</t>
    </rPh>
    <rPh sb="9" eb="11">
      <t>ケッカ</t>
    </rPh>
    <rPh sb="11" eb="14">
      <t>ホウコクショ</t>
    </rPh>
    <phoneticPr fontId="6"/>
  </si>
  <si>
    <t>安全衛生専門家による巡回指導で、アンケートの結果、「役に立った」の割合を80％以上</t>
    <rPh sb="0" eb="2">
      <t>アンゼン</t>
    </rPh>
    <rPh sb="2" eb="4">
      <t>エイセイ</t>
    </rPh>
    <rPh sb="4" eb="7">
      <t>センモンカ</t>
    </rPh>
    <rPh sb="10" eb="12">
      <t>ジュンカイ</t>
    </rPh>
    <rPh sb="12" eb="14">
      <t>シドウ</t>
    </rPh>
    <rPh sb="22" eb="24">
      <t>ケッカ</t>
    </rPh>
    <rPh sb="26" eb="27">
      <t>ヤク</t>
    </rPh>
    <rPh sb="28" eb="29">
      <t>タ</t>
    </rPh>
    <rPh sb="33" eb="35">
      <t>ワリアイ</t>
    </rPh>
    <rPh sb="39" eb="41">
      <t>イジョウ</t>
    </rPh>
    <phoneticPr fontId="6"/>
  </si>
  <si>
    <t>本事業における実施結果報告書</t>
    <phoneticPr fontId="6"/>
  </si>
  <si>
    <t>人</t>
    <rPh sb="0" eb="1">
      <t>ニン</t>
    </rPh>
    <phoneticPr fontId="6"/>
  </si>
  <si>
    <t>現場</t>
    <rPh sb="0" eb="2">
      <t>ゲンバ</t>
    </rPh>
    <phoneticPr fontId="6"/>
  </si>
  <si>
    <t>円/人</t>
    <rPh sb="2" eb="3">
      <t>ヒト</t>
    </rPh>
    <phoneticPr fontId="6"/>
  </si>
  <si>
    <t>X ＊Ｙ/Ｚ</t>
    <phoneticPr fontId="6"/>
  </si>
  <si>
    <t>円/現場</t>
    <rPh sb="2" eb="4">
      <t>ゲンバ</t>
    </rPh>
    <phoneticPr fontId="6"/>
  </si>
  <si>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phoneticPr fontId="6"/>
  </si>
  <si>
    <t>1 労働災害による死亡者数</t>
  </si>
  <si>
    <t>2 労働災害による死傷者数（休業４日以上）</t>
  </si>
  <si>
    <t>-</t>
    <phoneticPr fontId="6"/>
  </si>
  <si>
    <t>2020年東京オリンピック・パラリンピック競技大会の開催に向けた競技施設の建設や、インフラ整備、再開発等における労働災害を防止し、工事の安全確保を図るものであり、国民や社会のニーズを反映していると考える。</t>
    <rPh sb="56" eb="58">
      <t>ロウドウ</t>
    </rPh>
    <rPh sb="58" eb="60">
      <t>サイガイ</t>
    </rPh>
    <rPh sb="61" eb="63">
      <t>ボウシ</t>
    </rPh>
    <rPh sb="65" eb="67">
      <t>コウジ</t>
    </rPh>
    <rPh sb="68" eb="70">
      <t>アンゼン</t>
    </rPh>
    <rPh sb="70" eb="72">
      <t>カクホ</t>
    </rPh>
    <rPh sb="73" eb="74">
      <t>ハカ</t>
    </rPh>
    <rPh sb="81" eb="83">
      <t>コクミン</t>
    </rPh>
    <rPh sb="84" eb="86">
      <t>シャカイ</t>
    </rPh>
    <rPh sb="91" eb="93">
      <t>ハンエイ</t>
    </rPh>
    <rPh sb="98" eb="99">
      <t>カンガ</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</si>
  <si>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</si>
  <si>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</si>
  <si>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</si>
  <si>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経験のある講師・指導員による講習、巡回指導等の費用として妥当である。</t>
    <rPh sb="0" eb="2">
      <t>ケイケン</t>
    </rPh>
    <rPh sb="5" eb="7">
      <t>コウシ</t>
    </rPh>
    <rPh sb="8" eb="11">
      <t>シドウイン</t>
    </rPh>
    <rPh sb="14" eb="16">
      <t>コウシュウ</t>
    </rPh>
    <rPh sb="17" eb="19">
      <t>ジュンカイ</t>
    </rPh>
    <rPh sb="19" eb="21">
      <t>シドウ</t>
    </rPh>
    <rPh sb="21" eb="22">
      <t>トウ</t>
    </rPh>
    <rPh sb="23" eb="25">
      <t>ヒヨウ</t>
    </rPh>
    <rPh sb="28" eb="30">
      <t>ダトウ</t>
    </rPh>
    <phoneticPr fontId="6"/>
  </si>
  <si>
    <t>‐</t>
  </si>
  <si>
    <t>本事業の遂行に要する講師・指導員等に対する謝金、旅費、保護具購入費等の真に必要なものに使用されている。</t>
    <rPh sb="0" eb="1">
      <t>ホン</t>
    </rPh>
    <rPh sb="1" eb="3">
      <t>ジギョウ</t>
    </rPh>
    <rPh sb="4" eb="6">
      <t>スイコウ</t>
    </rPh>
    <rPh sb="7" eb="8">
      <t>ヨウ</t>
    </rPh>
    <rPh sb="10" eb="12">
      <t>コウシ</t>
    </rPh>
    <rPh sb="13" eb="16">
      <t>シドウイン</t>
    </rPh>
    <rPh sb="16" eb="17">
      <t>トウ</t>
    </rPh>
    <rPh sb="18" eb="19">
      <t>タイ</t>
    </rPh>
    <rPh sb="21" eb="23">
      <t>シャキン</t>
    </rPh>
    <rPh sb="24" eb="26">
      <t>リョヒ</t>
    </rPh>
    <rPh sb="27" eb="29">
      <t>ホゴ</t>
    </rPh>
    <rPh sb="29" eb="30">
      <t>グ</t>
    </rPh>
    <rPh sb="30" eb="33">
      <t>コウニュウヒ</t>
    </rPh>
    <rPh sb="33" eb="34">
      <t>トウ</t>
    </rPh>
    <rPh sb="35" eb="36">
      <t>シン</t>
    </rPh>
    <rPh sb="37" eb="39">
      <t>ヒツヨウ</t>
    </rPh>
    <rPh sb="43" eb="45">
      <t>シヨウ</t>
    </rPh>
    <phoneticPr fontId="6"/>
  </si>
  <si>
    <t>成果目標に見合ったものであるといえる。</t>
    <rPh sb="0" eb="2">
      <t>セイカ</t>
    </rPh>
    <rPh sb="2" eb="4">
      <t>モクヒョウ</t>
    </rPh>
    <rPh sb="5" eb="7">
      <t>ミア</t>
    </rPh>
    <phoneticPr fontId="6"/>
  </si>
  <si>
    <t>○</t>
    <phoneticPr fontId="6"/>
  </si>
  <si>
    <t>本事業は、2020年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rPh sb="0" eb="1">
      <t>ホン</t>
    </rPh>
    <rPh sb="1" eb="3">
      <t>ジギョウ</t>
    </rPh>
    <rPh sb="46" eb="49">
      <t>ガイコクジン</t>
    </rPh>
    <rPh sb="49" eb="51">
      <t>ケンセツ</t>
    </rPh>
    <rPh sb="51" eb="54">
      <t>シュウロウシャ</t>
    </rPh>
    <rPh sb="55" eb="57">
      <t>キュウゾウ</t>
    </rPh>
    <rPh sb="61" eb="63">
      <t>ギョウセイ</t>
    </rPh>
    <rPh sb="67" eb="69">
      <t>タイオウ</t>
    </rPh>
    <rPh sb="73" eb="75">
      <t>シンキ</t>
    </rPh>
    <rPh sb="78" eb="79">
      <t>トウ</t>
    </rPh>
    <rPh sb="80" eb="81">
      <t>タイ</t>
    </rPh>
    <rPh sb="83" eb="85">
      <t>アンゼン</t>
    </rPh>
    <rPh sb="85" eb="87">
      <t>エイセイ</t>
    </rPh>
    <rPh sb="87" eb="89">
      <t>キョウイク</t>
    </rPh>
    <rPh sb="90" eb="92">
      <t>ゲンバ</t>
    </rPh>
    <rPh sb="93" eb="95">
      <t>ジュンカイ</t>
    </rPh>
    <rPh sb="95" eb="97">
      <t>シドウ</t>
    </rPh>
    <rPh sb="98" eb="100">
      <t>ジッシ</t>
    </rPh>
    <rPh sb="106" eb="108">
      <t>トウガイ</t>
    </rPh>
    <rPh sb="108" eb="110">
      <t>ゲンバ</t>
    </rPh>
    <rPh sb="135" eb="137">
      <t>キヨ</t>
    </rPh>
    <rPh sb="142" eb="143">
      <t>タ</t>
    </rPh>
    <rPh sb="144" eb="146">
      <t>ホウホウ</t>
    </rPh>
    <rPh sb="149" eb="151">
      <t>ギョウセイ</t>
    </rPh>
    <rPh sb="152" eb="154">
      <t>アンゼン</t>
    </rPh>
    <rPh sb="154" eb="156">
      <t>エイセイ</t>
    </rPh>
    <rPh sb="156" eb="158">
      <t>キョウイク</t>
    </rPh>
    <rPh sb="159" eb="161">
      <t>ジュンカイ</t>
    </rPh>
    <rPh sb="161" eb="163">
      <t>シドウ</t>
    </rPh>
    <rPh sb="164" eb="165">
      <t>オコナ</t>
    </rPh>
    <rPh sb="166" eb="169">
      <t>センモンカ</t>
    </rPh>
    <rPh sb="170" eb="172">
      <t>チョクセツ</t>
    </rPh>
    <rPh sb="172" eb="174">
      <t>コヨウ</t>
    </rPh>
    <rPh sb="179" eb="180">
      <t>カンガ</t>
    </rPh>
    <rPh sb="190" eb="192">
      <t>バアイ</t>
    </rPh>
    <rPh sb="194" eb="196">
      <t>ドウヨウ</t>
    </rPh>
    <rPh sb="197" eb="199">
      <t>カンセツ</t>
    </rPh>
    <rPh sb="199" eb="201">
      <t>ケイヒ</t>
    </rPh>
    <rPh sb="201" eb="202">
      <t>トウ</t>
    </rPh>
    <rPh sb="203" eb="205">
      <t>ヒツヨウ</t>
    </rPh>
    <rPh sb="211" eb="213">
      <t>ギョウセイ</t>
    </rPh>
    <rPh sb="213" eb="215">
      <t>ショクイン</t>
    </rPh>
    <rPh sb="218" eb="220">
      <t>カンリ</t>
    </rPh>
    <rPh sb="220" eb="222">
      <t>ウンエイ</t>
    </rPh>
    <rPh sb="223" eb="225">
      <t>ヒツヨウ</t>
    </rPh>
    <rPh sb="229" eb="231">
      <t>ゲンザイ</t>
    </rPh>
    <rPh sb="231" eb="233">
      <t>ギョウセイ</t>
    </rPh>
    <rPh sb="234" eb="235">
      <t>オコナ</t>
    </rPh>
    <rPh sb="239" eb="241">
      <t>ゲンバ</t>
    </rPh>
    <rPh sb="241" eb="243">
      <t>シドウ</t>
    </rPh>
    <rPh sb="243" eb="244">
      <t>トウ</t>
    </rPh>
    <rPh sb="245" eb="247">
      <t>ケンスウ</t>
    </rPh>
    <rPh sb="248" eb="250">
      <t>ゲンショウ</t>
    </rPh>
    <rPh sb="255" eb="258">
      <t>カノウセイ</t>
    </rPh>
    <rPh sb="266" eb="268">
      <t>チョクセツ</t>
    </rPh>
    <rPh sb="268" eb="270">
      <t>コヨウ</t>
    </rPh>
    <rPh sb="271" eb="273">
      <t>コンナン</t>
    </rPh>
    <rPh sb="277" eb="279">
      <t>ハンダン</t>
    </rPh>
    <phoneticPr fontId="6"/>
  </si>
  <si>
    <t>厚生労働省</t>
  </si>
  <si>
    <t>労働災害防止対策事業委託費</t>
    <rPh sb="0" eb="2">
      <t>ロウドウ</t>
    </rPh>
    <rPh sb="2" eb="4">
      <t>サイガイ</t>
    </rPh>
    <rPh sb="4" eb="6">
      <t>ボウシ</t>
    </rPh>
    <rPh sb="6" eb="8">
      <t>タイサク</t>
    </rPh>
    <rPh sb="8" eb="10">
      <t>ジギョウ</t>
    </rPh>
    <rPh sb="10" eb="13">
      <t>イタクヒ</t>
    </rPh>
    <phoneticPr fontId="6"/>
  </si>
  <si>
    <t xml:space="preserve">・中小事業者等が雇用する新規入職者・管理監督者等を対象に安全衛生専門家による安全衛生教育を行う。
・外国人建設就労者及び外国人建設就労者を雇用する事業者を対象に安全衛生教育を行う。
・安全衛生専門家が首都圏の工事現場を巡回し、安全な作業方法等について専門技術的な立場で助言・指導する。
</t>
    <rPh sb="18" eb="20">
      <t>カンリ</t>
    </rPh>
    <rPh sb="20" eb="23">
      <t>カントクシャ</t>
    </rPh>
    <rPh sb="23" eb="24">
      <t>トウ</t>
    </rPh>
    <rPh sb="63" eb="65">
      <t>ケンセツ</t>
    </rPh>
    <phoneticPr fontId="6"/>
  </si>
  <si>
    <t>アンケートで、「役に立った」と回答した者の割合（アンケートで「役に立った」と回答した件数／安全衛生教育を実施した件数）</t>
    <rPh sb="8" eb="9">
      <t>ヤク</t>
    </rPh>
    <rPh sb="10" eb="11">
      <t>タ</t>
    </rPh>
    <rPh sb="15" eb="17">
      <t>カイトウ</t>
    </rPh>
    <rPh sb="19" eb="20">
      <t>モノ</t>
    </rPh>
    <rPh sb="21" eb="23">
      <t>ワリアイ</t>
    </rPh>
    <rPh sb="31" eb="32">
      <t>ヤク</t>
    </rPh>
    <rPh sb="33" eb="34">
      <t>タ</t>
    </rPh>
    <rPh sb="38" eb="40">
      <t>カイトウ</t>
    </rPh>
    <rPh sb="42" eb="44">
      <t>ケンスウ</t>
    </rPh>
    <rPh sb="45" eb="47">
      <t>アンゼン</t>
    </rPh>
    <rPh sb="47" eb="49">
      <t>エイセイ</t>
    </rPh>
    <rPh sb="49" eb="51">
      <t>キョウイク</t>
    </rPh>
    <rPh sb="52" eb="54">
      <t>ジッシ</t>
    </rPh>
    <rPh sb="56" eb="58">
      <t>ケンスウ</t>
    </rPh>
    <phoneticPr fontId="6"/>
  </si>
  <si>
    <t>-</t>
    <phoneticPr fontId="6"/>
  </si>
  <si>
    <t>-</t>
    <phoneticPr fontId="6"/>
  </si>
  <si>
    <t>アンケートで、「役に立った」と回答した者の割合（アンケートで「役に立った」と回答した件数／巡回指導を実施した件数）</t>
    <rPh sb="8" eb="9">
      <t>ヤク</t>
    </rPh>
    <rPh sb="10" eb="11">
      <t>タ</t>
    </rPh>
    <rPh sb="15" eb="17">
      <t>カイトウ</t>
    </rPh>
    <rPh sb="19" eb="20">
      <t>モノ</t>
    </rPh>
    <rPh sb="21" eb="23">
      <t>ワリアイ</t>
    </rPh>
    <rPh sb="45" eb="47">
      <t>ジュンカイ</t>
    </rPh>
    <rPh sb="47" eb="49">
      <t>シドウ</t>
    </rPh>
    <phoneticPr fontId="6"/>
  </si>
  <si>
    <t>-</t>
    <phoneticPr fontId="6"/>
  </si>
  <si>
    <t>-</t>
    <phoneticPr fontId="6"/>
  </si>
  <si>
    <t>安全衛生専門家による巡回指導を行う。</t>
    <rPh sb="0" eb="2">
      <t>アンゼン</t>
    </rPh>
    <rPh sb="2" eb="4">
      <t>エイセイ</t>
    </rPh>
    <rPh sb="4" eb="7">
      <t>センモンカ</t>
    </rPh>
    <rPh sb="10" eb="12">
      <t>ジュンカイ</t>
    </rPh>
    <rPh sb="12" eb="14">
      <t>シドウ</t>
    </rPh>
    <rPh sb="15" eb="16">
      <t>オコナ</t>
    </rPh>
    <phoneticPr fontId="6"/>
  </si>
  <si>
    <t>35,604,039×0.42
/2,719</t>
    <phoneticPr fontId="6"/>
  </si>
  <si>
    <t>35,604,039×0.39
/458</t>
    <phoneticPr fontId="6"/>
  </si>
  <si>
    <t>新規入職者等を対象に安全衛生教育を行う。</t>
    <rPh sb="0" eb="2">
      <t>シンキ</t>
    </rPh>
    <rPh sb="2" eb="3">
      <t>ニュウ</t>
    </rPh>
    <rPh sb="3" eb="4">
      <t>ショク</t>
    </rPh>
    <rPh sb="4" eb="5">
      <t>シャ</t>
    </rPh>
    <rPh sb="5" eb="6">
      <t>トウ</t>
    </rPh>
    <rPh sb="7" eb="9">
      <t>タイショウ</t>
    </rPh>
    <rPh sb="10" eb="12">
      <t>アンゼン</t>
    </rPh>
    <rPh sb="12" eb="14">
      <t>エイセイ</t>
    </rPh>
    <rPh sb="14" eb="16">
      <t>キョウイク</t>
    </rPh>
    <rPh sb="17" eb="18">
      <t>オコナ</t>
    </rPh>
    <phoneticPr fontId="6"/>
  </si>
  <si>
    <t>44,483,081×0.25
/4,219</t>
    <phoneticPr fontId="6"/>
  </si>
  <si>
    <t>44,483,081×0.53
/875</t>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</si>
  <si>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</si>
  <si>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t>
    <phoneticPr fontId="6"/>
  </si>
  <si>
    <t>-</t>
    <phoneticPr fontId="6"/>
  </si>
  <si>
    <t>-</t>
    <phoneticPr fontId="6"/>
  </si>
  <si>
    <t>－</t>
    <phoneticPr fontId="6"/>
  </si>
  <si>
    <t>-</t>
    <phoneticPr fontId="6"/>
  </si>
  <si>
    <t>労働安全衛生法第106条第1項に、国は労働災害防止に資するため、事業者が行う活動に対し、国が技術上の援助に努めることとされており、本事業は国が実施すべき事業である。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</si>
  <si>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第13次労働災害防止計画において、重点業種と位置付けられている建設業における人材不足を踏まえた対策を推進するものであり、本事業の優先度は高い。</t>
    <rPh sb="0" eb="1">
      <t>ダイ</t>
    </rPh>
    <rPh sb="3" eb="4">
      <t>ジ</t>
    </rPh>
    <rPh sb="4" eb="6">
      <t>ロウドウ</t>
    </rPh>
    <rPh sb="6" eb="8">
      <t>サイガイ</t>
    </rPh>
    <rPh sb="8" eb="10">
      <t>ボウシ</t>
    </rPh>
    <rPh sb="10" eb="12">
      <t>ケイカク</t>
    </rPh>
    <rPh sb="17" eb="19">
      <t>ジュウテン</t>
    </rPh>
    <rPh sb="19" eb="21">
      <t>ギョウシュ</t>
    </rPh>
    <rPh sb="22" eb="25">
      <t>イチヅ</t>
    </rPh>
    <rPh sb="31" eb="34">
      <t>ケンセツギョウ</t>
    </rPh>
    <rPh sb="38" eb="40">
      <t>ジンザイ</t>
    </rPh>
    <rPh sb="40" eb="42">
      <t>ブソク</t>
    </rPh>
    <rPh sb="43" eb="44">
      <t>フ</t>
    </rPh>
    <rPh sb="47" eb="49">
      <t>タイサク</t>
    </rPh>
    <rPh sb="50" eb="52">
      <t>スイシン</t>
    </rPh>
    <rPh sb="60" eb="61">
      <t>ホン</t>
    </rPh>
    <rPh sb="61" eb="63">
      <t>ジギョウ</t>
    </rPh>
    <rPh sb="64" eb="67">
      <t>ユウセンド</t>
    </rPh>
    <rPh sb="68" eb="69">
      <t>タカ</t>
    </rPh>
    <phoneticPr fontId="6"/>
  </si>
  <si>
    <t>一者応札解消のため、事業内容（安全衛生教育目標人数等）の見直し、公示後の幅広い声かけ、前年度成果物の提供等により、応札しやすい環境を整えた。</t>
    <rPh sb="0" eb="1">
      <t>イッ</t>
    </rPh>
    <rPh sb="1" eb="2">
      <t>シャ</t>
    </rPh>
    <rPh sb="2" eb="4">
      <t>オウサツ</t>
    </rPh>
    <rPh sb="4" eb="6">
      <t>カイショウ</t>
    </rPh>
    <rPh sb="10" eb="12">
      <t>ジギョウ</t>
    </rPh>
    <rPh sb="12" eb="14">
      <t>ナイヨウ</t>
    </rPh>
    <rPh sb="15" eb="17">
      <t>アンゼン</t>
    </rPh>
    <rPh sb="17" eb="19">
      <t>エイセイ</t>
    </rPh>
    <rPh sb="19" eb="21">
      <t>キョウイク</t>
    </rPh>
    <rPh sb="21" eb="23">
      <t>モクヒョウ</t>
    </rPh>
    <rPh sb="23" eb="25">
      <t>ニンズウ</t>
    </rPh>
    <rPh sb="25" eb="26">
      <t>トウ</t>
    </rPh>
    <rPh sb="28" eb="30">
      <t>ミナオ</t>
    </rPh>
    <rPh sb="32" eb="35">
      <t>コウジゴ</t>
    </rPh>
    <rPh sb="36" eb="38">
      <t>ハバヒロ</t>
    </rPh>
    <rPh sb="39" eb="40">
      <t>コエ</t>
    </rPh>
    <rPh sb="43" eb="46">
      <t>ゼンネンド</t>
    </rPh>
    <rPh sb="46" eb="49">
      <t>セイカブツ</t>
    </rPh>
    <rPh sb="50" eb="52">
      <t>テイキョウ</t>
    </rPh>
    <rPh sb="52" eb="53">
      <t>トウ</t>
    </rPh>
    <rPh sb="57" eb="59">
      <t>オウサツ</t>
    </rPh>
    <rPh sb="63" eb="65">
      <t>カンキョウ</t>
    </rPh>
    <rPh sb="66" eb="67">
      <t>トトノ</t>
    </rPh>
    <phoneticPr fontId="6"/>
  </si>
  <si>
    <t>一般競争入札（総合評価落札方式）により、結果として、予算額より契約金額が低額となったためであるが、成果実績、活動実績共に目標値を上回っているため、理由は妥当である。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49" eb="51">
      <t>セイカ</t>
    </rPh>
    <rPh sb="51" eb="53">
      <t>ジッセキ</t>
    </rPh>
    <rPh sb="54" eb="56">
      <t>カツドウ</t>
    </rPh>
    <rPh sb="56" eb="58">
      <t>ジッセキ</t>
    </rPh>
    <rPh sb="58" eb="59">
      <t>トモ</t>
    </rPh>
    <rPh sb="60" eb="63">
      <t>モクヒョウチ</t>
    </rPh>
    <rPh sb="64" eb="66">
      <t>ウワマワ</t>
    </rPh>
    <rPh sb="73" eb="75">
      <t>リユウ</t>
    </rPh>
    <rPh sb="76" eb="78">
      <t>ダトウ</t>
    </rPh>
    <phoneticPr fontId="6"/>
  </si>
  <si>
    <t>高い成果・活動実績を残しており、必要な経費で効率的に事業が運営できているといえる。</t>
    <rPh sb="0" eb="1">
      <t>タカ</t>
    </rPh>
    <rPh sb="2" eb="4">
      <t>セイカ</t>
    </rPh>
    <rPh sb="5" eb="7">
      <t>カツドウ</t>
    </rPh>
    <rPh sb="7" eb="9">
      <t>ジッセキ</t>
    </rPh>
    <rPh sb="10" eb="11">
      <t>ノコ</t>
    </rPh>
    <rPh sb="16" eb="18">
      <t>ヒツヨウ</t>
    </rPh>
    <rPh sb="19" eb="21">
      <t>ケイヒ</t>
    </rPh>
    <rPh sb="22" eb="25">
      <t>コウリツテキ</t>
    </rPh>
    <rPh sb="26" eb="28">
      <t>ジギョウ</t>
    </rPh>
    <rPh sb="29" eb="31">
      <t>ウンエイ</t>
    </rPh>
    <phoneticPr fontId="6"/>
  </si>
  <si>
    <t>当初見込みを上回っており、見込みに見合ったものといえる。</t>
    <rPh sb="0" eb="2">
      <t>トウショ</t>
    </rPh>
    <rPh sb="2" eb="4">
      <t>ミコ</t>
    </rPh>
    <rPh sb="6" eb="8">
      <t>ウワマワ</t>
    </rPh>
    <rPh sb="13" eb="15">
      <t>ミコ</t>
    </rPh>
    <rPh sb="17" eb="19">
      <t>ミア</t>
    </rPh>
    <phoneticPr fontId="6"/>
  </si>
  <si>
    <t>前年度の成果物を効率的に活用することで、十分な成果・活動実績を残し、事業の運営が行われた。</t>
    <rPh sb="0" eb="3">
      <t>ゼンネンド</t>
    </rPh>
    <rPh sb="4" eb="7">
      <t>セイカブツ</t>
    </rPh>
    <rPh sb="8" eb="11">
      <t>コウリツテキ</t>
    </rPh>
    <rPh sb="12" eb="14">
      <t>カツヨウ</t>
    </rPh>
    <rPh sb="20" eb="22">
      <t>ジュウブン</t>
    </rPh>
    <rPh sb="23" eb="25">
      <t>セイカ</t>
    </rPh>
    <rPh sb="26" eb="28">
      <t>カツドウ</t>
    </rPh>
    <rPh sb="28" eb="30">
      <t>ジッセキ</t>
    </rPh>
    <rPh sb="31" eb="32">
      <t>ノコ</t>
    </rPh>
    <rPh sb="34" eb="36">
      <t>ジギョウ</t>
    </rPh>
    <rPh sb="37" eb="39">
      <t>ウンエイ</t>
    </rPh>
    <rPh sb="40" eb="41">
      <t>オコナ</t>
    </rPh>
    <phoneticPr fontId="6"/>
  </si>
  <si>
    <t>-</t>
    <phoneticPr fontId="6"/>
  </si>
  <si>
    <t>－</t>
    <phoneticPr fontId="6"/>
  </si>
  <si>
    <t>－</t>
    <phoneticPr fontId="6"/>
  </si>
  <si>
    <t>-</t>
    <phoneticPr fontId="6"/>
  </si>
  <si>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rPh sb="0" eb="2">
      <t>ヨサン</t>
    </rPh>
    <rPh sb="2" eb="5">
      <t>シッコウリツ</t>
    </rPh>
    <rPh sb="9" eb="11">
      <t>ミマン</t>
    </rPh>
    <rPh sb="16" eb="18">
      <t>ジギョウ</t>
    </rPh>
    <rPh sb="19" eb="21">
      <t>モクヒョウ</t>
    </rPh>
    <rPh sb="22" eb="24">
      <t>タッセイ</t>
    </rPh>
    <rPh sb="31" eb="33">
      <t>イッパン</t>
    </rPh>
    <rPh sb="33" eb="35">
      <t>キョウソウ</t>
    </rPh>
    <rPh sb="35" eb="37">
      <t>ニュウサツ</t>
    </rPh>
    <rPh sb="40" eb="42">
      <t>ヨサン</t>
    </rPh>
    <rPh sb="42" eb="44">
      <t>シッコウ</t>
    </rPh>
    <rPh sb="45" eb="48">
      <t>コウリツカ</t>
    </rPh>
    <rPh sb="49" eb="50">
      <t>スス</t>
    </rPh>
    <rPh sb="55" eb="57">
      <t>コンゴ</t>
    </rPh>
    <rPh sb="58" eb="60">
      <t>ヨサン</t>
    </rPh>
    <rPh sb="60" eb="62">
      <t>シッコウ</t>
    </rPh>
    <rPh sb="62" eb="63">
      <t>リツ</t>
    </rPh>
    <rPh sb="64" eb="65">
      <t>フ</t>
    </rPh>
    <rPh sb="69" eb="71">
      <t>ヨサン</t>
    </rPh>
    <rPh sb="72" eb="74">
      <t>ミナオ</t>
    </rPh>
    <rPh sb="75" eb="76">
      <t>トウ</t>
    </rPh>
    <rPh sb="77" eb="79">
      <t>ケントウ</t>
    </rPh>
    <rPh sb="80" eb="81">
      <t>オコナ</t>
    </rPh>
    <rPh sb="83" eb="84">
      <t>ヒ</t>
    </rPh>
    <rPh sb="85" eb="86">
      <t>ツヅ</t>
    </rPh>
    <rPh sb="87" eb="89">
      <t>ジギョウ</t>
    </rPh>
    <rPh sb="89" eb="91">
      <t>モクヒョウ</t>
    </rPh>
    <rPh sb="92" eb="94">
      <t>タッセイ</t>
    </rPh>
    <rPh sb="95" eb="97">
      <t>メザ</t>
    </rPh>
    <rPh sb="103" eb="106">
      <t>コウリツテキ</t>
    </rPh>
    <rPh sb="107" eb="109">
      <t>ヨサン</t>
    </rPh>
    <rPh sb="109" eb="111">
      <t>シッコウ</t>
    </rPh>
    <rPh sb="115" eb="116">
      <t>スス</t>
    </rPh>
    <phoneticPr fontId="6"/>
  </si>
  <si>
    <t>－</t>
    <phoneticPr fontId="6"/>
  </si>
  <si>
    <t>新28－0018</t>
    <rPh sb="0" eb="1">
      <t>シン</t>
    </rPh>
    <phoneticPr fontId="6"/>
  </si>
  <si>
    <t>事業費</t>
    <rPh sb="0" eb="3">
      <t>ジギョウヒ</t>
    </rPh>
    <phoneticPr fontId="6"/>
  </si>
  <si>
    <t>消費税</t>
    <rPh sb="0" eb="3">
      <t>ショウヒゼイ</t>
    </rPh>
    <phoneticPr fontId="6"/>
  </si>
  <si>
    <t>謝金、旅費等</t>
    <rPh sb="0" eb="2">
      <t>シャキン</t>
    </rPh>
    <rPh sb="3" eb="5">
      <t>リョヒ</t>
    </rPh>
    <rPh sb="5" eb="6">
      <t>トウ</t>
    </rPh>
    <phoneticPr fontId="6"/>
  </si>
  <si>
    <t>人件費等</t>
    <rPh sb="0" eb="3">
      <t>ジンケンヒ</t>
    </rPh>
    <rPh sb="3" eb="4">
      <t>トウ</t>
    </rPh>
    <phoneticPr fontId="6"/>
  </si>
  <si>
    <t>事業概要のとおり</t>
    <rPh sb="0" eb="4">
      <t>ジギョウガイヨウ</t>
    </rPh>
    <phoneticPr fontId="6"/>
  </si>
  <si>
    <t>－</t>
    <phoneticPr fontId="6"/>
  </si>
  <si>
    <t>新28-0021</t>
    <rPh sb="0" eb="1">
      <t>シン</t>
    </rPh>
    <phoneticPr fontId="6"/>
  </si>
  <si>
    <t>－</t>
    <phoneticPr fontId="6"/>
  </si>
  <si>
    <t>-</t>
    <phoneticPr fontId="6"/>
  </si>
  <si>
    <t>-</t>
    <phoneticPr fontId="6"/>
  </si>
  <si>
    <t>-</t>
    <phoneticPr fontId="6"/>
  </si>
  <si>
    <t>-</t>
    <phoneticPr fontId="6"/>
  </si>
  <si>
    <t>管理諸経費</t>
    <rPh sb="0" eb="2">
      <t>カンリ</t>
    </rPh>
    <rPh sb="2" eb="3">
      <t>ショ</t>
    </rPh>
    <rPh sb="3" eb="5">
      <t>ケイヒ</t>
    </rPh>
    <phoneticPr fontId="6"/>
  </si>
  <si>
    <t>-</t>
    <phoneticPr fontId="6"/>
  </si>
  <si>
    <t>A.特別民間法人建設業労働災害防止協会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6"/>
  </si>
  <si>
    <t>71,598,000×0.22/1,960</t>
    <phoneticPr fontId="6"/>
  </si>
  <si>
    <t>71,598,000×0.41/840</t>
    <phoneticPr fontId="6"/>
  </si>
  <si>
    <t>新規入職者等を対象にした安全衛生教育
X=執行額、Y=推計教育経費割合（執行額に対する新規入職者等を対象にした安全衛生
教育分の割合）、Ｚ＝参加者数
※30年度活動見込みは予算額にて算出</t>
    <rPh sb="21" eb="23">
      <t>シッコウ</t>
    </rPh>
    <rPh sb="27" eb="29">
      <t>スイケイ</t>
    </rPh>
    <rPh sb="29" eb="31">
      <t>キョウイク</t>
    </rPh>
    <rPh sb="31" eb="33">
      <t>ケイヒ</t>
    </rPh>
    <rPh sb="33" eb="35">
      <t>ワリアイ</t>
    </rPh>
    <rPh sb="36" eb="38">
      <t>シッコウ</t>
    </rPh>
    <rPh sb="38" eb="39">
      <t>ガク</t>
    </rPh>
    <rPh sb="40" eb="41">
      <t>タイ</t>
    </rPh>
    <rPh sb="64" eb="66">
      <t>ワリアイ</t>
    </rPh>
    <rPh sb="78" eb="80">
      <t>ネンド</t>
    </rPh>
    <rPh sb="80" eb="82">
      <t>カツドウ</t>
    </rPh>
    <rPh sb="82" eb="84">
      <t>ミコ</t>
    </rPh>
    <rPh sb="86" eb="89">
      <t>ヨサンガク</t>
    </rPh>
    <rPh sb="91" eb="93">
      <t>サンシュツ</t>
    </rPh>
    <phoneticPr fontId="6"/>
  </si>
  <si>
    <t>安全衛生専門家による巡回指導
X=執行額、Y=推計教育経費割合（執行額に対する安全衛生専門家による巡回指導分の割合）、Ｚ＝巡回現場数
※30年度活動見込みは予算額にて算出</t>
    <rPh sb="17" eb="19">
      <t>シッコウ</t>
    </rPh>
    <rPh sb="61" eb="63">
      <t>ジュンカイ</t>
    </rPh>
    <rPh sb="63" eb="65">
      <t>ゲンバ</t>
    </rPh>
    <phoneticPr fontId="6"/>
  </si>
  <si>
    <t>建設業における労働災害による死亡者数は全産業の労働災害による死亡者数の３割を占めることから、第13次労働災害防止計画（平成30年度～平成34年度）では重点業種と位置づけている。2020年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rPh sb="0" eb="3">
      <t>ケンセツギョウ</t>
    </rPh>
    <rPh sb="7" eb="9">
      <t>ロウドウ</t>
    </rPh>
    <rPh sb="9" eb="11">
      <t>サイガイ</t>
    </rPh>
    <rPh sb="14" eb="18">
      <t>シボウシャスウ</t>
    </rPh>
    <rPh sb="19" eb="22">
      <t>ゼンサンギョウ</t>
    </rPh>
    <rPh sb="23" eb="25">
      <t>ロウドウ</t>
    </rPh>
    <rPh sb="25" eb="27">
      <t>サイガイ</t>
    </rPh>
    <rPh sb="30" eb="34">
      <t>シボウシャスウ</t>
    </rPh>
    <rPh sb="36" eb="37">
      <t>ワリ</t>
    </rPh>
    <rPh sb="38" eb="39">
      <t>シ</t>
    </rPh>
    <rPh sb="46" eb="47">
      <t>ダイ</t>
    </rPh>
    <rPh sb="49" eb="50">
      <t>ジ</t>
    </rPh>
    <rPh sb="50" eb="52">
      <t>ロウドウ</t>
    </rPh>
    <rPh sb="52" eb="54">
      <t>サイガイ</t>
    </rPh>
    <rPh sb="54" eb="56">
      <t>ボウシ</t>
    </rPh>
    <rPh sb="56" eb="58">
      <t>ケイカク</t>
    </rPh>
    <rPh sb="59" eb="61">
      <t>ヘイセイ</t>
    </rPh>
    <rPh sb="63" eb="65">
      <t>ネンド</t>
    </rPh>
    <rPh sb="66" eb="68">
      <t>ヘイセイ</t>
    </rPh>
    <rPh sb="70" eb="72">
      <t>ネンド</t>
    </rPh>
    <rPh sb="75" eb="77">
      <t>ジュウテン</t>
    </rPh>
    <rPh sb="77" eb="79">
      <t>ギョウシュ</t>
    </rPh>
    <rPh sb="80" eb="82">
      <t>イチ</t>
    </rPh>
    <phoneticPr fontId="6"/>
  </si>
  <si>
    <t>成果実績は目標を達成し、活動実績は見込みを上回っていることから、適切に事業が実施されていると考える。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1" eb="23">
      <t>ウワマワ</t>
    </rPh>
    <rPh sb="32" eb="34">
      <t>テキセツ</t>
    </rPh>
    <rPh sb="35" eb="37">
      <t>ジギョウ</t>
    </rPh>
    <rPh sb="38" eb="40">
      <t>ジッシ</t>
    </rPh>
    <rPh sb="46" eb="47">
      <t>カンガ</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</si>
  <si>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</si>
  <si>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点検対象外</t>
    <rPh sb="0" eb="2">
      <t>テンケン</t>
    </rPh>
    <rPh sb="2" eb="5">
      <t>タイショウガイ</t>
    </rPh>
    <phoneticPr fontId="6"/>
  </si>
  <si>
    <t>奥村　伸人</t>
    <rPh sb="0" eb="2">
      <t>オクムラ</t>
    </rPh>
    <rPh sb="3" eb="5">
      <t>ノブヒト</t>
    </rPh>
    <phoneticPr fontId="6"/>
  </si>
  <si>
    <t>外国人建設就労者及び外国人建設就労者を雇用する事業者を対象とした安全衛生教育の手法について、講習会形式を取り止め、外国人労働者向けの安全衛生教育教材の開発へ変更したことによる減</t>
    <rPh sb="0" eb="3">
      <t>ガイコクジン</t>
    </rPh>
    <rPh sb="3" eb="5">
      <t>ケンセツ</t>
    </rPh>
    <rPh sb="5" eb="8">
      <t>シュウロウシャ</t>
    </rPh>
    <rPh sb="8" eb="9">
      <t>オヨ</t>
    </rPh>
    <rPh sb="10" eb="13">
      <t>ガイコクジン</t>
    </rPh>
    <rPh sb="13" eb="15">
      <t>ケンセツ</t>
    </rPh>
    <rPh sb="15" eb="18">
      <t>シュウロウシャ</t>
    </rPh>
    <rPh sb="19" eb="21">
      <t>コヨウ</t>
    </rPh>
    <rPh sb="23" eb="26">
      <t>ジギョウシャ</t>
    </rPh>
    <rPh sb="27" eb="29">
      <t>タイショウ</t>
    </rPh>
    <rPh sb="32" eb="34">
      <t>アンゼン</t>
    </rPh>
    <rPh sb="34" eb="36">
      <t>エイセイ</t>
    </rPh>
    <rPh sb="36" eb="38">
      <t>キョウイク</t>
    </rPh>
    <rPh sb="39" eb="41">
      <t>シュホウ</t>
    </rPh>
    <rPh sb="46" eb="49">
      <t>コウシュウカイ</t>
    </rPh>
    <rPh sb="49" eb="51">
      <t>ケイシキ</t>
    </rPh>
    <rPh sb="52" eb="53">
      <t>ト</t>
    </rPh>
    <rPh sb="54" eb="55">
      <t>ヤ</t>
    </rPh>
    <rPh sb="57" eb="60">
      <t>ガイコクジン</t>
    </rPh>
    <rPh sb="60" eb="62">
      <t>ロウドウ</t>
    </rPh>
    <rPh sb="62" eb="63">
      <t>シャ</t>
    </rPh>
    <rPh sb="63" eb="64">
      <t>ム</t>
    </rPh>
    <rPh sb="66" eb="68">
      <t>アンゼン</t>
    </rPh>
    <rPh sb="68" eb="70">
      <t>エイセイ</t>
    </rPh>
    <rPh sb="70" eb="72">
      <t>キョウイク</t>
    </rPh>
    <rPh sb="72" eb="74">
      <t>キョウザイ</t>
    </rPh>
    <rPh sb="75" eb="77">
      <t>カイハツ</t>
    </rPh>
    <rPh sb="78" eb="80">
      <t>ヘンコウ</t>
    </rPh>
    <rPh sb="87" eb="88">
      <t>ゲン</t>
    </rPh>
    <phoneticPr fontId="6"/>
  </si>
  <si>
    <t>縮減</t>
  </si>
  <si>
    <t>事業内容を一部見直すとともに、積算を見直すことにより予算額の縮減を行った。</t>
    <rPh sb="0" eb="2">
      <t>ジギョウ</t>
    </rPh>
    <rPh sb="2" eb="4">
      <t>ナイヨウ</t>
    </rPh>
    <rPh sb="5" eb="7">
      <t>イチブ</t>
    </rPh>
    <rPh sb="7" eb="9">
      <t>ミナオ</t>
    </rPh>
    <rPh sb="15" eb="17">
      <t>セキサン</t>
    </rPh>
    <rPh sb="18" eb="20">
      <t>ミナオ</t>
    </rPh>
    <rPh sb="26" eb="29">
      <t>ヨサンガク</t>
    </rPh>
    <rPh sb="30" eb="32">
      <t>シュクゲン</t>
    </rPh>
    <rPh sb="33" eb="34">
      <t>オコナ</t>
    </rPh>
    <phoneticPr fontId="6"/>
  </si>
  <si>
    <t>成果実績は目標を達成しており、活動実績も当初見込みを上回っているが、執行率を勘案して積算を見直す等事業内容を精査し、予算額の縮減について検討すること。</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</si>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</sst>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81642</xdr:colOff>
      <xdr:row>740</xdr:row>
      <xdr:rowOff>95250</xdr:rowOff>
    </xdr:from>
    <xdr:to>
      <xdr:col>31</xdr:col>
      <xdr:colOff>188685</xdr:colOff>
      <xdr:row>742</xdr:row>
      <xdr:rowOff>136979</xdr:rowOff>
    </xdr:to>
    <xdr:sp macro="" textlink="">
      <xdr:nvSpPr>
        <xdr:cNvPr id="2" name="テキスト ボックス 1"/>
        <xdr:cNvSpPr txBox="1"/>
      </xdr:nvSpPr>
      <xdr:spPr>
        <a:xfrm>
          <a:off x="4776106" y="44549786"/>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（４４百万円）</a:t>
          </a:r>
        </a:p>
      </xdr:txBody>
    </xdr:sp>
    <xdr:clientData/>
  </xdr:twoCellAnchor>
  <xdr:twoCellAnchor>
    <xdr:from>
      <xdr:col>27</xdr:col>
      <xdr:colOff>81642</xdr:colOff>
      <xdr:row>743</xdr:row>
      <xdr:rowOff>231322</xdr:rowOff>
    </xdr:from>
    <xdr:to>
      <xdr:col>27</xdr:col>
      <xdr:colOff>81642</xdr:colOff>
      <xdr:row>745</xdr:row>
      <xdr:rowOff>171451</xdr:rowOff>
    </xdr:to>
    <xdr:cxnSp macro="">
      <xdr:nvCxnSpPr>
        <xdr:cNvPr id="3" name="直線矢印コネクタ 2"/>
        <xdr:cNvCxnSpPr/>
      </xdr:nvCxnSpPr>
      <xdr:spPr>
        <a:xfrm>
          <a:off x="5592535" y="45747215"/>
          <a:ext cx="0"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746</xdr:row>
      <xdr:rowOff>231322</xdr:rowOff>
    </xdr:from>
    <xdr:to>
      <xdr:col>39</xdr:col>
      <xdr:colOff>908</xdr:colOff>
      <xdr:row>748</xdr:row>
      <xdr:rowOff>349251</xdr:rowOff>
    </xdr:to>
    <xdr:sp macro="" textlink="">
      <xdr:nvSpPr>
        <xdr:cNvPr id="4" name="テキスト ボックス 3"/>
        <xdr:cNvSpPr txBox="1"/>
      </xdr:nvSpPr>
      <xdr:spPr>
        <a:xfrm>
          <a:off x="3211287" y="46808572"/>
          <a:ext cx="474980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（４４百万円）</a:t>
          </a:r>
          <a:endParaRPr kumimoji="1" lang="en-US" altLang="ja-JP" sz="1600"/>
        </a:p>
      </xdr:txBody>
    </xdr:sp>
    <xdr:clientData/>
  </xdr:twoCellAnchor>
  <xdr:twoCellAnchor>
    <xdr:from>
      <xdr:col>20</xdr:col>
      <xdr:colOff>68035</xdr:colOff>
      <xdr:row>745</xdr:row>
      <xdr:rowOff>258535</xdr:rowOff>
    </xdr:from>
    <xdr:to>
      <xdr:col>34</xdr:col>
      <xdr:colOff>80735</xdr:colOff>
      <xdr:row>746</xdr:row>
      <xdr:rowOff>247649</xdr:rowOff>
    </xdr:to>
    <xdr:sp macro="" textlink="">
      <xdr:nvSpPr>
        <xdr:cNvPr id="5" name="テキスト ボックス 4"/>
        <xdr:cNvSpPr txBox="1"/>
      </xdr:nvSpPr>
      <xdr:spPr>
        <a:xfrm>
          <a:off x="4150178" y="46481999"/>
          <a:ext cx="287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204106</xdr:colOff>
      <xdr:row>742</xdr:row>
      <xdr:rowOff>244928</xdr:rowOff>
    </xdr:from>
    <xdr:to>
      <xdr:col>33</xdr:col>
      <xdr:colOff>2720</xdr:colOff>
      <xdr:row>743</xdr:row>
      <xdr:rowOff>234042</xdr:rowOff>
    </xdr:to>
    <xdr:sp macro="" textlink="">
      <xdr:nvSpPr>
        <xdr:cNvPr id="6" name="テキスト ボックス 5"/>
        <xdr:cNvSpPr txBox="1"/>
      </xdr:nvSpPr>
      <xdr:spPr>
        <a:xfrm>
          <a:off x="4490356" y="45407035"/>
          <a:ext cx="2247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22</xdr:col>
      <xdr:colOff>13607</xdr:colOff>
      <xdr:row>742</xdr:row>
      <xdr:rowOff>190501</xdr:rowOff>
    </xdr:from>
    <xdr:to>
      <xdr:col>33</xdr:col>
      <xdr:colOff>79828</xdr:colOff>
      <xdr:row>743</xdr:row>
      <xdr:rowOff>192315</xdr:rowOff>
    </xdr:to>
    <xdr:sp macro="" textlink="">
      <xdr:nvSpPr>
        <xdr:cNvPr id="7" name="大かっこ 6"/>
        <xdr:cNvSpPr/>
      </xdr:nvSpPr>
      <xdr:spPr>
        <a:xfrm>
          <a:off x="4503964" y="45352608"/>
          <a:ext cx="2311400" cy="3556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190501</xdr:colOff>
      <xdr:row>749</xdr:row>
      <xdr:rowOff>149681</xdr:rowOff>
    </xdr:from>
    <xdr:to>
      <xdr:col>40</xdr:col>
      <xdr:colOff>14515</xdr:colOff>
      <xdr:row>752</xdr:row>
      <xdr:rowOff>312965</xdr:rowOff>
    </xdr:to>
    <xdr:sp macro="" textlink="">
      <xdr:nvSpPr>
        <xdr:cNvPr id="8" name="テキスト ボックス 7"/>
        <xdr:cNvSpPr txBox="1"/>
      </xdr:nvSpPr>
      <xdr:spPr>
        <a:xfrm>
          <a:off x="3048001" y="47788288"/>
          <a:ext cx="5130800" cy="122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14</xdr:col>
      <xdr:colOff>81643</xdr:colOff>
      <xdr:row>749</xdr:row>
      <xdr:rowOff>95250</xdr:rowOff>
    </xdr:from>
    <xdr:to>
      <xdr:col>40</xdr:col>
      <xdr:colOff>172357</xdr:colOff>
      <xdr:row>751</xdr:row>
      <xdr:rowOff>9978</xdr:rowOff>
    </xdr:to>
    <xdr:sp macro="" textlink="">
      <xdr:nvSpPr>
        <xdr:cNvPr id="9" name="大かっこ 8"/>
        <xdr:cNvSpPr/>
      </xdr:nvSpPr>
      <xdr:spPr>
        <a:xfrm>
          <a:off x="2939143" y="47733857"/>
          <a:ext cx="5397500" cy="6223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433</v>
      </c>
      <c r="AT2" s="937"/>
      <c r="AU2" s="937"/>
      <c r="AV2" s="52" t="str">
        <f>IF(AW2="", "", "-")</f>
        <v/>
      </c>
      <c r="AW2" s="908"/>
      <c r="AX2" s="908"/>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582</v>
      </c>
      <c r="AK3" s="867"/>
      <c r="AL3" s="867"/>
      <c r="AM3" s="867"/>
      <c r="AN3" s="867"/>
      <c r="AO3" s="867"/>
      <c r="AP3" s="867"/>
      <c r="AQ3" s="867"/>
      <c r="AR3" s="867"/>
      <c r="AS3" s="867"/>
      <c r="AT3" s="867"/>
      <c r="AU3" s="867"/>
      <c r="AV3" s="867"/>
      <c r="AW3" s="867"/>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7" t="s">
        <v>551</v>
      </c>
      <c r="H5" s="838"/>
      <c r="I5" s="838"/>
      <c r="J5" s="838"/>
      <c r="K5" s="838"/>
      <c r="L5" s="838"/>
      <c r="M5" s="839" t="s">
        <v>66</v>
      </c>
      <c r="N5" s="840"/>
      <c r="O5" s="840"/>
      <c r="P5" s="840"/>
      <c r="Q5" s="840"/>
      <c r="R5" s="841"/>
      <c r="S5" s="842" t="s">
        <v>83</v>
      </c>
      <c r="T5" s="838"/>
      <c r="U5" s="838"/>
      <c r="V5" s="838"/>
      <c r="W5" s="838"/>
      <c r="X5" s="843"/>
      <c r="Y5" s="701" t="s">
        <v>3</v>
      </c>
      <c r="Z5" s="541"/>
      <c r="AA5" s="541"/>
      <c r="AB5" s="541"/>
      <c r="AC5" s="541"/>
      <c r="AD5" s="542"/>
      <c r="AE5" s="702" t="s">
        <v>552</v>
      </c>
      <c r="AF5" s="702"/>
      <c r="AG5" s="702"/>
      <c r="AH5" s="702"/>
      <c r="AI5" s="702"/>
      <c r="AJ5" s="702"/>
      <c r="AK5" s="702"/>
      <c r="AL5" s="702"/>
      <c r="AM5" s="702"/>
      <c r="AN5" s="702"/>
      <c r="AO5" s="702"/>
      <c r="AP5" s="703"/>
      <c r="AQ5" s="704" t="s">
        <v>640</v>
      </c>
      <c r="AR5" s="705"/>
      <c r="AS5" s="705"/>
      <c r="AT5" s="705"/>
      <c r="AU5" s="705"/>
      <c r="AV5" s="705"/>
      <c r="AW5" s="705"/>
      <c r="AX5" s="706"/>
    </row>
    <row r="6" spans="1:50" ht="39" customHeight="1" x14ac:dyDescent="0.15">
      <c r="A6" s="709" t="s">
        <v>4</v>
      </c>
      <c r="B6" s="710"/>
      <c r="C6" s="710"/>
      <c r="D6" s="710"/>
      <c r="E6" s="710"/>
      <c r="F6" s="710"/>
      <c r="G6" s="393" t="str">
        <f>入力規則等!F39</f>
        <v>労働保険特別会計労災勘定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19" t="s">
        <v>547</v>
      </c>
      <c r="Z7" s="441"/>
      <c r="AA7" s="441"/>
      <c r="AB7" s="441"/>
      <c r="AC7" s="441"/>
      <c r="AD7" s="920"/>
      <c r="AE7" s="909" t="s">
        <v>555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389</v>
      </c>
      <c r="B8" s="494"/>
      <c r="C8" s="494"/>
      <c r="D8" s="494"/>
      <c r="E8" s="494"/>
      <c r="F8" s="495"/>
      <c r="G8" s="938" t="str">
        <f>入力規則等!A26</f>
        <v>-</v>
      </c>
      <c r="H8" s="725"/>
      <c r="I8" s="725"/>
      <c r="J8" s="725"/>
      <c r="K8" s="725"/>
      <c r="L8" s="725"/>
      <c r="M8" s="725"/>
      <c r="N8" s="725"/>
      <c r="O8" s="725"/>
      <c r="P8" s="725"/>
      <c r="Q8" s="725"/>
      <c r="R8" s="725"/>
      <c r="S8" s="725"/>
      <c r="T8" s="725"/>
      <c r="U8" s="725"/>
      <c r="V8" s="725"/>
      <c r="W8" s="725"/>
      <c r="X8" s="939"/>
      <c r="Y8" s="844" t="s">
        <v>390</v>
      </c>
      <c r="Z8" s="845"/>
      <c r="AA8" s="845"/>
      <c r="AB8" s="845"/>
      <c r="AC8" s="845"/>
      <c r="AD8" s="846"/>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7" t="s">
        <v>23</v>
      </c>
      <c r="B9" s="848"/>
      <c r="C9" s="848"/>
      <c r="D9" s="848"/>
      <c r="E9" s="848"/>
      <c r="F9" s="848"/>
      <c r="G9" s="849" t="s">
        <v>556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2.5" customHeight="1" x14ac:dyDescent="0.15">
      <c r="A10" s="664" t="s">
        <v>30</v>
      </c>
      <c r="B10" s="665"/>
      <c r="C10" s="665"/>
      <c r="D10" s="665"/>
      <c r="E10" s="665"/>
      <c r="F10" s="665"/>
      <c r="G10" s="758" t="s">
        <v>584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0" t="s">
        <v>24</v>
      </c>
      <c r="B12" s="941"/>
      <c r="C12" s="941"/>
      <c r="D12" s="941"/>
      <c r="E12" s="941"/>
      <c r="F12" s="942"/>
      <c r="G12" s="764"/>
      <c r="H12" s="765"/>
      <c r="I12" s="765"/>
      <c r="J12" s="765"/>
      <c r="K12" s="765"/>
      <c r="L12" s="765"/>
      <c r="M12" s="765"/>
      <c r="N12" s="765"/>
      <c r="O12" s="765"/>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7"/>
    </row>
    <row r="13" spans="1:50" ht="21" customHeight="1" x14ac:dyDescent="0.15">
      <c r="A13" s="616"/>
      <c r="B13" s="617"/>
      <c r="C13" s="617"/>
      <c r="D13" s="617"/>
      <c r="E13" s="617"/>
      <c r="F13" s="618"/>
      <c r="G13" s="728" t="s">
        <v>6</v>
      </c>
      <c r="H13" s="729"/>
      <c r="I13" s="768" t="s">
        <v>7</v>
      </c>
      <c r="J13" s="769"/>
      <c r="K13" s="769"/>
      <c r="L13" s="769"/>
      <c r="M13" s="769"/>
      <c r="N13" s="769"/>
      <c r="O13" s="770"/>
      <c r="P13" s="661">
        <v>0</v>
      </c>
      <c r="Q13" s="662"/>
      <c r="R13" s="662"/>
      <c r="S13" s="662"/>
      <c r="T13" s="662"/>
      <c r="U13" s="662"/>
      <c r="V13" s="663"/>
      <c r="W13" s="661">
        <v>61</v>
      </c>
      <c r="X13" s="662"/>
      <c r="Y13" s="662"/>
      <c r="Z13" s="662"/>
      <c r="AA13" s="662"/>
      <c r="AB13" s="662"/>
      <c r="AC13" s="663"/>
      <c r="AD13" s="661">
        <v>74</v>
      </c>
      <c r="AE13" s="662"/>
      <c r="AF13" s="662"/>
      <c r="AG13" s="662"/>
      <c r="AH13" s="662"/>
      <c r="AI13" s="662"/>
      <c r="AJ13" s="663"/>
      <c r="AK13" s="661">
        <v>72</v>
      </c>
      <c r="AL13" s="662"/>
      <c r="AM13" s="662"/>
      <c r="AN13" s="662"/>
      <c r="AO13" s="662"/>
      <c r="AP13" s="662"/>
      <c r="AQ13" s="663"/>
      <c r="AR13" s="916">
        <v>71</v>
      </c>
      <c r="AS13" s="917"/>
      <c r="AT13" s="917"/>
      <c r="AU13" s="917"/>
      <c r="AV13" s="917"/>
      <c r="AW13" s="917"/>
      <c r="AX13" s="918"/>
    </row>
    <row r="14" spans="1:50" ht="21" customHeight="1" x14ac:dyDescent="0.15">
      <c r="A14" s="616"/>
      <c r="B14" s="617"/>
      <c r="C14" s="617"/>
      <c r="D14" s="617"/>
      <c r="E14" s="617"/>
      <c r="F14" s="618"/>
      <c r="G14" s="730"/>
      <c r="H14" s="731"/>
      <c r="I14" s="716" t="s">
        <v>8</v>
      </c>
      <c r="J14" s="766"/>
      <c r="K14" s="766"/>
      <c r="L14" s="766"/>
      <c r="M14" s="766"/>
      <c r="N14" s="766"/>
      <c r="O14" s="767"/>
      <c r="P14" s="661" t="s">
        <v>557</v>
      </c>
      <c r="Q14" s="662"/>
      <c r="R14" s="662"/>
      <c r="S14" s="662"/>
      <c r="T14" s="662"/>
      <c r="U14" s="662"/>
      <c r="V14" s="663"/>
      <c r="W14" s="661" t="s">
        <v>557</v>
      </c>
      <c r="X14" s="662"/>
      <c r="Y14" s="662"/>
      <c r="Z14" s="662"/>
      <c r="AA14" s="662"/>
      <c r="AB14" s="662"/>
      <c r="AC14" s="663"/>
      <c r="AD14" s="661" t="s">
        <v>557</v>
      </c>
      <c r="AE14" s="662"/>
      <c r="AF14" s="662"/>
      <c r="AG14" s="662"/>
      <c r="AH14" s="662"/>
      <c r="AI14" s="662"/>
      <c r="AJ14" s="663"/>
      <c r="AK14" s="661" t="s">
        <v>557</v>
      </c>
      <c r="AL14" s="662"/>
      <c r="AM14" s="662"/>
      <c r="AN14" s="662"/>
      <c r="AO14" s="662"/>
      <c r="AP14" s="662"/>
      <c r="AQ14" s="663"/>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661" t="s">
        <v>557</v>
      </c>
      <c r="Q15" s="662"/>
      <c r="R15" s="662"/>
      <c r="S15" s="662"/>
      <c r="T15" s="662"/>
      <c r="U15" s="662"/>
      <c r="V15" s="663"/>
      <c r="W15" s="661" t="s">
        <v>557</v>
      </c>
      <c r="X15" s="662"/>
      <c r="Y15" s="662"/>
      <c r="Z15" s="662"/>
      <c r="AA15" s="662"/>
      <c r="AB15" s="662"/>
      <c r="AC15" s="663"/>
      <c r="AD15" s="661" t="s">
        <v>557</v>
      </c>
      <c r="AE15" s="662"/>
      <c r="AF15" s="662"/>
      <c r="AG15" s="662"/>
      <c r="AH15" s="662"/>
      <c r="AI15" s="662"/>
      <c r="AJ15" s="663"/>
      <c r="AK15" s="661" t="s">
        <v>557</v>
      </c>
      <c r="AL15" s="662"/>
      <c r="AM15" s="662"/>
      <c r="AN15" s="662"/>
      <c r="AO15" s="662"/>
      <c r="AP15" s="662"/>
      <c r="AQ15" s="663"/>
      <c r="AR15" s="661" t="s">
        <v>645</v>
      </c>
      <c r="AS15" s="662"/>
      <c r="AT15" s="662"/>
      <c r="AU15" s="662"/>
      <c r="AV15" s="662"/>
      <c r="AW15" s="662"/>
      <c r="AX15" s="808"/>
    </row>
    <row r="16" spans="1:50" ht="21" customHeight="1" x14ac:dyDescent="0.15">
      <c r="A16" s="616"/>
      <c r="B16" s="617"/>
      <c r="C16" s="617"/>
      <c r="D16" s="617"/>
      <c r="E16" s="617"/>
      <c r="F16" s="618"/>
      <c r="G16" s="730"/>
      <c r="H16" s="731"/>
      <c r="I16" s="716" t="s">
        <v>52</v>
      </c>
      <c r="J16" s="717"/>
      <c r="K16" s="717"/>
      <c r="L16" s="717"/>
      <c r="M16" s="717"/>
      <c r="N16" s="717"/>
      <c r="O16" s="718"/>
      <c r="P16" s="661" t="s">
        <v>557</v>
      </c>
      <c r="Q16" s="662"/>
      <c r="R16" s="662"/>
      <c r="S16" s="662"/>
      <c r="T16" s="662"/>
      <c r="U16" s="662"/>
      <c r="V16" s="663"/>
      <c r="W16" s="661" t="s">
        <v>557</v>
      </c>
      <c r="X16" s="662"/>
      <c r="Y16" s="662"/>
      <c r="Z16" s="662"/>
      <c r="AA16" s="662"/>
      <c r="AB16" s="662"/>
      <c r="AC16" s="663"/>
      <c r="AD16" s="661" t="s">
        <v>557</v>
      </c>
      <c r="AE16" s="662"/>
      <c r="AF16" s="662"/>
      <c r="AG16" s="662"/>
      <c r="AH16" s="662"/>
      <c r="AI16" s="662"/>
      <c r="AJ16" s="663"/>
      <c r="AK16" s="661" t="s">
        <v>557</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30"/>
      <c r="H17" s="731"/>
      <c r="I17" s="716" t="s">
        <v>50</v>
      </c>
      <c r="J17" s="766"/>
      <c r="K17" s="766"/>
      <c r="L17" s="766"/>
      <c r="M17" s="766"/>
      <c r="N17" s="766"/>
      <c r="O17" s="767"/>
      <c r="P17" s="661" t="s">
        <v>557</v>
      </c>
      <c r="Q17" s="662"/>
      <c r="R17" s="662"/>
      <c r="S17" s="662"/>
      <c r="T17" s="662"/>
      <c r="U17" s="662"/>
      <c r="V17" s="663"/>
      <c r="W17" s="661" t="s">
        <v>557</v>
      </c>
      <c r="X17" s="662"/>
      <c r="Y17" s="662"/>
      <c r="Z17" s="662"/>
      <c r="AA17" s="662"/>
      <c r="AB17" s="662"/>
      <c r="AC17" s="663"/>
      <c r="AD17" s="661" t="s">
        <v>557</v>
      </c>
      <c r="AE17" s="662"/>
      <c r="AF17" s="662"/>
      <c r="AG17" s="662"/>
      <c r="AH17" s="662"/>
      <c r="AI17" s="662"/>
      <c r="AJ17" s="663"/>
      <c r="AK17" s="661" t="s">
        <v>557</v>
      </c>
      <c r="AL17" s="662"/>
      <c r="AM17" s="662"/>
      <c r="AN17" s="662"/>
      <c r="AO17" s="662"/>
      <c r="AP17" s="662"/>
      <c r="AQ17" s="663"/>
      <c r="AR17" s="914"/>
      <c r="AS17" s="914"/>
      <c r="AT17" s="914"/>
      <c r="AU17" s="914"/>
      <c r="AV17" s="914"/>
      <c r="AW17" s="914"/>
      <c r="AX17" s="915"/>
    </row>
    <row r="18" spans="1:50" ht="24.75" customHeight="1" x14ac:dyDescent="0.15">
      <c r="A18" s="616"/>
      <c r="B18" s="617"/>
      <c r="C18" s="617"/>
      <c r="D18" s="617"/>
      <c r="E18" s="617"/>
      <c r="F18" s="618"/>
      <c r="G18" s="732"/>
      <c r="H18" s="733"/>
      <c r="I18" s="721" t="s">
        <v>20</v>
      </c>
      <c r="J18" s="722"/>
      <c r="K18" s="722"/>
      <c r="L18" s="722"/>
      <c r="M18" s="722"/>
      <c r="N18" s="722"/>
      <c r="O18" s="723"/>
      <c r="P18" s="876">
        <f>SUM(P13:V17)</f>
        <v>0</v>
      </c>
      <c r="Q18" s="877"/>
      <c r="R18" s="877"/>
      <c r="S18" s="877"/>
      <c r="T18" s="877"/>
      <c r="U18" s="877"/>
      <c r="V18" s="878"/>
      <c r="W18" s="876">
        <f>SUM(W13:AC17)</f>
        <v>61</v>
      </c>
      <c r="X18" s="877"/>
      <c r="Y18" s="877"/>
      <c r="Z18" s="877"/>
      <c r="AA18" s="877"/>
      <c r="AB18" s="877"/>
      <c r="AC18" s="878"/>
      <c r="AD18" s="876">
        <f>SUM(AD13:AJ17)</f>
        <v>74</v>
      </c>
      <c r="AE18" s="877"/>
      <c r="AF18" s="877"/>
      <c r="AG18" s="877"/>
      <c r="AH18" s="877"/>
      <c r="AI18" s="877"/>
      <c r="AJ18" s="878"/>
      <c r="AK18" s="876">
        <f>SUM(AK13:AQ17)</f>
        <v>72</v>
      </c>
      <c r="AL18" s="877"/>
      <c r="AM18" s="877"/>
      <c r="AN18" s="877"/>
      <c r="AO18" s="877"/>
      <c r="AP18" s="877"/>
      <c r="AQ18" s="878"/>
      <c r="AR18" s="876">
        <f>SUM(AR13:AX17)</f>
        <v>71</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61">
        <v>0</v>
      </c>
      <c r="Q19" s="662"/>
      <c r="R19" s="662"/>
      <c r="S19" s="662"/>
      <c r="T19" s="662"/>
      <c r="U19" s="662"/>
      <c r="V19" s="663"/>
      <c r="W19" s="661">
        <v>36</v>
      </c>
      <c r="X19" s="662"/>
      <c r="Y19" s="662"/>
      <c r="Z19" s="662"/>
      <c r="AA19" s="662"/>
      <c r="AB19" s="662"/>
      <c r="AC19" s="663"/>
      <c r="AD19" s="661">
        <v>44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4" t="s">
        <v>10</v>
      </c>
      <c r="H20" s="875"/>
      <c r="I20" s="875"/>
      <c r="J20" s="875"/>
      <c r="K20" s="875"/>
      <c r="L20" s="875"/>
      <c r="M20" s="875"/>
      <c r="N20" s="875"/>
      <c r="O20" s="875"/>
      <c r="P20" s="311" t="str">
        <f>IF(P18=0, "-", SUM(P19)/P18)</f>
        <v>-</v>
      </c>
      <c r="Q20" s="311"/>
      <c r="R20" s="311"/>
      <c r="S20" s="311"/>
      <c r="T20" s="311"/>
      <c r="U20" s="311"/>
      <c r="V20" s="311"/>
      <c r="W20" s="311">
        <f t="shared" ref="W20" si="0">IF(W18=0, "-", SUM(W19)/W18)</f>
        <v>0.5901639344262295</v>
      </c>
      <c r="X20" s="311"/>
      <c r="Y20" s="311"/>
      <c r="Z20" s="311"/>
      <c r="AA20" s="311"/>
      <c r="AB20" s="311"/>
      <c r="AC20" s="311"/>
      <c r="AD20" s="311">
        <f t="shared" ref="AD20" si="1">IF(AD18=0, "-", SUM(AD19)/AD18)</f>
        <v>0.59459459459459463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0.5901639344262295</v>
      </c>
      <c r="X21" s="311"/>
      <c r="Y21" s="311"/>
      <c r="Z21" s="311"/>
      <c r="AA21" s="311"/>
      <c r="AB21" s="311"/>
      <c r="AC21" s="311"/>
      <c r="AD21" s="311">
        <f t="shared" ref="AD21" si="3">IF(AD19=0, "-", SUM(AD19)/SUM(AD13,AD14))</f>
        <v>0.59459459459459463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539</v>
      </c>
      <c r="B22" s="962"/>
      <c r="C22" s="962"/>
      <c r="D22" s="962"/>
      <c r="E22" s="962"/>
      <c r="F22" s="963"/>
      <c r="G22" s="948"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583</v>
      </c>
      <c r="H23" s="950"/>
      <c r="I23" s="950"/>
      <c r="J23" s="950"/>
      <c r="K23" s="950"/>
      <c r="L23" s="950"/>
      <c r="M23" s="950"/>
      <c r="N23" s="950"/>
      <c r="O23" s="951"/>
      <c r="P23" s="916">
        <v>72</v>
      </c>
      <c r="Q23" s="917"/>
      <c r="R23" s="917"/>
      <c r="S23" s="917"/>
      <c r="T23" s="917"/>
      <c r="U23" s="917"/>
      <c r="V23" s="934"/>
      <c r="W23" s="916">
        <v>71</v>
      </c>
      <c r="X23" s="917"/>
      <c r="Y23" s="917"/>
      <c r="Z23" s="917"/>
      <c r="AA23" s="917"/>
      <c r="AB23" s="917"/>
      <c r="AC23" s="934"/>
      <c r="AD23" s="971" t="s">
        <v>641</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61"/>
      <c r="Q24" s="662"/>
      <c r="R24" s="662"/>
      <c r="S24" s="662"/>
      <c r="T24" s="662"/>
      <c r="U24" s="662"/>
      <c r="V24" s="663"/>
      <c r="W24" s="661"/>
      <c r="X24" s="662"/>
      <c r="Y24" s="662"/>
      <c r="Z24" s="662"/>
      <c r="AA24" s="662"/>
      <c r="AB24" s="662"/>
      <c r="AC24" s="66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61"/>
      <c r="Q25" s="662"/>
      <c r="R25" s="662"/>
      <c r="S25" s="662"/>
      <c r="T25" s="662"/>
      <c r="U25" s="662"/>
      <c r="V25" s="663"/>
      <c r="W25" s="661"/>
      <c r="X25" s="662"/>
      <c r="Y25" s="662"/>
      <c r="Z25" s="662"/>
      <c r="AA25" s="662"/>
      <c r="AB25" s="662"/>
      <c r="AC25" s="66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61"/>
      <c r="Q26" s="662"/>
      <c r="R26" s="662"/>
      <c r="S26" s="662"/>
      <c r="T26" s="662"/>
      <c r="U26" s="662"/>
      <c r="V26" s="663"/>
      <c r="W26" s="661"/>
      <c r="X26" s="662"/>
      <c r="Y26" s="662"/>
      <c r="Z26" s="662"/>
      <c r="AA26" s="662"/>
      <c r="AB26" s="662"/>
      <c r="AC26" s="66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61"/>
      <c r="Q27" s="662"/>
      <c r="R27" s="662"/>
      <c r="S27" s="662"/>
      <c r="T27" s="662"/>
      <c r="U27" s="662"/>
      <c r="V27" s="663"/>
      <c r="W27" s="661"/>
      <c r="X27" s="662"/>
      <c r="Y27" s="662"/>
      <c r="Z27" s="662"/>
      <c r="AA27" s="662"/>
      <c r="AB27" s="662"/>
      <c r="AC27" s="66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72</v>
      </c>
      <c r="Q29" s="931"/>
      <c r="R29" s="931"/>
      <c r="S29" s="931"/>
      <c r="T29" s="931"/>
      <c r="U29" s="931"/>
      <c r="V29" s="932"/>
      <c r="W29" s="930">
        <f>AR13</f>
        <v>71</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7" t="s">
        <v>265</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71" t="s">
        <v>355</v>
      </c>
      <c r="AR30" s="772"/>
      <c r="AS30" s="772"/>
      <c r="AT30" s="773"/>
      <c r="AU30" s="778" t="s">
        <v>253</v>
      </c>
      <c r="AV30" s="778"/>
      <c r="AW30" s="778"/>
      <c r="AX30" s="91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586</v>
      </c>
      <c r="AR31" s="193"/>
      <c r="AS31" s="126" t="s">
        <v>356</v>
      </c>
      <c r="AT31" s="127"/>
      <c r="AU31" s="192">
        <v>31</v>
      </c>
      <c r="AV31" s="192"/>
      <c r="AW31" s="396" t="s">
        <v>300</v>
      </c>
      <c r="AX31" s="397"/>
    </row>
    <row r="32" spans="1:50" ht="23.25" customHeight="1" x14ac:dyDescent="0.15">
      <c r="A32" s="401"/>
      <c r="B32" s="399"/>
      <c r="C32" s="399"/>
      <c r="D32" s="399"/>
      <c r="E32" s="399"/>
      <c r="F32" s="400"/>
      <c r="G32" s="562" t="s">
        <v>558</v>
      </c>
      <c r="H32" s="563"/>
      <c r="I32" s="563"/>
      <c r="J32" s="563"/>
      <c r="K32" s="563"/>
      <c r="L32" s="563"/>
      <c r="M32" s="563"/>
      <c r="N32" s="563"/>
      <c r="O32" s="564"/>
      <c r="P32" s="98" t="s">
        <v>585</v>
      </c>
      <c r="Q32" s="98"/>
      <c r="R32" s="98"/>
      <c r="S32" s="98"/>
      <c r="T32" s="98"/>
      <c r="U32" s="98"/>
      <c r="V32" s="98"/>
      <c r="W32" s="98"/>
      <c r="X32" s="99"/>
      <c r="Y32" s="469" t="s">
        <v>12</v>
      </c>
      <c r="Z32" s="529"/>
      <c r="AA32" s="530"/>
      <c r="AB32" s="459" t="s">
        <v>559</v>
      </c>
      <c r="AC32" s="459"/>
      <c r="AD32" s="459"/>
      <c r="AE32" s="211" t="s">
        <v>557</v>
      </c>
      <c r="AF32" s="212"/>
      <c r="AG32" s="212"/>
      <c r="AH32" s="212"/>
      <c r="AI32" s="211">
        <v>92</v>
      </c>
      <c r="AJ32" s="212"/>
      <c r="AK32" s="212"/>
      <c r="AL32" s="212"/>
      <c r="AM32" s="211">
        <v>92</v>
      </c>
      <c r="AN32" s="212"/>
      <c r="AO32" s="212"/>
      <c r="AP32" s="212"/>
      <c r="AQ32" s="335" t="s">
        <v>586</v>
      </c>
      <c r="AR32" s="200"/>
      <c r="AS32" s="200"/>
      <c r="AT32" s="336"/>
      <c r="AU32" s="212" t="s">
        <v>630</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518</v>
      </c>
      <c r="AC33" s="521"/>
      <c r="AD33" s="521"/>
      <c r="AE33" s="211" t="s">
        <v>557</v>
      </c>
      <c r="AF33" s="212"/>
      <c r="AG33" s="212"/>
      <c r="AH33" s="212"/>
      <c r="AI33" s="211">
        <v>80</v>
      </c>
      <c r="AJ33" s="212"/>
      <c r="AK33" s="212"/>
      <c r="AL33" s="212"/>
      <c r="AM33" s="211">
        <v>80</v>
      </c>
      <c r="AN33" s="212"/>
      <c r="AO33" s="212"/>
      <c r="AP33" s="212"/>
      <c r="AQ33" s="335" t="s">
        <v>587</v>
      </c>
      <c r="AR33" s="200"/>
      <c r="AS33" s="200"/>
      <c r="AT33" s="336"/>
      <c r="AU33" s="212">
        <v>80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557</v>
      </c>
      <c r="AF34" s="212"/>
      <c r="AG34" s="212"/>
      <c r="AH34" s="212"/>
      <c r="AI34" s="211">
        <v>115</v>
      </c>
      <c r="AJ34" s="212"/>
      <c r="AK34" s="212"/>
      <c r="AL34" s="212"/>
      <c r="AM34" s="211">
        <v>115</v>
      </c>
      <c r="AN34" s="212"/>
      <c r="AO34" s="212"/>
      <c r="AP34" s="212"/>
      <c r="AQ34" s="335" t="s">
        <v>586</v>
      </c>
      <c r="AR34" s="200"/>
      <c r="AS34" s="200"/>
      <c r="AT34" s="336"/>
      <c r="AU34" s="212" t="s">
        <v>630</v>
      </c>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491</v>
      </c>
      <c r="B37" s="775"/>
      <c r="C37" s="775"/>
      <c r="D37" s="775"/>
      <c r="E37" s="775"/>
      <c r="F37" s="77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7"/>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589</v>
      </c>
      <c r="AR38" s="193"/>
      <c r="AS38" s="126" t="s">
        <v>356</v>
      </c>
      <c r="AT38" s="127"/>
      <c r="AU38" s="192">
        <v>31</v>
      </c>
      <c r="AV38" s="192"/>
      <c r="AW38" s="396" t="s">
        <v>300</v>
      </c>
      <c r="AX38" s="397"/>
    </row>
    <row r="39" spans="1:50" ht="23.25" customHeight="1" x14ac:dyDescent="0.15">
      <c r="A39" s="401"/>
      <c r="B39" s="399"/>
      <c r="C39" s="399"/>
      <c r="D39" s="399"/>
      <c r="E39" s="399"/>
      <c r="F39" s="400"/>
      <c r="G39" s="562" t="s">
        <v>561</v>
      </c>
      <c r="H39" s="563"/>
      <c r="I39" s="563"/>
      <c r="J39" s="563"/>
      <c r="K39" s="563"/>
      <c r="L39" s="563"/>
      <c r="M39" s="563"/>
      <c r="N39" s="563"/>
      <c r="O39" s="564"/>
      <c r="P39" s="98" t="s">
        <v>588</v>
      </c>
      <c r="Q39" s="98"/>
      <c r="R39" s="98"/>
      <c r="S39" s="98"/>
      <c r="T39" s="98"/>
      <c r="U39" s="98"/>
      <c r="V39" s="98"/>
      <c r="W39" s="98"/>
      <c r="X39" s="99"/>
      <c r="Y39" s="469" t="s">
        <v>12</v>
      </c>
      <c r="Z39" s="529"/>
      <c r="AA39" s="530"/>
      <c r="AB39" s="459" t="s">
        <v>518</v>
      </c>
      <c r="AC39" s="459"/>
      <c r="AD39" s="459"/>
      <c r="AE39" s="211" t="s">
        <v>557</v>
      </c>
      <c r="AF39" s="212"/>
      <c r="AG39" s="212"/>
      <c r="AH39" s="212"/>
      <c r="AI39" s="211">
        <v>99.8</v>
      </c>
      <c r="AJ39" s="212"/>
      <c r="AK39" s="212"/>
      <c r="AL39" s="212"/>
      <c r="AM39" s="211">
        <v>94.3</v>
      </c>
      <c r="AN39" s="212"/>
      <c r="AO39" s="212"/>
      <c r="AP39" s="212"/>
      <c r="AQ39" s="335" t="s">
        <v>589</v>
      </c>
      <c r="AR39" s="200"/>
      <c r="AS39" s="200"/>
      <c r="AT39" s="336"/>
      <c r="AU39" s="212" t="s">
        <v>630</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518</v>
      </c>
      <c r="AC40" s="521"/>
      <c r="AD40" s="521"/>
      <c r="AE40" s="211" t="s">
        <v>557</v>
      </c>
      <c r="AF40" s="212"/>
      <c r="AG40" s="212"/>
      <c r="AH40" s="212"/>
      <c r="AI40" s="211">
        <v>80</v>
      </c>
      <c r="AJ40" s="212"/>
      <c r="AK40" s="212"/>
      <c r="AL40" s="212"/>
      <c r="AM40" s="211">
        <v>80</v>
      </c>
      <c r="AN40" s="212"/>
      <c r="AO40" s="212"/>
      <c r="AP40" s="212"/>
      <c r="AQ40" s="335" t="s">
        <v>589</v>
      </c>
      <c r="AR40" s="200"/>
      <c r="AS40" s="200"/>
      <c r="AT40" s="336"/>
      <c r="AU40" s="212">
        <v>80</v>
      </c>
      <c r="AV40" s="212"/>
      <c r="AW40" s="212"/>
      <c r="AX40" s="214"/>
    </row>
    <row r="41" spans="1:50" ht="23.2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t="s">
        <v>557</v>
      </c>
      <c r="AF41" s="212"/>
      <c r="AG41" s="212"/>
      <c r="AH41" s="212"/>
      <c r="AI41" s="211">
        <v>125</v>
      </c>
      <c r="AJ41" s="212"/>
      <c r="AK41" s="212"/>
      <c r="AL41" s="212"/>
      <c r="AM41" s="211">
        <v>118</v>
      </c>
      <c r="AN41" s="212"/>
      <c r="AO41" s="212"/>
      <c r="AP41" s="212"/>
      <c r="AQ41" s="335" t="s">
        <v>589</v>
      </c>
      <c r="AR41" s="200"/>
      <c r="AS41" s="200"/>
      <c r="AT41" s="336"/>
      <c r="AU41" s="212" t="s">
        <v>630</v>
      </c>
      <c r="AV41" s="212"/>
      <c r="AW41" s="212"/>
      <c r="AX41" s="214"/>
    </row>
    <row r="42" spans="1:50" ht="23.25" customHeight="1" x14ac:dyDescent="0.15">
      <c r="A42" s="219" t="s">
        <v>527</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7"/>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8"/>
      <c r="AF77" s="889"/>
      <c r="AG77" s="889"/>
      <c r="AH77" s="889"/>
      <c r="AI77" s="888"/>
      <c r="AJ77" s="889"/>
      <c r="AK77" s="889"/>
      <c r="AL77" s="889"/>
      <c r="AM77" s="888"/>
      <c r="AN77" s="889"/>
      <c r="AO77" s="889"/>
      <c r="AP77" s="889"/>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4"/>
    </row>
    <row r="80" spans="1:50" ht="18.75" hidden="1" customHeight="1" x14ac:dyDescent="0.15">
      <c r="A80" s="862"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3"/>
      <c r="B82" s="525"/>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x14ac:dyDescent="0.15">
      <c r="A83" s="863"/>
      <c r="B83" s="525"/>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15">
      <c r="A84" s="863"/>
      <c r="B84" s="526"/>
      <c r="C84" s="527"/>
      <c r="D84" s="527"/>
      <c r="E84" s="527"/>
      <c r="F84" s="528"/>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x14ac:dyDescent="0.15">
      <c r="A85" s="863"/>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3"/>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3"/>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3"/>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3"/>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3"/>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3"/>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3"/>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3"/>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3"/>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3"/>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4"/>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3" t="s">
        <v>13</v>
      </c>
      <c r="Z99" s="894"/>
      <c r="AA99" s="895"/>
      <c r="AB99" s="890" t="s">
        <v>14</v>
      </c>
      <c r="AC99" s="891"/>
      <c r="AD99" s="892"/>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2"/>
      <c r="Z100" s="853"/>
      <c r="AA100" s="854"/>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594</v>
      </c>
      <c r="H101" s="98"/>
      <c r="I101" s="98"/>
      <c r="J101" s="98"/>
      <c r="K101" s="98"/>
      <c r="L101" s="98"/>
      <c r="M101" s="98"/>
      <c r="N101" s="98"/>
      <c r="O101" s="98"/>
      <c r="P101" s="98"/>
      <c r="Q101" s="98"/>
      <c r="R101" s="98"/>
      <c r="S101" s="98"/>
      <c r="T101" s="98"/>
      <c r="U101" s="98"/>
      <c r="V101" s="98"/>
      <c r="W101" s="98"/>
      <c r="X101" s="99"/>
      <c r="Y101" s="540" t="s">
        <v>55</v>
      </c>
      <c r="Z101" s="541"/>
      <c r="AA101" s="542"/>
      <c r="AB101" s="459" t="s">
        <v>563</v>
      </c>
      <c r="AC101" s="459"/>
      <c r="AD101" s="459"/>
      <c r="AE101" s="211" t="s">
        <v>557</v>
      </c>
      <c r="AF101" s="212"/>
      <c r="AG101" s="212"/>
      <c r="AH101" s="213"/>
      <c r="AI101" s="211">
        <v>2719</v>
      </c>
      <c r="AJ101" s="212"/>
      <c r="AK101" s="212"/>
      <c r="AL101" s="213"/>
      <c r="AM101" s="211">
        <v>4219</v>
      </c>
      <c r="AN101" s="212"/>
      <c r="AO101" s="212"/>
      <c r="AP101" s="213"/>
      <c r="AQ101" s="211" t="s">
        <v>586</v>
      </c>
      <c r="AR101" s="212"/>
      <c r="AS101" s="212"/>
      <c r="AT101" s="213"/>
      <c r="AU101" s="211" t="s">
        <v>590</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563</v>
      </c>
      <c r="AC102" s="459"/>
      <c r="AD102" s="459"/>
      <c r="AE102" s="416" t="s">
        <v>557</v>
      </c>
      <c r="AF102" s="416"/>
      <c r="AG102" s="416"/>
      <c r="AH102" s="416"/>
      <c r="AI102" s="416">
        <v>2880</v>
      </c>
      <c r="AJ102" s="416"/>
      <c r="AK102" s="416"/>
      <c r="AL102" s="416"/>
      <c r="AM102" s="416">
        <v>2960</v>
      </c>
      <c r="AN102" s="416"/>
      <c r="AO102" s="416"/>
      <c r="AP102" s="416"/>
      <c r="AQ102" s="266">
        <v>1960</v>
      </c>
      <c r="AR102" s="267"/>
      <c r="AS102" s="267"/>
      <c r="AT102" s="312"/>
      <c r="AU102" s="266">
        <v>1960</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customHeight="1" x14ac:dyDescent="0.15">
      <c r="A104" s="420"/>
      <c r="B104" s="421"/>
      <c r="C104" s="421"/>
      <c r="D104" s="421"/>
      <c r="E104" s="421"/>
      <c r="F104" s="422"/>
      <c r="G104" s="98" t="s">
        <v>591</v>
      </c>
      <c r="H104" s="98"/>
      <c r="I104" s="98"/>
      <c r="J104" s="98"/>
      <c r="K104" s="98"/>
      <c r="L104" s="98"/>
      <c r="M104" s="98"/>
      <c r="N104" s="98"/>
      <c r="O104" s="98"/>
      <c r="P104" s="98"/>
      <c r="Q104" s="98"/>
      <c r="R104" s="98"/>
      <c r="S104" s="98"/>
      <c r="T104" s="98"/>
      <c r="U104" s="98"/>
      <c r="V104" s="98"/>
      <c r="W104" s="98"/>
      <c r="X104" s="99"/>
      <c r="Y104" s="463" t="s">
        <v>55</v>
      </c>
      <c r="Z104" s="464"/>
      <c r="AA104" s="465"/>
      <c r="AB104" s="543" t="s">
        <v>564</v>
      </c>
      <c r="AC104" s="544"/>
      <c r="AD104" s="545"/>
      <c r="AE104" s="211" t="s">
        <v>557</v>
      </c>
      <c r="AF104" s="212"/>
      <c r="AG104" s="212"/>
      <c r="AH104" s="213"/>
      <c r="AI104" s="211">
        <v>458</v>
      </c>
      <c r="AJ104" s="212"/>
      <c r="AK104" s="212"/>
      <c r="AL104" s="213"/>
      <c r="AM104" s="211">
        <v>875</v>
      </c>
      <c r="AN104" s="212"/>
      <c r="AO104" s="212"/>
      <c r="AP104" s="213"/>
      <c r="AQ104" s="211" t="s">
        <v>590</v>
      </c>
      <c r="AR104" s="212"/>
      <c r="AS104" s="212"/>
      <c r="AT104" s="213"/>
      <c r="AU104" s="211" t="s">
        <v>590</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564</v>
      </c>
      <c r="AC105" s="467"/>
      <c r="AD105" s="468"/>
      <c r="AE105" s="416" t="s">
        <v>557</v>
      </c>
      <c r="AF105" s="416"/>
      <c r="AG105" s="416"/>
      <c r="AH105" s="416"/>
      <c r="AI105" s="416">
        <v>600</v>
      </c>
      <c r="AJ105" s="416"/>
      <c r="AK105" s="416"/>
      <c r="AL105" s="416"/>
      <c r="AM105" s="416">
        <v>840</v>
      </c>
      <c r="AN105" s="416"/>
      <c r="AO105" s="416"/>
      <c r="AP105" s="416"/>
      <c r="AQ105" s="211">
        <v>840</v>
      </c>
      <c r="AR105" s="212"/>
      <c r="AS105" s="212"/>
      <c r="AT105" s="213"/>
      <c r="AU105" s="266">
        <v>840</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541</v>
      </c>
      <c r="AR115" s="594"/>
      <c r="AS115" s="594"/>
      <c r="AT115" s="594"/>
      <c r="AU115" s="594"/>
      <c r="AV115" s="594"/>
      <c r="AW115" s="594"/>
      <c r="AX115" s="595"/>
    </row>
    <row r="116" spans="1:50" ht="23.25" customHeight="1" x14ac:dyDescent="0.15">
      <c r="A116" s="437"/>
      <c r="B116" s="438"/>
      <c r="C116" s="438"/>
      <c r="D116" s="438"/>
      <c r="E116" s="438"/>
      <c r="F116" s="439"/>
      <c r="G116" s="391" t="s">
        <v>634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565</v>
      </c>
      <c r="AC116" s="461"/>
      <c r="AD116" s="462"/>
      <c r="AE116" s="416" t="s">
        <v>557</v>
      </c>
      <c r="AF116" s="416"/>
      <c r="AG116" s="416"/>
      <c r="AH116" s="416"/>
      <c r="AI116" s="416">
        <v>5499.7</v>
      </c>
      <c r="AJ116" s="416"/>
      <c r="AK116" s="416"/>
      <c r="AL116" s="416"/>
      <c r="AM116" s="416">
        <v>2635.9</v>
      </c>
      <c r="AN116" s="416"/>
      <c r="AO116" s="416"/>
      <c r="AP116" s="416"/>
      <c r="AQ116" s="211">
        <v>8036.5</v>
      </c>
      <c r="AR116" s="212"/>
      <c r="AS116" s="212"/>
      <c r="AT116" s="212"/>
      <c r="AU116" s="212"/>
      <c r="AV116" s="212"/>
      <c r="AW116" s="212"/>
      <c r="AX116" s="214"/>
    </row>
    <row r="117" spans="1:50" ht="66"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566</v>
      </c>
      <c r="AC117" s="471"/>
      <c r="AD117" s="472"/>
      <c r="AE117" s="549" t="s">
        <v>557</v>
      </c>
      <c r="AF117" s="549"/>
      <c r="AG117" s="549"/>
      <c r="AH117" s="549"/>
      <c r="AI117" s="592" t="s">
        <v>592</v>
      </c>
      <c r="AJ117" s="549"/>
      <c r="AK117" s="549"/>
      <c r="AL117" s="549"/>
      <c r="AM117" s="592" t="s">
        <v>595</v>
      </c>
      <c r="AN117" s="549"/>
      <c r="AO117" s="549"/>
      <c r="AP117" s="549"/>
      <c r="AQ117" s="549" t="s">
        <v>632</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541</v>
      </c>
      <c r="AR118" s="594"/>
      <c r="AS118" s="594"/>
      <c r="AT118" s="594"/>
      <c r="AU118" s="594"/>
      <c r="AV118" s="594"/>
      <c r="AW118" s="594"/>
      <c r="AX118" s="595"/>
    </row>
    <row r="119" spans="1:50" ht="23.25" customHeight="1" x14ac:dyDescent="0.15">
      <c r="A119" s="437"/>
      <c r="B119" s="438"/>
      <c r="C119" s="438"/>
      <c r="D119" s="438"/>
      <c r="E119" s="438"/>
      <c r="F119" s="439"/>
      <c r="G119" s="391" t="s">
        <v>635</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567</v>
      </c>
      <c r="AC119" s="461"/>
      <c r="AD119" s="462"/>
      <c r="AE119" s="416" t="s">
        <v>557</v>
      </c>
      <c r="AF119" s="416"/>
      <c r="AG119" s="416"/>
      <c r="AH119" s="416"/>
      <c r="AI119" s="416">
        <v>30317.8</v>
      </c>
      <c r="AJ119" s="416"/>
      <c r="AK119" s="416"/>
      <c r="AL119" s="416"/>
      <c r="AM119" s="416">
        <v>26944</v>
      </c>
      <c r="AN119" s="416"/>
      <c r="AO119" s="416"/>
      <c r="AP119" s="416"/>
      <c r="AQ119" s="416">
        <v>34946.6</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566</v>
      </c>
      <c r="AC120" s="471"/>
      <c r="AD120" s="472"/>
      <c r="AE120" s="549" t="s">
        <v>557</v>
      </c>
      <c r="AF120" s="549"/>
      <c r="AG120" s="549"/>
      <c r="AH120" s="549"/>
      <c r="AI120" s="592" t="s">
        <v>593</v>
      </c>
      <c r="AJ120" s="549"/>
      <c r="AK120" s="549"/>
      <c r="AL120" s="549"/>
      <c r="AM120" s="592" t="s">
        <v>596</v>
      </c>
      <c r="AN120" s="549"/>
      <c r="AO120" s="549"/>
      <c r="AP120" s="549"/>
      <c r="AQ120" s="549" t="s">
        <v>633</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541</v>
      </c>
      <c r="AR121" s="594"/>
      <c r="AS121" s="594"/>
      <c r="AT121" s="594"/>
      <c r="AU121" s="594"/>
      <c r="AV121" s="594"/>
      <c r="AW121" s="594"/>
      <c r="AX121" s="595"/>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541</v>
      </c>
      <c r="AR124" s="594"/>
      <c r="AS124" s="594"/>
      <c r="AT124" s="594"/>
      <c r="AU124" s="594"/>
      <c r="AV124" s="594"/>
      <c r="AW124" s="594"/>
      <c r="AX124" s="595"/>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26"/>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7"/>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3" t="s">
        <v>357</v>
      </c>
      <c r="AF127" s="414"/>
      <c r="AG127" s="414"/>
      <c r="AH127" s="415"/>
      <c r="AI127" s="413" t="s">
        <v>363</v>
      </c>
      <c r="AJ127" s="414"/>
      <c r="AK127" s="414"/>
      <c r="AL127" s="415"/>
      <c r="AM127" s="413" t="s">
        <v>472</v>
      </c>
      <c r="AN127" s="414"/>
      <c r="AO127" s="414"/>
      <c r="AP127" s="415"/>
      <c r="AQ127" s="593" t="s">
        <v>541</v>
      </c>
      <c r="AR127" s="594"/>
      <c r="AS127" s="594"/>
      <c r="AT127" s="594"/>
      <c r="AU127" s="594"/>
      <c r="AV127" s="594"/>
      <c r="AW127" s="594"/>
      <c r="AX127" s="595"/>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597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598</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972</v>
      </c>
      <c r="AF134" s="200"/>
      <c r="AG134" s="200"/>
      <c r="AH134" s="200"/>
      <c r="AI134" s="199">
        <v>928</v>
      </c>
      <c r="AJ134" s="200"/>
      <c r="AK134" s="200"/>
      <c r="AL134" s="200"/>
      <c r="AM134" s="199">
        <v>978</v>
      </c>
      <c r="AN134" s="200"/>
      <c r="AO134" s="200"/>
      <c r="AP134" s="200"/>
      <c r="AQ134" s="199" t="s">
        <v>599</v>
      </c>
      <c r="AR134" s="200"/>
      <c r="AS134" s="200"/>
      <c r="AT134" s="200"/>
      <c r="AU134" s="199" t="s">
        <v>599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557</v>
      </c>
      <c r="AF135" s="200"/>
      <c r="AG135" s="200"/>
      <c r="AH135" s="200"/>
      <c r="AI135" s="199" t="s">
        <v>557</v>
      </c>
      <c r="AJ135" s="200"/>
      <c r="AK135" s="200"/>
      <c r="AL135" s="200"/>
      <c r="AM135" s="199">
        <v>929</v>
      </c>
      <c r="AN135" s="200"/>
      <c r="AO135" s="200"/>
      <c r="AP135" s="200"/>
      <c r="AQ135" s="199" t="s">
        <v>600</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599</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563</v>
      </c>
      <c r="AC138" s="198"/>
      <c r="AD138" s="198"/>
      <c r="AE138" s="199">
        <v>116311</v>
      </c>
      <c r="AF138" s="200"/>
      <c r="AG138" s="200"/>
      <c r="AH138" s="200"/>
      <c r="AI138" s="199">
        <v>117910</v>
      </c>
      <c r="AJ138" s="200"/>
      <c r="AK138" s="200"/>
      <c r="AL138" s="200"/>
      <c r="AM138" s="199">
        <v>120460</v>
      </c>
      <c r="AN138" s="200"/>
      <c r="AO138" s="200"/>
      <c r="AP138" s="200"/>
      <c r="AQ138" s="199" t="s">
        <v>599</v>
      </c>
      <c r="AR138" s="200"/>
      <c r="AS138" s="200"/>
      <c r="AT138" s="200"/>
      <c r="AU138" s="199" t="s">
        <v>599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t="s">
        <v>557</v>
      </c>
      <c r="AF139" s="200"/>
      <c r="AG139" s="200"/>
      <c r="AH139" s="200"/>
      <c r="AI139" s="199" t="s">
        <v>557</v>
      </c>
      <c r="AJ139" s="200"/>
      <c r="AK139" s="200"/>
      <c r="AL139" s="200"/>
      <c r="AM139" s="199">
        <v>101639</v>
      </c>
      <c r="AN139" s="200"/>
      <c r="AO139" s="200"/>
      <c r="AP139" s="200"/>
      <c r="AQ139" s="199" t="s">
        <v>599</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571</v>
      </c>
      <c r="H154" s="98"/>
      <c r="I154" s="98"/>
      <c r="J154" s="98"/>
      <c r="K154" s="98"/>
      <c r="L154" s="98"/>
      <c r="M154" s="98"/>
      <c r="N154" s="98"/>
      <c r="O154" s="98"/>
      <c r="P154" s="99"/>
      <c r="Q154" s="118" t="s">
        <v>571</v>
      </c>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557</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91" t="s">
        <v>587</v>
      </c>
      <c r="AR432" s="193"/>
      <c r="AS432" s="126" t="s">
        <v>356</v>
      </c>
      <c r="AT432" s="127"/>
      <c r="AU432" s="193" t="s">
        <v>587</v>
      </c>
      <c r="AV432" s="193"/>
      <c r="AW432" s="126" t="s">
        <v>300</v>
      </c>
      <c r="AX432" s="188"/>
    </row>
    <row r="433" spans="1:50" ht="23.25" customHeight="1" x14ac:dyDescent="0.15">
      <c r="A433" s="182"/>
      <c r="B433" s="179"/>
      <c r="C433" s="173"/>
      <c r="D433" s="179"/>
      <c r="E433" s="337"/>
      <c r="F433" s="338"/>
      <c r="G433" s="97" t="s">
        <v>601</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5" t="s">
        <v>602</v>
      </c>
      <c r="AF433" s="200"/>
      <c r="AG433" s="200"/>
      <c r="AH433" s="200"/>
      <c r="AI433" s="335" t="s">
        <v>587</v>
      </c>
      <c r="AJ433" s="200"/>
      <c r="AK433" s="200"/>
      <c r="AL433" s="200"/>
      <c r="AM433" s="335" t="s">
        <v>587</v>
      </c>
      <c r="AN433" s="200"/>
      <c r="AO433" s="200"/>
      <c r="AP433" s="200"/>
      <c r="AQ433" s="335" t="s">
        <v>587</v>
      </c>
      <c r="AR433" s="200"/>
      <c r="AS433" s="200"/>
      <c r="AT433" s="200"/>
      <c r="AU433" s="335" t="s">
        <v>587</v>
      </c>
      <c r="AV433" s="200"/>
      <c r="AW433" s="200"/>
      <c r="AX433" s="200"/>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5" t="s">
        <v>602</v>
      </c>
      <c r="AF434" s="200"/>
      <c r="AG434" s="200"/>
      <c r="AH434" s="336"/>
      <c r="AI434" s="335" t="s">
        <v>587</v>
      </c>
      <c r="AJ434" s="200"/>
      <c r="AK434" s="200"/>
      <c r="AL434" s="200"/>
      <c r="AM434" s="335" t="s">
        <v>587</v>
      </c>
      <c r="AN434" s="200"/>
      <c r="AO434" s="200"/>
      <c r="AP434" s="200"/>
      <c r="AQ434" s="335" t="s">
        <v>587</v>
      </c>
      <c r="AR434" s="200"/>
      <c r="AS434" s="200"/>
      <c r="AT434" s="200"/>
      <c r="AU434" s="335" t="s">
        <v>587</v>
      </c>
      <c r="AV434" s="200"/>
      <c r="AW434" s="200"/>
      <c r="AX434" s="200"/>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587</v>
      </c>
      <c r="AF435" s="200"/>
      <c r="AG435" s="200"/>
      <c r="AH435" s="336"/>
      <c r="AI435" s="335" t="s">
        <v>586</v>
      </c>
      <c r="AJ435" s="200"/>
      <c r="AK435" s="200"/>
      <c r="AL435" s="200"/>
      <c r="AM435" s="335" t="s">
        <v>586</v>
      </c>
      <c r="AN435" s="200"/>
      <c r="AO435" s="200"/>
      <c r="AP435" s="200"/>
      <c r="AQ435" s="335" t="s">
        <v>586</v>
      </c>
      <c r="AR435" s="200"/>
      <c r="AS435" s="200"/>
      <c r="AT435" s="200"/>
      <c r="AU435" s="335" t="s">
        <v>586</v>
      </c>
      <c r="AV435" s="200"/>
      <c r="AW435" s="200"/>
      <c r="AX435" s="200"/>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91" t="s">
        <v>590</v>
      </c>
      <c r="AR457" s="193"/>
      <c r="AS457" s="126" t="s">
        <v>356</v>
      </c>
      <c r="AT457" s="127"/>
      <c r="AU457" s="193" t="s">
        <v>586</v>
      </c>
      <c r="AV457" s="193"/>
      <c r="AW457" s="126" t="s">
        <v>300</v>
      </c>
      <c r="AX457" s="188"/>
    </row>
    <row r="458" spans="1:50" ht="23.25" customHeight="1" x14ac:dyDescent="0.15">
      <c r="A458" s="182"/>
      <c r="B458" s="179"/>
      <c r="C458" s="173"/>
      <c r="D458" s="179"/>
      <c r="E458" s="337"/>
      <c r="F458" s="338"/>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5" t="s">
        <v>587</v>
      </c>
      <c r="AF458" s="200"/>
      <c r="AG458" s="200"/>
      <c r="AH458" s="200"/>
      <c r="AI458" s="335" t="s">
        <v>587</v>
      </c>
      <c r="AJ458" s="200"/>
      <c r="AK458" s="200"/>
      <c r="AL458" s="200"/>
      <c r="AM458" s="335" t="s">
        <v>587</v>
      </c>
      <c r="AN458" s="200"/>
      <c r="AO458" s="200"/>
      <c r="AP458" s="200"/>
      <c r="AQ458" s="335" t="s">
        <v>587</v>
      </c>
      <c r="AR458" s="200"/>
      <c r="AS458" s="200"/>
      <c r="AT458" s="200"/>
      <c r="AU458" s="335" t="s">
        <v>587</v>
      </c>
      <c r="AV458" s="200"/>
      <c r="AW458" s="200"/>
      <c r="AX458" s="200"/>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5" t="s">
        <v>590</v>
      </c>
      <c r="AF459" s="200"/>
      <c r="AG459" s="200"/>
      <c r="AH459" s="336"/>
      <c r="AI459" s="335" t="s">
        <v>590</v>
      </c>
      <c r="AJ459" s="200"/>
      <c r="AK459" s="200"/>
      <c r="AL459" s="336"/>
      <c r="AM459" s="335" t="s">
        <v>590</v>
      </c>
      <c r="AN459" s="200"/>
      <c r="AO459" s="200"/>
      <c r="AP459" s="336"/>
      <c r="AQ459" s="335" t="s">
        <v>590</v>
      </c>
      <c r="AR459" s="200"/>
      <c r="AS459" s="200"/>
      <c r="AT459" s="336"/>
      <c r="AU459" s="335" t="s">
        <v>590</v>
      </c>
      <c r="AV459" s="200"/>
      <c r="AW459" s="200"/>
      <c r="AX459" s="336"/>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590</v>
      </c>
      <c r="AF460" s="200"/>
      <c r="AG460" s="200"/>
      <c r="AH460" s="336"/>
      <c r="AI460" s="335" t="s">
        <v>590</v>
      </c>
      <c r="AJ460" s="200"/>
      <c r="AK460" s="200"/>
      <c r="AL460" s="336"/>
      <c r="AM460" s="335" t="s">
        <v>590</v>
      </c>
      <c r="AN460" s="200"/>
      <c r="AO460" s="200"/>
      <c r="AP460" s="336"/>
      <c r="AQ460" s="335" t="s">
        <v>590</v>
      </c>
      <c r="AR460" s="200"/>
      <c r="AS460" s="200"/>
      <c r="AT460" s="336"/>
      <c r="AU460" s="335" t="s">
        <v>590</v>
      </c>
      <c r="AV460" s="200"/>
      <c r="AW460" s="200"/>
      <c r="AX460" s="336"/>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0" t="s">
        <v>31</v>
      </c>
      <c r="AH701" s="380"/>
      <c r="AI701" s="380"/>
      <c r="AJ701" s="380"/>
      <c r="AK701" s="380"/>
      <c r="AL701" s="380"/>
      <c r="AM701" s="380"/>
      <c r="AN701" s="380"/>
      <c r="AO701" s="380"/>
      <c r="AP701" s="380"/>
      <c r="AQ701" s="380"/>
      <c r="AR701" s="380"/>
      <c r="AS701" s="380"/>
      <c r="AT701" s="380"/>
      <c r="AU701" s="380"/>
      <c r="AV701" s="380"/>
      <c r="AW701" s="380"/>
      <c r="AX701" s="821"/>
    </row>
    <row r="702" spans="1:50" ht="63.75" customHeight="1" x14ac:dyDescent="0.15">
      <c r="A702" s="868" t="s">
        <v>259</v>
      </c>
      <c r="B702" s="86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553</v>
      </c>
      <c r="AE702" s="341"/>
      <c r="AF702" s="341"/>
      <c r="AG702" s="383" t="s">
        <v>572</v>
      </c>
      <c r="AH702" s="384"/>
      <c r="AI702" s="384"/>
      <c r="AJ702" s="384"/>
      <c r="AK702" s="384"/>
      <c r="AL702" s="384"/>
      <c r="AM702" s="384"/>
      <c r="AN702" s="384"/>
      <c r="AO702" s="384"/>
      <c r="AP702" s="384"/>
      <c r="AQ702" s="384"/>
      <c r="AR702" s="384"/>
      <c r="AS702" s="384"/>
      <c r="AT702" s="384"/>
      <c r="AU702" s="384"/>
      <c r="AV702" s="384"/>
      <c r="AW702" s="384"/>
      <c r="AX702" s="385"/>
    </row>
    <row r="703" spans="1:50" ht="60"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0"/>
      <c r="AD703" s="747" t="s">
        <v>553</v>
      </c>
      <c r="AE703" s="748"/>
      <c r="AF703" s="748"/>
      <c r="AG703" s="94" t="s">
        <v>603</v>
      </c>
      <c r="AH703" s="333"/>
      <c r="AI703" s="333"/>
      <c r="AJ703" s="333"/>
      <c r="AK703" s="333"/>
      <c r="AL703" s="333"/>
      <c r="AM703" s="333"/>
      <c r="AN703" s="333"/>
      <c r="AO703" s="333"/>
      <c r="AP703" s="333"/>
      <c r="AQ703" s="333"/>
      <c r="AR703" s="333"/>
      <c r="AS703" s="333"/>
      <c r="AT703" s="333"/>
      <c r="AU703" s="333"/>
      <c r="AV703" s="333"/>
      <c r="AW703" s="333"/>
      <c r="AX703" s="334"/>
    </row>
    <row r="704" spans="1:50" ht="61.5" customHeight="1" x14ac:dyDescent="0.15">
      <c r="A704" s="872"/>
      <c r="B704" s="873"/>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553</v>
      </c>
      <c r="AE704" s="834"/>
      <c r="AF704" s="834"/>
      <c r="AG704" s="120" t="s">
        <v>604</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1" t="s">
        <v>39</v>
      </c>
      <c r="B705" s="642"/>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9" t="s">
        <v>553</v>
      </c>
      <c r="AE705" s="720"/>
      <c r="AF705" s="720"/>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573</v>
      </c>
      <c r="AE706" s="322"/>
      <c r="AF706" s="62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1" t="s">
        <v>574</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553</v>
      </c>
      <c r="AE708" s="607"/>
      <c r="AF708" s="660"/>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36"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577</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553</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57"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321" t="s">
        <v>553</v>
      </c>
      <c r="AE712" s="322"/>
      <c r="AF712" s="322"/>
      <c r="AG712" s="94" t="s">
        <v>606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577</v>
      </c>
      <c r="AE713" s="322"/>
      <c r="AF713" s="628"/>
      <c r="AG713" s="94" t="s">
        <v>571</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321" t="s">
        <v>553</v>
      </c>
      <c r="AE714" s="322"/>
      <c r="AF714" s="322"/>
      <c r="AG714" s="94" t="s">
        <v>607</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60"/>
      <c r="AG715" s="744" t="s">
        <v>579</v>
      </c>
      <c r="AH715" s="745"/>
      <c r="AI715" s="745"/>
      <c r="AJ715" s="745"/>
      <c r="AK715" s="745"/>
      <c r="AL715" s="745"/>
      <c r="AM715" s="745"/>
      <c r="AN715" s="745"/>
      <c r="AO715" s="745"/>
      <c r="AP715" s="745"/>
      <c r="AQ715" s="745"/>
      <c r="AR715" s="745"/>
      <c r="AS715" s="745"/>
      <c r="AT715" s="745"/>
      <c r="AU715" s="745"/>
      <c r="AV715" s="745"/>
      <c r="AW715" s="745"/>
      <c r="AX715" s="746"/>
    </row>
    <row r="716" spans="1:50" ht="150" customHeight="1" x14ac:dyDescent="0.15">
      <c r="A716" s="643"/>
      <c r="B716" s="64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1" t="s">
        <v>580</v>
      </c>
      <c r="AE716" s="322"/>
      <c r="AF716" s="628"/>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553</v>
      </c>
      <c r="AE717" s="322"/>
      <c r="AF717" s="628"/>
      <c r="AG717" s="94" t="s">
        <v>608</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4" t="s">
        <v>553</v>
      </c>
      <c r="AE718" s="655"/>
      <c r="AF718" s="656"/>
      <c r="AG718" s="94" t="s">
        <v>609</v>
      </c>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577</v>
      </c>
      <c r="AE719" s="607"/>
      <c r="AF719" s="607"/>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t="s">
        <v>610</v>
      </c>
      <c r="K721" s="284"/>
      <c r="L721" s="83" t="str">
        <f>IF(M721="","","-")</f>
        <v/>
      </c>
      <c r="M721" s="84"/>
      <c r="N721" s="297" t="s">
        <v>611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t="s">
        <v>610</v>
      </c>
      <c r="K722" s="284"/>
      <c r="L722" s="83" t="str">
        <f t="shared" ref="L722:L725" si="5">IF(M722="","","-")</f>
        <v/>
      </c>
      <c r="M722" s="84"/>
      <c r="N722" s="297" t="s">
        <v>612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41" t="s">
        <v>48</v>
      </c>
      <c r="B726" s="804"/>
      <c r="C726" s="811" t="s">
        <v>53</v>
      </c>
      <c r="D726" s="835"/>
      <c r="E726" s="835"/>
      <c r="F726" s="836"/>
      <c r="G726" s="575" t="s">
        <v>637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0.25" customHeight="1" thickBot="1" x14ac:dyDescent="0.2">
      <c r="A727" s="805"/>
      <c r="B727" s="806"/>
      <c r="C727" s="752" t="s">
        <v>57</v>
      </c>
      <c r="D727" s="753"/>
      <c r="E727" s="753"/>
      <c r="F727" s="754"/>
      <c r="G727" s="573" t="s">
        <v>614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6.75" customHeight="1" thickBot="1" x14ac:dyDescent="0.2">
      <c r="A729" s="635" t="s">
        <v>639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0.5" customHeight="1" thickBot="1" x14ac:dyDescent="0.2">
      <c r="A731" s="801" t="s">
        <v>256</v>
      </c>
      <c r="B731" s="802"/>
      <c r="C731" s="802"/>
      <c r="D731" s="802"/>
      <c r="E731" s="803"/>
      <c r="F731" s="734" t="s">
        <v>644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7.75" customHeight="1" thickBot="1" x14ac:dyDescent="0.2">
      <c r="A733" s="676" t="s">
        <v>642</v>
      </c>
      <c r="B733" s="677"/>
      <c r="C733" s="677"/>
      <c r="D733" s="677"/>
      <c r="E733" s="678"/>
      <c r="F733" s="638" t="s">
        <v>643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 customHeight="1" thickBot="1" x14ac:dyDescent="0.2">
      <c r="A735" s="792" t="s">
        <v>645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431</v>
      </c>
      <c r="B737" s="203"/>
      <c r="C737" s="203"/>
      <c r="D737" s="204"/>
      <c r="E737" s="985" t="s">
        <v>615</v>
      </c>
      <c r="F737" s="985"/>
      <c r="G737" s="985"/>
      <c r="H737" s="985"/>
      <c r="I737" s="985"/>
      <c r="J737" s="985"/>
      <c r="K737" s="985"/>
      <c r="L737" s="985"/>
      <c r="M737" s="985"/>
      <c r="N737" s="360" t="s">
        <v>358</v>
      </c>
      <c r="O737" s="360"/>
      <c r="P737" s="360"/>
      <c r="Q737" s="360"/>
      <c r="R737" s="985" t="s">
        <v>612</v>
      </c>
      <c r="S737" s="985"/>
      <c r="T737" s="985"/>
      <c r="U737" s="985"/>
      <c r="V737" s="985"/>
      <c r="W737" s="985"/>
      <c r="X737" s="985"/>
      <c r="Y737" s="985"/>
      <c r="Z737" s="985"/>
      <c r="AA737" s="360" t="s">
        <v>359</v>
      </c>
      <c r="AB737" s="360"/>
      <c r="AC737" s="360"/>
      <c r="AD737" s="360"/>
      <c r="AE737" s="985" t="s">
        <v>612</v>
      </c>
      <c r="AF737" s="985"/>
      <c r="AG737" s="985"/>
      <c r="AH737" s="985"/>
      <c r="AI737" s="985"/>
      <c r="AJ737" s="985"/>
      <c r="AK737" s="985"/>
      <c r="AL737" s="985"/>
      <c r="AM737" s="985"/>
      <c r="AN737" s="360" t="s">
        <v>360</v>
      </c>
      <c r="AO737" s="360"/>
      <c r="AP737" s="360"/>
      <c r="AQ737" s="360"/>
      <c r="AR737" s="986" t="s">
        <v>612</v>
      </c>
      <c r="AS737" s="987"/>
      <c r="AT737" s="987"/>
      <c r="AU737" s="987"/>
      <c r="AV737" s="987"/>
      <c r="AW737" s="987"/>
      <c r="AX737" s="988"/>
      <c r="AY737" s="89"/>
      <c r="AZ737" s="89"/>
    </row>
    <row r="738" spans="1:52" ht="24.75" customHeight="1" x14ac:dyDescent="0.15">
      <c r="A738" s="989" t="s">
        <v>361</v>
      </c>
      <c r="B738" s="203"/>
      <c r="C738" s="203"/>
      <c r="D738" s="204"/>
      <c r="E738" s="985" t="s">
        <v>615</v>
      </c>
      <c r="F738" s="985"/>
      <c r="G738" s="985"/>
      <c r="H738" s="985"/>
      <c r="I738" s="985"/>
      <c r="J738" s="985"/>
      <c r="K738" s="985"/>
      <c r="L738" s="985"/>
      <c r="M738" s="985"/>
      <c r="N738" s="360" t="s">
        <v>362</v>
      </c>
      <c r="O738" s="360"/>
      <c r="P738" s="360"/>
      <c r="Q738" s="360"/>
      <c r="R738" s="985" t="s">
        <v>623</v>
      </c>
      <c r="S738" s="985"/>
      <c r="T738" s="985"/>
      <c r="U738" s="985"/>
      <c r="V738" s="985"/>
      <c r="W738" s="985"/>
      <c r="X738" s="985"/>
      <c r="Y738" s="985"/>
      <c r="Z738" s="985"/>
      <c r="AA738" s="360" t="s">
        <v>482</v>
      </c>
      <c r="AB738" s="360"/>
      <c r="AC738" s="360"/>
      <c r="AD738" s="360"/>
      <c r="AE738" s="985" t="s">
        <v>616</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t="s">
        <v>582</v>
      </c>
      <c r="F739" s="997"/>
      <c r="G739" s="997"/>
      <c r="H739" s="91" t="str">
        <f>IF(E739="", "", "(")</f>
        <v>(</v>
      </c>
      <c r="I739" s="980" t="s">
        <v>484</v>
      </c>
      <c r="J739" s="980"/>
      <c r="K739" s="91" t="str">
        <f>IF(OR(I739="　", I739=""), "", "-")</f>
        <v/>
      </c>
      <c r="L739" s="981">
        <v>432</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7" t="s">
        <v>631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2"/>
      <c r="B780" s="633"/>
      <c r="C780" s="633"/>
      <c r="D780" s="633"/>
      <c r="E780" s="633"/>
      <c r="F780" s="634"/>
      <c r="G780" s="811"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0"/>
      <c r="AC780" s="811"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2"/>
      <c r="B781" s="633"/>
      <c r="C781" s="633"/>
      <c r="D781" s="633"/>
      <c r="E781" s="633"/>
      <c r="F781" s="634"/>
      <c r="G781" s="673" t="s">
        <v>617</v>
      </c>
      <c r="H781" s="674"/>
      <c r="I781" s="674"/>
      <c r="J781" s="674"/>
      <c r="K781" s="675"/>
      <c r="L781" s="667" t="s">
        <v>619</v>
      </c>
      <c r="M781" s="668"/>
      <c r="N781" s="668"/>
      <c r="O781" s="668"/>
      <c r="P781" s="668"/>
      <c r="Q781" s="668"/>
      <c r="R781" s="668"/>
      <c r="S781" s="668"/>
      <c r="T781" s="668"/>
      <c r="U781" s="668"/>
      <c r="V781" s="668"/>
      <c r="W781" s="668"/>
      <c r="X781" s="669"/>
      <c r="Y781" s="386">
        <v>35</v>
      </c>
      <c r="Z781" s="387"/>
      <c r="AA781" s="387"/>
      <c r="AB781" s="807"/>
      <c r="AC781" s="673" t="s">
        <v>645</v>
      </c>
      <c r="AD781" s="674"/>
      <c r="AE781" s="674"/>
      <c r="AF781" s="674"/>
      <c r="AG781" s="675"/>
      <c r="AH781" s="667" t="s">
        <v>645</v>
      </c>
      <c r="AI781" s="668"/>
      <c r="AJ781" s="668"/>
      <c r="AK781" s="668"/>
      <c r="AL781" s="668"/>
      <c r="AM781" s="668"/>
      <c r="AN781" s="668"/>
      <c r="AO781" s="668"/>
      <c r="AP781" s="668"/>
      <c r="AQ781" s="668"/>
      <c r="AR781" s="668"/>
      <c r="AS781" s="668"/>
      <c r="AT781" s="669"/>
      <c r="AU781" s="386" t="s">
        <v>645</v>
      </c>
      <c r="AV781" s="387"/>
      <c r="AW781" s="387"/>
      <c r="AX781" s="388"/>
    </row>
    <row r="782" spans="1:50" ht="24.75" customHeight="1" x14ac:dyDescent="0.15">
      <c r="A782" s="632"/>
      <c r="B782" s="633"/>
      <c r="C782" s="633"/>
      <c r="D782" s="633"/>
      <c r="E782" s="633"/>
      <c r="F782" s="634"/>
      <c r="G782" s="608" t="s">
        <v>629</v>
      </c>
      <c r="H782" s="609"/>
      <c r="I782" s="609"/>
      <c r="J782" s="609"/>
      <c r="K782" s="610"/>
      <c r="L782" s="600" t="s">
        <v>620</v>
      </c>
      <c r="M782" s="601"/>
      <c r="N782" s="601"/>
      <c r="O782" s="601"/>
      <c r="P782" s="601"/>
      <c r="Q782" s="601"/>
      <c r="R782" s="601"/>
      <c r="S782" s="601"/>
      <c r="T782" s="601"/>
      <c r="U782" s="601"/>
      <c r="V782" s="601"/>
      <c r="W782" s="601"/>
      <c r="X782" s="602"/>
      <c r="Y782" s="603">
        <v>6</v>
      </c>
      <c r="Z782" s="604"/>
      <c r="AA782" s="604"/>
      <c r="AB782" s="614"/>
      <c r="AC782" s="608" t="s">
        <v>645</v>
      </c>
      <c r="AD782" s="609"/>
      <c r="AE782" s="609"/>
      <c r="AF782" s="609"/>
      <c r="AG782" s="610"/>
      <c r="AH782" s="600" t="s">
        <v>645</v>
      </c>
      <c r="AI782" s="601"/>
      <c r="AJ782" s="601"/>
      <c r="AK782" s="601"/>
      <c r="AL782" s="601"/>
      <c r="AM782" s="601"/>
      <c r="AN782" s="601"/>
      <c r="AO782" s="601"/>
      <c r="AP782" s="601"/>
      <c r="AQ782" s="601"/>
      <c r="AR782" s="601"/>
      <c r="AS782" s="601"/>
      <c r="AT782" s="602"/>
      <c r="AU782" s="603" t="s">
        <v>645</v>
      </c>
      <c r="AV782" s="604"/>
      <c r="AW782" s="604"/>
      <c r="AX782" s="605"/>
    </row>
    <row r="783" spans="1:50" ht="24.75" customHeight="1" x14ac:dyDescent="0.15">
      <c r="A783" s="632"/>
      <c r="B783" s="633"/>
      <c r="C783" s="633"/>
      <c r="D783" s="633"/>
      <c r="E783" s="633"/>
      <c r="F783" s="634"/>
      <c r="G783" s="608" t="s">
        <v>618</v>
      </c>
      <c r="H783" s="609"/>
      <c r="I783" s="609"/>
      <c r="J783" s="609"/>
      <c r="K783" s="610"/>
      <c r="L783" s="600"/>
      <c r="M783" s="601"/>
      <c r="N783" s="601"/>
      <c r="O783" s="601"/>
      <c r="P783" s="601"/>
      <c r="Q783" s="601"/>
      <c r="R783" s="601"/>
      <c r="S783" s="601"/>
      <c r="T783" s="601"/>
      <c r="U783" s="601"/>
      <c r="V783" s="601"/>
      <c r="W783" s="601"/>
      <c r="X783" s="602"/>
      <c r="Y783" s="603">
        <v>3</v>
      </c>
      <c r="Z783" s="604"/>
      <c r="AA783" s="604"/>
      <c r="AB783" s="614"/>
      <c r="AC783" s="608" t="s">
        <v>645</v>
      </c>
      <c r="AD783" s="609"/>
      <c r="AE783" s="609"/>
      <c r="AF783" s="609"/>
      <c r="AG783" s="610"/>
      <c r="AH783" s="600" t="s">
        <v>645</v>
      </c>
      <c r="AI783" s="601"/>
      <c r="AJ783" s="601"/>
      <c r="AK783" s="601"/>
      <c r="AL783" s="601"/>
      <c r="AM783" s="601"/>
      <c r="AN783" s="601"/>
      <c r="AO783" s="601"/>
      <c r="AP783" s="601"/>
      <c r="AQ783" s="601"/>
      <c r="AR783" s="601"/>
      <c r="AS783" s="601"/>
      <c r="AT783" s="602"/>
      <c r="AU783" s="603" t="s">
        <v>645</v>
      </c>
      <c r="AV783" s="604"/>
      <c r="AW783" s="604"/>
      <c r="AX783" s="605"/>
    </row>
    <row r="784" spans="1:50" ht="24.75" hidden="1" customHeight="1" x14ac:dyDescent="0.15">
      <c r="A784" s="632"/>
      <c r="B784" s="633"/>
      <c r="C784" s="633"/>
      <c r="D784" s="633"/>
      <c r="E784" s="633"/>
      <c r="F784" s="634"/>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2"/>
      <c r="B785" s="633"/>
      <c r="C785" s="633"/>
      <c r="D785" s="633"/>
      <c r="E785" s="633"/>
      <c r="F785" s="634"/>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2"/>
      <c r="B786" s="633"/>
      <c r="C786" s="633"/>
      <c r="D786" s="633"/>
      <c r="E786" s="633"/>
      <c r="F786" s="634"/>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2"/>
      <c r="B787" s="633"/>
      <c r="C787" s="633"/>
      <c r="D787" s="633"/>
      <c r="E787" s="633"/>
      <c r="F787" s="634"/>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2"/>
      <c r="B788" s="633"/>
      <c r="C788" s="633"/>
      <c r="D788" s="633"/>
      <c r="E788" s="633"/>
      <c r="F788" s="634"/>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2"/>
      <c r="B789" s="633"/>
      <c r="C789" s="633"/>
      <c r="D789" s="633"/>
      <c r="E789" s="633"/>
      <c r="F789" s="634"/>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2"/>
      <c r="B790" s="633"/>
      <c r="C790" s="633"/>
      <c r="D790" s="633"/>
      <c r="E790" s="633"/>
      <c r="F790" s="634"/>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2"/>
      <c r="B791" s="633"/>
      <c r="C791" s="633"/>
      <c r="D791" s="633"/>
      <c r="E791" s="633"/>
      <c r="F791" s="634"/>
      <c r="G791" s="822" t="s">
        <v>20</v>
      </c>
      <c r="H791" s="823"/>
      <c r="I791" s="823"/>
      <c r="J791" s="823"/>
      <c r="K791" s="823"/>
      <c r="L791" s="824"/>
      <c r="M791" s="825"/>
      <c r="N791" s="825"/>
      <c r="O791" s="825"/>
      <c r="P791" s="825"/>
      <c r="Q791" s="825"/>
      <c r="R791" s="825"/>
      <c r="S791" s="825"/>
      <c r="T791" s="825"/>
      <c r="U791" s="825"/>
      <c r="V791" s="825"/>
      <c r="W791" s="825"/>
      <c r="X791" s="826"/>
      <c r="Y791" s="827">
        <f>SUM(Y781:AB790)</f>
        <v>44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2"/>
      <c r="B792" s="633"/>
      <c r="C792" s="633"/>
      <c r="D792" s="633"/>
      <c r="E792" s="633"/>
      <c r="F792" s="634"/>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2"/>
      <c r="B793" s="633"/>
      <c r="C793" s="633"/>
      <c r="D793" s="633"/>
      <c r="E793" s="633"/>
      <c r="F793" s="634"/>
      <c r="G793" s="811"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0"/>
      <c r="AC793" s="811"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6"/>
      <c r="Z794" s="387"/>
      <c r="AA794" s="387"/>
      <c r="AB794" s="807"/>
      <c r="AC794" s="673"/>
      <c r="AD794" s="674"/>
      <c r="AE794" s="674"/>
      <c r="AF794" s="674"/>
      <c r="AG794" s="675"/>
      <c r="AH794" s="667"/>
      <c r="AI794" s="668"/>
      <c r="AJ794" s="668"/>
      <c r="AK794" s="668"/>
      <c r="AL794" s="668"/>
      <c r="AM794" s="668"/>
      <c r="AN794" s="668"/>
      <c r="AO794" s="668"/>
      <c r="AP794" s="668"/>
      <c r="AQ794" s="668"/>
      <c r="AR794" s="668"/>
      <c r="AS794" s="668"/>
      <c r="AT794" s="669"/>
      <c r="AU794" s="386"/>
      <c r="AV794" s="387"/>
      <c r="AW794" s="387"/>
      <c r="AX794" s="388"/>
    </row>
    <row r="795" spans="1:50" ht="24.75" hidden="1" customHeight="1" x14ac:dyDescent="0.15">
      <c r="A795" s="632"/>
      <c r="B795" s="633"/>
      <c r="C795" s="633"/>
      <c r="D795" s="633"/>
      <c r="E795" s="633"/>
      <c r="F795" s="634"/>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2"/>
      <c r="B796" s="633"/>
      <c r="C796" s="633"/>
      <c r="D796" s="633"/>
      <c r="E796" s="633"/>
      <c r="F796" s="634"/>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2"/>
      <c r="B797" s="633"/>
      <c r="C797" s="633"/>
      <c r="D797" s="633"/>
      <c r="E797" s="633"/>
      <c r="F797" s="634"/>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2"/>
      <c r="B798" s="633"/>
      <c r="C798" s="633"/>
      <c r="D798" s="633"/>
      <c r="E798" s="633"/>
      <c r="F798" s="634"/>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2"/>
      <c r="B799" s="633"/>
      <c r="C799" s="633"/>
      <c r="D799" s="633"/>
      <c r="E799" s="633"/>
      <c r="F799" s="634"/>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2"/>
      <c r="B800" s="633"/>
      <c r="C800" s="633"/>
      <c r="D800" s="633"/>
      <c r="E800" s="633"/>
      <c r="F800" s="634"/>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2"/>
      <c r="B801" s="633"/>
      <c r="C801" s="633"/>
      <c r="D801" s="633"/>
      <c r="E801" s="633"/>
      <c r="F801" s="634"/>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2"/>
      <c r="B802" s="633"/>
      <c r="C802" s="633"/>
      <c r="D802" s="633"/>
      <c r="E802" s="633"/>
      <c r="F802" s="634"/>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2"/>
      <c r="B803" s="633"/>
      <c r="C803" s="633"/>
      <c r="D803" s="633"/>
      <c r="E803" s="633"/>
      <c r="F803" s="634"/>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2"/>
      <c r="B804" s="633"/>
      <c r="C804" s="633"/>
      <c r="D804" s="633"/>
      <c r="E804" s="633"/>
      <c r="F804" s="634"/>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2"/>
      <c r="B805" s="633"/>
      <c r="C805" s="633"/>
      <c r="D805" s="633"/>
      <c r="E805" s="633"/>
      <c r="F805" s="634"/>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2"/>
      <c r="B806" s="633"/>
      <c r="C806" s="633"/>
      <c r="D806" s="633"/>
      <c r="E806" s="633"/>
      <c r="F806" s="634"/>
      <c r="G806" s="811"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0"/>
      <c r="AC806" s="811"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07"/>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15">
      <c r="A808" s="632"/>
      <c r="B808" s="633"/>
      <c r="C808" s="633"/>
      <c r="D808" s="633"/>
      <c r="E808" s="633"/>
      <c r="F808" s="634"/>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2"/>
      <c r="B809" s="633"/>
      <c r="C809" s="633"/>
      <c r="D809" s="633"/>
      <c r="E809" s="633"/>
      <c r="F809" s="634"/>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2"/>
      <c r="B810" s="633"/>
      <c r="C810" s="633"/>
      <c r="D810" s="633"/>
      <c r="E810" s="633"/>
      <c r="F810" s="634"/>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2"/>
      <c r="B811" s="633"/>
      <c r="C811" s="633"/>
      <c r="D811" s="633"/>
      <c r="E811" s="633"/>
      <c r="F811" s="634"/>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2"/>
      <c r="B812" s="633"/>
      <c r="C812" s="633"/>
      <c r="D812" s="633"/>
      <c r="E812" s="633"/>
      <c r="F812" s="634"/>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2"/>
      <c r="B813" s="633"/>
      <c r="C813" s="633"/>
      <c r="D813" s="633"/>
      <c r="E813" s="633"/>
      <c r="F813" s="634"/>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2"/>
      <c r="B814" s="633"/>
      <c r="C814" s="633"/>
      <c r="D814" s="633"/>
      <c r="E814" s="633"/>
      <c r="F814" s="634"/>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2"/>
      <c r="B815" s="633"/>
      <c r="C815" s="633"/>
      <c r="D815" s="633"/>
      <c r="E815" s="633"/>
      <c r="F815" s="634"/>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2"/>
      <c r="B816" s="633"/>
      <c r="C816" s="633"/>
      <c r="D816" s="633"/>
      <c r="E816" s="633"/>
      <c r="F816" s="634"/>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2"/>
      <c r="B817" s="633"/>
      <c r="C817" s="633"/>
      <c r="D817" s="633"/>
      <c r="E817" s="633"/>
      <c r="F817" s="634"/>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2"/>
      <c r="B818" s="633"/>
      <c r="C818" s="633"/>
      <c r="D818" s="633"/>
      <c r="E818" s="633"/>
      <c r="F818" s="634"/>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2"/>
      <c r="B819" s="633"/>
      <c r="C819" s="633"/>
      <c r="D819" s="633"/>
      <c r="E819" s="633"/>
      <c r="F819" s="634"/>
      <c r="G819" s="811"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0"/>
      <c r="AC819" s="811"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07"/>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15">
      <c r="A821" s="632"/>
      <c r="B821" s="633"/>
      <c r="C821" s="633"/>
      <c r="D821" s="633"/>
      <c r="E821" s="633"/>
      <c r="F821" s="634"/>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2"/>
      <c r="B822" s="633"/>
      <c r="C822" s="633"/>
      <c r="D822" s="633"/>
      <c r="E822" s="633"/>
      <c r="F822" s="634"/>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2"/>
      <c r="B823" s="633"/>
      <c r="C823" s="633"/>
      <c r="D823" s="633"/>
      <c r="E823" s="633"/>
      <c r="F823" s="634"/>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2"/>
      <c r="B824" s="633"/>
      <c r="C824" s="633"/>
      <c r="D824" s="633"/>
      <c r="E824" s="633"/>
      <c r="F824" s="634"/>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2"/>
      <c r="B825" s="633"/>
      <c r="C825" s="633"/>
      <c r="D825" s="633"/>
      <c r="E825" s="633"/>
      <c r="F825" s="634"/>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2"/>
      <c r="B826" s="633"/>
      <c r="C826" s="633"/>
      <c r="D826" s="633"/>
      <c r="E826" s="633"/>
      <c r="F826" s="634"/>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2"/>
      <c r="B827" s="633"/>
      <c r="C827" s="633"/>
      <c r="D827" s="633"/>
      <c r="E827" s="633"/>
      <c r="F827" s="634"/>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2"/>
      <c r="B828" s="633"/>
      <c r="C828" s="633"/>
      <c r="D828" s="633"/>
      <c r="E828" s="633"/>
      <c r="F828" s="634"/>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2"/>
      <c r="B829" s="633"/>
      <c r="C829" s="633"/>
      <c r="D829" s="633"/>
      <c r="E829" s="633"/>
      <c r="F829" s="634"/>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2"/>
      <c r="B830" s="633"/>
      <c r="C830" s="633"/>
      <c r="D830" s="633"/>
      <c r="E830" s="633"/>
      <c r="F830" s="634"/>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15">
      <c r="A837" s="374">
        <v>1</v>
      </c>
      <c r="B837" s="374">
        <v>1</v>
      </c>
      <c r="C837" s="356" t="s">
        <v>638</v>
      </c>
      <c r="D837" s="342"/>
      <c r="E837" s="342"/>
      <c r="F837" s="342"/>
      <c r="G837" s="342"/>
      <c r="H837" s="342"/>
      <c r="I837" s="342"/>
      <c r="J837" s="343">
        <v>5010405001851</v>
      </c>
      <c r="K837" s="344"/>
      <c r="L837" s="344"/>
      <c r="M837" s="344"/>
      <c r="N837" s="344"/>
      <c r="O837" s="344"/>
      <c r="P837" s="357" t="s">
        <v>621</v>
      </c>
      <c r="Q837" s="345"/>
      <c r="R837" s="345"/>
      <c r="S837" s="345"/>
      <c r="T837" s="345"/>
      <c r="U837" s="345"/>
      <c r="V837" s="345"/>
      <c r="W837" s="345"/>
      <c r="X837" s="345"/>
      <c r="Y837" s="346">
        <v>44</v>
      </c>
      <c r="Z837" s="347"/>
      <c r="AA837" s="347"/>
      <c r="AB837" s="348"/>
      <c r="AC837" s="358" t="s">
        <v>520</v>
      </c>
      <c r="AD837" s="366"/>
      <c r="AE837" s="366"/>
      <c r="AF837" s="366"/>
      <c r="AG837" s="366"/>
      <c r="AH837" s="367">
        <v>1</v>
      </c>
      <c r="AI837" s="368"/>
      <c r="AJ837" s="368"/>
      <c r="AK837" s="368"/>
      <c r="AL837" s="352">
        <v>92.2</v>
      </c>
      <c r="AM837" s="353"/>
      <c r="AN837" s="353"/>
      <c r="AO837" s="354"/>
      <c r="AP837" s="355" t="s">
        <v>622</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624</v>
      </c>
      <c r="F1102" s="373"/>
      <c r="G1102" s="373"/>
      <c r="H1102" s="373"/>
      <c r="I1102" s="373"/>
      <c r="J1102" s="343" t="s">
        <v>625</v>
      </c>
      <c r="K1102" s="344"/>
      <c r="L1102" s="344"/>
      <c r="M1102" s="344"/>
      <c r="N1102" s="344"/>
      <c r="O1102" s="344"/>
      <c r="P1102" s="357" t="s">
        <v>626</v>
      </c>
      <c r="Q1102" s="345"/>
      <c r="R1102" s="345"/>
      <c r="S1102" s="345"/>
      <c r="T1102" s="345"/>
      <c r="U1102" s="345"/>
      <c r="V1102" s="345"/>
      <c r="W1102" s="345"/>
      <c r="X1102" s="345"/>
      <c r="Y1102" s="346" t="s">
        <v>626</v>
      </c>
      <c r="Z1102" s="347"/>
      <c r="AA1102" s="347"/>
      <c r="AB1102" s="348"/>
      <c r="AC1102" s="349"/>
      <c r="AD1102" s="349"/>
      <c r="AE1102" s="349"/>
      <c r="AF1102" s="349"/>
      <c r="AG1102" s="349"/>
      <c r="AH1102" s="350" t="s">
        <v>627</v>
      </c>
      <c r="AI1102" s="351"/>
      <c r="AJ1102" s="351"/>
      <c r="AK1102" s="351"/>
      <c r="AL1102" s="352" t="s">
        <v>626</v>
      </c>
      <c r="AM1102" s="353"/>
      <c r="AN1102" s="353"/>
      <c r="AO1102" s="354"/>
      <c r="AP1102" s="355" t="s">
        <v>628</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53" priority="14001">
      <formula>IF(RIGHT(TEXT(P14,"0.#"),1)=".",FALSE,TRUE)</formula>
    </cfRule>
    <cfRule type="expression" dxfId="2752" priority="14002">
      <formula>IF(RIGHT(TEXT(P14,"0.#"),1)=".",TRUE,FALSE)</formula>
    </cfRule>
  </conditionalFormatting>
  <conditionalFormatting sqref="AE32">
    <cfRule type="expression" dxfId="2751" priority="13991">
      <formula>IF(RIGHT(TEXT(AE32,"0.#"),1)=".",FALSE,TRUE)</formula>
    </cfRule>
    <cfRule type="expression" dxfId="2750" priority="13992">
      <formula>IF(RIGHT(TEXT(AE32,"0.#"),1)=".",TRUE,FALSE)</formula>
    </cfRule>
  </conditionalFormatting>
  <conditionalFormatting sqref="P18:AX18">
    <cfRule type="expression" dxfId="2749" priority="13877">
      <formula>IF(RIGHT(TEXT(P18,"0.#"),1)=".",FALSE,TRUE)</formula>
    </cfRule>
    <cfRule type="expression" dxfId="2748" priority="13878">
      <formula>IF(RIGHT(TEXT(P18,"0.#"),1)=".",TRUE,FALSE)</formula>
    </cfRule>
  </conditionalFormatting>
  <conditionalFormatting sqref="Y782">
    <cfRule type="expression" dxfId="2747" priority="13873">
      <formula>IF(RIGHT(TEXT(Y782,"0.#"),1)=".",FALSE,TRUE)</formula>
    </cfRule>
    <cfRule type="expression" dxfId="2746" priority="13874">
      <formula>IF(RIGHT(TEXT(Y782,"0.#"),1)=".",TRUE,FALSE)</formula>
    </cfRule>
  </conditionalFormatting>
  <conditionalFormatting sqref="Y791">
    <cfRule type="expression" dxfId="2745" priority="13869">
      <formula>IF(RIGHT(TEXT(Y791,"0.#"),1)=".",FALSE,TRUE)</formula>
    </cfRule>
    <cfRule type="expression" dxfId="2744" priority="13870">
      <formula>IF(RIGHT(TEXT(Y791,"0.#"),1)=".",TRUE,FALSE)</formula>
    </cfRule>
  </conditionalFormatting>
  <conditionalFormatting sqref="Y822:Y829 Y820 Y809:Y816 Y807 Y796:Y803 Y794">
    <cfRule type="expression" dxfId="2743" priority="13651">
      <formula>IF(RIGHT(TEXT(Y794,"0.#"),1)=".",FALSE,TRUE)</formula>
    </cfRule>
    <cfRule type="expression" dxfId="2742" priority="13652">
      <formula>IF(RIGHT(TEXT(Y794,"0.#"),1)=".",TRUE,FALSE)</formula>
    </cfRule>
  </conditionalFormatting>
  <conditionalFormatting sqref="P13:AX13 AR15:AX15 P15:AQ17">
    <cfRule type="expression" dxfId="2741" priority="13699">
      <formula>IF(RIGHT(TEXT(P13,"0.#"),1)=".",FALSE,TRUE)</formula>
    </cfRule>
    <cfRule type="expression" dxfId="2740" priority="13700">
      <formula>IF(RIGHT(TEXT(P13,"0.#"),1)=".",TRUE,FALSE)</formula>
    </cfRule>
  </conditionalFormatting>
  <conditionalFormatting sqref="P19:AJ19">
    <cfRule type="expression" dxfId="2739" priority="13697">
      <formula>IF(RIGHT(TEXT(P19,"0.#"),1)=".",FALSE,TRUE)</formula>
    </cfRule>
    <cfRule type="expression" dxfId="2738" priority="13698">
      <formula>IF(RIGHT(TEXT(P19,"0.#"),1)=".",TRUE,FALSE)</formula>
    </cfRule>
  </conditionalFormatting>
  <conditionalFormatting sqref="AE101 AQ101">
    <cfRule type="expression" dxfId="2737" priority="13689">
      <formula>IF(RIGHT(TEXT(AE101,"0.#"),1)=".",FALSE,TRUE)</formula>
    </cfRule>
    <cfRule type="expression" dxfId="2736" priority="13690">
      <formula>IF(RIGHT(TEXT(AE101,"0.#"),1)=".",TRUE,FALSE)</formula>
    </cfRule>
  </conditionalFormatting>
  <conditionalFormatting sqref="Y783:Y790 Y781">
    <cfRule type="expression" dxfId="2735" priority="13675">
      <formula>IF(RIGHT(TEXT(Y781,"0.#"),1)=".",FALSE,TRUE)</formula>
    </cfRule>
    <cfRule type="expression" dxfId="2734" priority="13676">
      <formula>IF(RIGHT(TEXT(Y781,"0.#"),1)=".",TRUE,FALSE)</formula>
    </cfRule>
  </conditionalFormatting>
  <conditionalFormatting sqref="AU782">
    <cfRule type="expression" dxfId="2733" priority="13673">
      <formula>IF(RIGHT(TEXT(AU782,"0.#"),1)=".",FALSE,TRUE)</formula>
    </cfRule>
    <cfRule type="expression" dxfId="2732" priority="13674">
      <formula>IF(RIGHT(TEXT(AU782,"0.#"),1)=".",TRUE,FALSE)</formula>
    </cfRule>
  </conditionalFormatting>
  <conditionalFormatting sqref="AU791">
    <cfRule type="expression" dxfId="2731" priority="13671">
      <formula>IF(RIGHT(TEXT(AU791,"0.#"),1)=".",FALSE,TRUE)</formula>
    </cfRule>
    <cfRule type="expression" dxfId="2730" priority="13672">
      <formula>IF(RIGHT(TEXT(AU791,"0.#"),1)=".",TRUE,FALSE)</formula>
    </cfRule>
  </conditionalFormatting>
  <conditionalFormatting sqref="AU783:AU790 AU781">
    <cfRule type="expression" dxfId="2729" priority="13669">
      <formula>IF(RIGHT(TEXT(AU781,"0.#"),1)=".",FALSE,TRUE)</formula>
    </cfRule>
    <cfRule type="expression" dxfId="2728" priority="13670">
      <formula>IF(RIGHT(TEXT(AU781,"0.#"),1)=".",TRUE,FALSE)</formula>
    </cfRule>
  </conditionalFormatting>
  <conditionalFormatting sqref="Y821 Y808 Y795">
    <cfRule type="expression" dxfId="2727" priority="13655">
      <formula>IF(RIGHT(TEXT(Y795,"0.#"),1)=".",FALSE,TRUE)</formula>
    </cfRule>
    <cfRule type="expression" dxfId="2726" priority="13656">
      <formula>IF(RIGHT(TEXT(Y795,"0.#"),1)=".",TRUE,FALSE)</formula>
    </cfRule>
  </conditionalFormatting>
  <conditionalFormatting sqref="Y830 Y817 Y804">
    <cfRule type="expression" dxfId="2725" priority="13653">
      <formula>IF(RIGHT(TEXT(Y804,"0.#"),1)=".",FALSE,TRUE)</formula>
    </cfRule>
    <cfRule type="expression" dxfId="2724" priority="13654">
      <formula>IF(RIGHT(TEXT(Y804,"0.#"),1)=".",TRUE,FALSE)</formula>
    </cfRule>
  </conditionalFormatting>
  <conditionalFormatting sqref="AU821 AU808 AU795">
    <cfRule type="expression" dxfId="2723" priority="13649">
      <formula>IF(RIGHT(TEXT(AU795,"0.#"),1)=".",FALSE,TRUE)</formula>
    </cfRule>
    <cfRule type="expression" dxfId="2722" priority="13650">
      <formula>IF(RIGHT(TEXT(AU795,"0.#"),1)=".",TRUE,FALSE)</formula>
    </cfRule>
  </conditionalFormatting>
  <conditionalFormatting sqref="AU830 AU817 AU804">
    <cfRule type="expression" dxfId="2721" priority="13647">
      <formula>IF(RIGHT(TEXT(AU804,"0.#"),1)=".",FALSE,TRUE)</formula>
    </cfRule>
    <cfRule type="expression" dxfId="2720" priority="13648">
      <formula>IF(RIGHT(TEXT(AU804,"0.#"),1)=".",TRUE,FALSE)</formula>
    </cfRule>
  </conditionalFormatting>
  <conditionalFormatting sqref="AU822:AU829 AU820 AU809:AU816 AU807 AU796:AU803 AU794">
    <cfRule type="expression" dxfId="2719" priority="13645">
      <formula>IF(RIGHT(TEXT(AU794,"0.#"),1)=".",FALSE,TRUE)</formula>
    </cfRule>
    <cfRule type="expression" dxfId="2718" priority="13646">
      <formula>IF(RIGHT(TEXT(AU794,"0.#"),1)=".",TRUE,FALSE)</formula>
    </cfRule>
  </conditionalFormatting>
  <conditionalFormatting sqref="AM87">
    <cfRule type="expression" dxfId="2717" priority="13299">
      <formula>IF(RIGHT(TEXT(AM87,"0.#"),1)=".",FALSE,TRUE)</formula>
    </cfRule>
    <cfRule type="expression" dxfId="2716" priority="13300">
      <formula>IF(RIGHT(TEXT(AM87,"0.#"),1)=".",TRUE,FALSE)</formula>
    </cfRule>
  </conditionalFormatting>
  <conditionalFormatting sqref="AE55">
    <cfRule type="expression" dxfId="2715" priority="13367">
      <formula>IF(RIGHT(TEXT(AE55,"0.#"),1)=".",FALSE,TRUE)</formula>
    </cfRule>
    <cfRule type="expression" dxfId="2714" priority="13368">
      <formula>IF(RIGHT(TEXT(AE55,"0.#"),1)=".",TRUE,FALSE)</formula>
    </cfRule>
  </conditionalFormatting>
  <conditionalFormatting sqref="AI55">
    <cfRule type="expression" dxfId="2713" priority="13365">
      <formula>IF(RIGHT(TEXT(AI55,"0.#"),1)=".",FALSE,TRUE)</formula>
    </cfRule>
    <cfRule type="expression" dxfId="2712" priority="13366">
      <formula>IF(RIGHT(TEXT(AI55,"0.#"),1)=".",TRUE,FALSE)</formula>
    </cfRule>
  </conditionalFormatting>
  <conditionalFormatting sqref="AM34">
    <cfRule type="expression" dxfId="2711" priority="13445">
      <formula>IF(RIGHT(TEXT(AM34,"0.#"),1)=".",FALSE,TRUE)</formula>
    </cfRule>
    <cfRule type="expression" dxfId="2710" priority="13446">
      <formula>IF(RIGHT(TEXT(AM34,"0.#"),1)=".",TRUE,FALSE)</formula>
    </cfRule>
  </conditionalFormatting>
  <conditionalFormatting sqref="AE33">
    <cfRule type="expression" dxfId="2709" priority="13459">
      <formula>IF(RIGHT(TEXT(AE33,"0.#"),1)=".",FALSE,TRUE)</formula>
    </cfRule>
    <cfRule type="expression" dxfId="2708" priority="13460">
      <formula>IF(RIGHT(TEXT(AE33,"0.#"),1)=".",TRUE,FALSE)</formula>
    </cfRule>
  </conditionalFormatting>
  <conditionalFormatting sqref="AE34">
    <cfRule type="expression" dxfId="2707" priority="13457">
      <formula>IF(RIGHT(TEXT(AE34,"0.#"),1)=".",FALSE,TRUE)</formula>
    </cfRule>
    <cfRule type="expression" dxfId="2706" priority="13458">
      <formula>IF(RIGHT(TEXT(AE34,"0.#"),1)=".",TRUE,FALSE)</formula>
    </cfRule>
  </conditionalFormatting>
  <conditionalFormatting sqref="AI34">
    <cfRule type="expression" dxfId="2705" priority="13455">
      <formula>IF(RIGHT(TEXT(AI34,"0.#"),1)=".",FALSE,TRUE)</formula>
    </cfRule>
    <cfRule type="expression" dxfId="2704" priority="13456">
      <formula>IF(RIGHT(TEXT(AI34,"0.#"),1)=".",TRUE,FALSE)</formula>
    </cfRule>
  </conditionalFormatting>
  <conditionalFormatting sqref="AI33">
    <cfRule type="expression" dxfId="2703" priority="13453">
      <formula>IF(RIGHT(TEXT(AI33,"0.#"),1)=".",FALSE,TRUE)</formula>
    </cfRule>
    <cfRule type="expression" dxfId="2702" priority="13454">
      <formula>IF(RIGHT(TEXT(AI33,"0.#"),1)=".",TRUE,FALSE)</formula>
    </cfRule>
  </conditionalFormatting>
  <conditionalFormatting sqref="AI32">
    <cfRule type="expression" dxfId="2701" priority="13451">
      <formula>IF(RIGHT(TEXT(AI32,"0.#"),1)=".",FALSE,TRUE)</formula>
    </cfRule>
    <cfRule type="expression" dxfId="2700" priority="13452">
      <formula>IF(RIGHT(TEXT(AI32,"0.#"),1)=".",TRUE,FALSE)</formula>
    </cfRule>
  </conditionalFormatting>
  <conditionalFormatting sqref="AM32">
    <cfRule type="expression" dxfId="2699" priority="13449">
      <formula>IF(RIGHT(TEXT(AM32,"0.#"),1)=".",FALSE,TRUE)</formula>
    </cfRule>
    <cfRule type="expression" dxfId="2698" priority="13450">
      <formula>IF(RIGHT(TEXT(AM32,"0.#"),1)=".",TRUE,FALSE)</formula>
    </cfRule>
  </conditionalFormatting>
  <conditionalFormatting sqref="AM33">
    <cfRule type="expression" dxfId="2697" priority="13447">
      <formula>IF(RIGHT(TEXT(AM33,"0.#"),1)=".",FALSE,TRUE)</formula>
    </cfRule>
    <cfRule type="expression" dxfId="2696" priority="13448">
      <formula>IF(RIGHT(TEXT(AM33,"0.#"),1)=".",TRUE,FALSE)</formula>
    </cfRule>
  </conditionalFormatting>
  <conditionalFormatting sqref="AQ32:AQ34">
    <cfRule type="expression" dxfId="2695" priority="13439">
      <formula>IF(RIGHT(TEXT(AQ32,"0.#"),1)=".",FALSE,TRUE)</formula>
    </cfRule>
    <cfRule type="expression" dxfId="2694" priority="13440">
      <formula>IF(RIGHT(TEXT(AQ32,"0.#"),1)=".",TRUE,FALSE)</formula>
    </cfRule>
  </conditionalFormatting>
  <conditionalFormatting sqref="AU32:AU34">
    <cfRule type="expression" dxfId="2693" priority="13437">
      <formula>IF(RIGHT(TEXT(AU32,"0.#"),1)=".",FALSE,TRUE)</formula>
    </cfRule>
    <cfRule type="expression" dxfId="2692" priority="13438">
      <formula>IF(RIGHT(TEXT(AU32,"0.#"),1)=".",TRUE,FALSE)</formula>
    </cfRule>
  </conditionalFormatting>
  <conditionalFormatting sqref="AE53">
    <cfRule type="expression" dxfId="2691" priority="13371">
      <formula>IF(RIGHT(TEXT(AE53,"0.#"),1)=".",FALSE,TRUE)</formula>
    </cfRule>
    <cfRule type="expression" dxfId="2690" priority="13372">
      <formula>IF(RIGHT(TEXT(AE53,"0.#"),1)=".",TRUE,FALSE)</formula>
    </cfRule>
  </conditionalFormatting>
  <conditionalFormatting sqref="AE54">
    <cfRule type="expression" dxfId="2689" priority="13369">
      <formula>IF(RIGHT(TEXT(AE54,"0.#"),1)=".",FALSE,TRUE)</formula>
    </cfRule>
    <cfRule type="expression" dxfId="2688" priority="13370">
      <formula>IF(RIGHT(TEXT(AE54,"0.#"),1)=".",TRUE,FALSE)</formula>
    </cfRule>
  </conditionalFormatting>
  <conditionalFormatting sqref="AI54">
    <cfRule type="expression" dxfId="2687" priority="13363">
      <formula>IF(RIGHT(TEXT(AI54,"0.#"),1)=".",FALSE,TRUE)</formula>
    </cfRule>
    <cfRule type="expression" dxfId="2686" priority="13364">
      <formula>IF(RIGHT(TEXT(AI54,"0.#"),1)=".",TRUE,FALSE)</formula>
    </cfRule>
  </conditionalFormatting>
  <conditionalFormatting sqref="AI53">
    <cfRule type="expression" dxfId="2685" priority="13361">
      <formula>IF(RIGHT(TEXT(AI53,"0.#"),1)=".",FALSE,TRUE)</formula>
    </cfRule>
    <cfRule type="expression" dxfId="2684" priority="13362">
      <formula>IF(RIGHT(TEXT(AI53,"0.#"),1)=".",TRUE,FALSE)</formula>
    </cfRule>
  </conditionalFormatting>
  <conditionalFormatting sqref="AM53">
    <cfRule type="expression" dxfId="2683" priority="13359">
      <formula>IF(RIGHT(TEXT(AM53,"0.#"),1)=".",FALSE,TRUE)</formula>
    </cfRule>
    <cfRule type="expression" dxfId="2682" priority="13360">
      <formula>IF(RIGHT(TEXT(AM53,"0.#"),1)=".",TRUE,FALSE)</formula>
    </cfRule>
  </conditionalFormatting>
  <conditionalFormatting sqref="AM54">
    <cfRule type="expression" dxfId="2681" priority="13357">
      <formula>IF(RIGHT(TEXT(AM54,"0.#"),1)=".",FALSE,TRUE)</formula>
    </cfRule>
    <cfRule type="expression" dxfId="2680" priority="13358">
      <formula>IF(RIGHT(TEXT(AM54,"0.#"),1)=".",TRUE,FALSE)</formula>
    </cfRule>
  </conditionalFormatting>
  <conditionalFormatting sqref="AM55">
    <cfRule type="expression" dxfId="2679" priority="13355">
      <formula>IF(RIGHT(TEXT(AM55,"0.#"),1)=".",FALSE,TRUE)</formula>
    </cfRule>
    <cfRule type="expression" dxfId="2678" priority="13356">
      <formula>IF(RIGHT(TEXT(AM55,"0.#"),1)=".",TRUE,FALSE)</formula>
    </cfRule>
  </conditionalFormatting>
  <conditionalFormatting sqref="AE60">
    <cfRule type="expression" dxfId="2677" priority="13341">
      <formula>IF(RIGHT(TEXT(AE60,"0.#"),1)=".",FALSE,TRUE)</formula>
    </cfRule>
    <cfRule type="expression" dxfId="2676" priority="13342">
      <formula>IF(RIGHT(TEXT(AE60,"0.#"),1)=".",TRUE,FALSE)</formula>
    </cfRule>
  </conditionalFormatting>
  <conditionalFormatting sqref="AE61">
    <cfRule type="expression" dxfId="2675" priority="13339">
      <formula>IF(RIGHT(TEXT(AE61,"0.#"),1)=".",FALSE,TRUE)</formula>
    </cfRule>
    <cfRule type="expression" dxfId="2674" priority="13340">
      <formula>IF(RIGHT(TEXT(AE61,"0.#"),1)=".",TRUE,FALSE)</formula>
    </cfRule>
  </conditionalFormatting>
  <conditionalFormatting sqref="AE62">
    <cfRule type="expression" dxfId="2673" priority="13337">
      <formula>IF(RIGHT(TEXT(AE62,"0.#"),1)=".",FALSE,TRUE)</formula>
    </cfRule>
    <cfRule type="expression" dxfId="2672" priority="13338">
      <formula>IF(RIGHT(TEXT(AE62,"0.#"),1)=".",TRUE,FALSE)</formula>
    </cfRule>
  </conditionalFormatting>
  <conditionalFormatting sqref="AI62">
    <cfRule type="expression" dxfId="2671" priority="13335">
      <formula>IF(RIGHT(TEXT(AI62,"0.#"),1)=".",FALSE,TRUE)</formula>
    </cfRule>
    <cfRule type="expression" dxfId="2670" priority="13336">
      <formula>IF(RIGHT(TEXT(AI62,"0.#"),1)=".",TRUE,FALSE)</formula>
    </cfRule>
  </conditionalFormatting>
  <conditionalFormatting sqref="AI61">
    <cfRule type="expression" dxfId="2669" priority="13333">
      <formula>IF(RIGHT(TEXT(AI61,"0.#"),1)=".",FALSE,TRUE)</formula>
    </cfRule>
    <cfRule type="expression" dxfId="2668" priority="13334">
      <formula>IF(RIGHT(TEXT(AI61,"0.#"),1)=".",TRUE,FALSE)</formula>
    </cfRule>
  </conditionalFormatting>
  <conditionalFormatting sqref="AI60">
    <cfRule type="expression" dxfId="2667" priority="13331">
      <formula>IF(RIGHT(TEXT(AI60,"0.#"),1)=".",FALSE,TRUE)</formula>
    </cfRule>
    <cfRule type="expression" dxfId="2666" priority="13332">
      <formula>IF(RIGHT(TEXT(AI60,"0.#"),1)=".",TRUE,FALSE)</formula>
    </cfRule>
  </conditionalFormatting>
  <conditionalFormatting sqref="AM60">
    <cfRule type="expression" dxfId="2665" priority="13329">
      <formula>IF(RIGHT(TEXT(AM60,"0.#"),1)=".",FALSE,TRUE)</formula>
    </cfRule>
    <cfRule type="expression" dxfId="2664" priority="13330">
      <formula>IF(RIGHT(TEXT(AM60,"0.#"),1)=".",TRUE,FALSE)</formula>
    </cfRule>
  </conditionalFormatting>
  <conditionalFormatting sqref="AM61">
    <cfRule type="expression" dxfId="2663" priority="13327">
      <formula>IF(RIGHT(TEXT(AM61,"0.#"),1)=".",FALSE,TRUE)</formula>
    </cfRule>
    <cfRule type="expression" dxfId="2662" priority="13328">
      <formula>IF(RIGHT(TEXT(AM61,"0.#"),1)=".",TRUE,FALSE)</formula>
    </cfRule>
  </conditionalFormatting>
  <conditionalFormatting sqref="AM62">
    <cfRule type="expression" dxfId="2661" priority="13325">
      <formula>IF(RIGHT(TEXT(AM62,"0.#"),1)=".",FALSE,TRUE)</formula>
    </cfRule>
    <cfRule type="expression" dxfId="2660" priority="13326">
      <formula>IF(RIGHT(TEXT(AM62,"0.#"),1)=".",TRUE,FALSE)</formula>
    </cfRule>
  </conditionalFormatting>
  <conditionalFormatting sqref="AE87">
    <cfRule type="expression" dxfId="2659" priority="13311">
      <formula>IF(RIGHT(TEXT(AE87,"0.#"),1)=".",FALSE,TRUE)</formula>
    </cfRule>
    <cfRule type="expression" dxfId="2658" priority="13312">
      <formula>IF(RIGHT(TEXT(AE87,"0.#"),1)=".",TRUE,FALSE)</formula>
    </cfRule>
  </conditionalFormatting>
  <conditionalFormatting sqref="AE88">
    <cfRule type="expression" dxfId="2657" priority="13309">
      <formula>IF(RIGHT(TEXT(AE88,"0.#"),1)=".",FALSE,TRUE)</formula>
    </cfRule>
    <cfRule type="expression" dxfId="2656" priority="13310">
      <formula>IF(RIGHT(TEXT(AE88,"0.#"),1)=".",TRUE,FALSE)</formula>
    </cfRule>
  </conditionalFormatting>
  <conditionalFormatting sqref="AE89">
    <cfRule type="expression" dxfId="2655" priority="13307">
      <formula>IF(RIGHT(TEXT(AE89,"0.#"),1)=".",FALSE,TRUE)</formula>
    </cfRule>
    <cfRule type="expression" dxfId="2654" priority="13308">
      <formula>IF(RIGHT(TEXT(AE89,"0.#"),1)=".",TRUE,FALSE)</formula>
    </cfRule>
  </conditionalFormatting>
  <conditionalFormatting sqref="AI89">
    <cfRule type="expression" dxfId="2653" priority="13305">
      <formula>IF(RIGHT(TEXT(AI89,"0.#"),1)=".",FALSE,TRUE)</formula>
    </cfRule>
    <cfRule type="expression" dxfId="2652" priority="13306">
      <formula>IF(RIGHT(TEXT(AI89,"0.#"),1)=".",TRUE,FALSE)</formula>
    </cfRule>
  </conditionalFormatting>
  <conditionalFormatting sqref="AI88">
    <cfRule type="expression" dxfId="2651" priority="13303">
      <formula>IF(RIGHT(TEXT(AI88,"0.#"),1)=".",FALSE,TRUE)</formula>
    </cfRule>
    <cfRule type="expression" dxfId="2650" priority="13304">
      <formula>IF(RIGHT(TEXT(AI88,"0.#"),1)=".",TRUE,FALSE)</formula>
    </cfRule>
  </conditionalFormatting>
  <conditionalFormatting sqref="AI87">
    <cfRule type="expression" dxfId="2649" priority="13301">
      <formula>IF(RIGHT(TEXT(AI87,"0.#"),1)=".",FALSE,TRUE)</formula>
    </cfRule>
    <cfRule type="expression" dxfId="2648" priority="13302">
      <formula>IF(RIGHT(TEXT(AI87,"0.#"),1)=".",TRUE,FALSE)</formula>
    </cfRule>
  </conditionalFormatting>
  <conditionalFormatting sqref="AM88">
    <cfRule type="expression" dxfId="2647" priority="13297">
      <formula>IF(RIGHT(TEXT(AM88,"0.#"),1)=".",FALSE,TRUE)</formula>
    </cfRule>
    <cfRule type="expression" dxfId="2646" priority="13298">
      <formula>IF(RIGHT(TEXT(AM88,"0.#"),1)=".",TRUE,FALSE)</formula>
    </cfRule>
  </conditionalFormatting>
  <conditionalFormatting sqref="AM89">
    <cfRule type="expression" dxfId="2645" priority="13295">
      <formula>IF(RIGHT(TEXT(AM89,"0.#"),1)=".",FALSE,TRUE)</formula>
    </cfRule>
    <cfRule type="expression" dxfId="2644" priority="13296">
      <formula>IF(RIGHT(TEXT(AM89,"0.#"),1)=".",TRUE,FALSE)</formula>
    </cfRule>
  </conditionalFormatting>
  <conditionalFormatting sqref="AE92">
    <cfRule type="expression" dxfId="2643" priority="13281">
      <formula>IF(RIGHT(TEXT(AE92,"0.#"),1)=".",FALSE,TRUE)</formula>
    </cfRule>
    <cfRule type="expression" dxfId="2642" priority="13282">
      <formula>IF(RIGHT(TEXT(AE92,"0.#"),1)=".",TRUE,FALSE)</formula>
    </cfRule>
  </conditionalFormatting>
  <conditionalFormatting sqref="AE93">
    <cfRule type="expression" dxfId="2641" priority="13279">
      <formula>IF(RIGHT(TEXT(AE93,"0.#"),1)=".",FALSE,TRUE)</formula>
    </cfRule>
    <cfRule type="expression" dxfId="2640" priority="13280">
      <formula>IF(RIGHT(TEXT(AE93,"0.#"),1)=".",TRUE,FALSE)</formula>
    </cfRule>
  </conditionalFormatting>
  <conditionalFormatting sqref="AE94">
    <cfRule type="expression" dxfId="2639" priority="13277">
      <formula>IF(RIGHT(TEXT(AE94,"0.#"),1)=".",FALSE,TRUE)</formula>
    </cfRule>
    <cfRule type="expression" dxfId="2638" priority="13278">
      <formula>IF(RIGHT(TEXT(AE94,"0.#"),1)=".",TRUE,FALSE)</formula>
    </cfRule>
  </conditionalFormatting>
  <conditionalFormatting sqref="AI94">
    <cfRule type="expression" dxfId="2637" priority="13275">
      <formula>IF(RIGHT(TEXT(AI94,"0.#"),1)=".",FALSE,TRUE)</formula>
    </cfRule>
    <cfRule type="expression" dxfId="2636" priority="13276">
      <formula>IF(RIGHT(TEXT(AI94,"0.#"),1)=".",TRUE,FALSE)</formula>
    </cfRule>
  </conditionalFormatting>
  <conditionalFormatting sqref="AI93">
    <cfRule type="expression" dxfId="2635" priority="13273">
      <formula>IF(RIGHT(TEXT(AI93,"0.#"),1)=".",FALSE,TRUE)</formula>
    </cfRule>
    <cfRule type="expression" dxfId="2634" priority="13274">
      <formula>IF(RIGHT(TEXT(AI93,"0.#"),1)=".",TRUE,FALSE)</formula>
    </cfRule>
  </conditionalFormatting>
  <conditionalFormatting sqref="AI92">
    <cfRule type="expression" dxfId="2633" priority="13271">
      <formula>IF(RIGHT(TEXT(AI92,"0.#"),1)=".",FALSE,TRUE)</formula>
    </cfRule>
    <cfRule type="expression" dxfId="2632" priority="13272">
      <formula>IF(RIGHT(TEXT(AI92,"0.#"),1)=".",TRUE,FALSE)</formula>
    </cfRule>
  </conditionalFormatting>
  <conditionalFormatting sqref="AM92">
    <cfRule type="expression" dxfId="2631" priority="13269">
      <formula>IF(RIGHT(TEXT(AM92,"0.#"),1)=".",FALSE,TRUE)</formula>
    </cfRule>
    <cfRule type="expression" dxfId="2630" priority="13270">
      <formula>IF(RIGHT(TEXT(AM92,"0.#"),1)=".",TRUE,FALSE)</formula>
    </cfRule>
  </conditionalFormatting>
  <conditionalFormatting sqref="AM93">
    <cfRule type="expression" dxfId="2629" priority="13267">
      <formula>IF(RIGHT(TEXT(AM93,"0.#"),1)=".",FALSE,TRUE)</formula>
    </cfRule>
    <cfRule type="expression" dxfId="2628" priority="13268">
      <formula>IF(RIGHT(TEXT(AM93,"0.#"),1)=".",TRUE,FALSE)</formula>
    </cfRule>
  </conditionalFormatting>
  <conditionalFormatting sqref="AM94">
    <cfRule type="expression" dxfId="2627" priority="13265">
      <formula>IF(RIGHT(TEXT(AM94,"0.#"),1)=".",FALSE,TRUE)</formula>
    </cfRule>
    <cfRule type="expression" dxfId="2626" priority="13266">
      <formula>IF(RIGHT(TEXT(AM94,"0.#"),1)=".",TRUE,FALSE)</formula>
    </cfRule>
  </conditionalFormatting>
  <conditionalFormatting sqref="AE97">
    <cfRule type="expression" dxfId="2625" priority="13251">
      <formula>IF(RIGHT(TEXT(AE97,"0.#"),1)=".",FALSE,TRUE)</formula>
    </cfRule>
    <cfRule type="expression" dxfId="2624" priority="13252">
      <formula>IF(RIGHT(TEXT(AE97,"0.#"),1)=".",TRUE,FALSE)</formula>
    </cfRule>
  </conditionalFormatting>
  <conditionalFormatting sqref="AE98">
    <cfRule type="expression" dxfId="2623" priority="13249">
      <formula>IF(RIGHT(TEXT(AE98,"0.#"),1)=".",FALSE,TRUE)</formula>
    </cfRule>
    <cfRule type="expression" dxfId="2622" priority="13250">
      <formula>IF(RIGHT(TEXT(AE98,"0.#"),1)=".",TRUE,FALSE)</formula>
    </cfRule>
  </conditionalFormatting>
  <conditionalFormatting sqref="AE99">
    <cfRule type="expression" dxfId="2621" priority="13247">
      <formula>IF(RIGHT(TEXT(AE99,"0.#"),1)=".",FALSE,TRUE)</formula>
    </cfRule>
    <cfRule type="expression" dxfId="2620" priority="13248">
      <formula>IF(RIGHT(TEXT(AE99,"0.#"),1)=".",TRUE,FALSE)</formula>
    </cfRule>
  </conditionalFormatting>
  <conditionalFormatting sqref="AI99">
    <cfRule type="expression" dxfId="2619" priority="13245">
      <formula>IF(RIGHT(TEXT(AI99,"0.#"),1)=".",FALSE,TRUE)</formula>
    </cfRule>
    <cfRule type="expression" dxfId="2618" priority="13246">
      <formula>IF(RIGHT(TEXT(AI99,"0.#"),1)=".",TRUE,FALSE)</formula>
    </cfRule>
  </conditionalFormatting>
  <conditionalFormatting sqref="AI98">
    <cfRule type="expression" dxfId="2617" priority="13243">
      <formula>IF(RIGHT(TEXT(AI98,"0.#"),1)=".",FALSE,TRUE)</formula>
    </cfRule>
    <cfRule type="expression" dxfId="2616" priority="13244">
      <formula>IF(RIGHT(TEXT(AI98,"0.#"),1)=".",TRUE,FALSE)</formula>
    </cfRule>
  </conditionalFormatting>
  <conditionalFormatting sqref="AI97">
    <cfRule type="expression" dxfId="2615" priority="13241">
      <formula>IF(RIGHT(TEXT(AI97,"0.#"),1)=".",FALSE,TRUE)</formula>
    </cfRule>
    <cfRule type="expression" dxfId="2614" priority="13242">
      <formula>IF(RIGHT(TEXT(AI97,"0.#"),1)=".",TRUE,FALSE)</formula>
    </cfRule>
  </conditionalFormatting>
  <conditionalFormatting sqref="AM97">
    <cfRule type="expression" dxfId="2613" priority="13239">
      <formula>IF(RIGHT(TEXT(AM97,"0.#"),1)=".",FALSE,TRUE)</formula>
    </cfRule>
    <cfRule type="expression" dxfId="2612" priority="13240">
      <formula>IF(RIGHT(TEXT(AM97,"0.#"),1)=".",TRUE,FALSE)</formula>
    </cfRule>
  </conditionalFormatting>
  <conditionalFormatting sqref="AM98">
    <cfRule type="expression" dxfId="2611" priority="13237">
      <formula>IF(RIGHT(TEXT(AM98,"0.#"),1)=".",FALSE,TRUE)</formula>
    </cfRule>
    <cfRule type="expression" dxfId="2610" priority="13238">
      <formula>IF(RIGHT(TEXT(AM98,"0.#"),1)=".",TRUE,FALSE)</formula>
    </cfRule>
  </conditionalFormatting>
  <conditionalFormatting sqref="AM99">
    <cfRule type="expression" dxfId="2609" priority="13235">
      <formula>IF(RIGHT(TEXT(AM99,"0.#"),1)=".",FALSE,TRUE)</formula>
    </cfRule>
    <cfRule type="expression" dxfId="2608" priority="13236">
      <formula>IF(RIGHT(TEXT(AM99,"0.#"),1)=".",TRUE,FALSE)</formula>
    </cfRule>
  </conditionalFormatting>
  <conditionalFormatting sqref="AI101">
    <cfRule type="expression" dxfId="2607" priority="13221">
      <formula>IF(RIGHT(TEXT(AI101,"0.#"),1)=".",FALSE,TRUE)</formula>
    </cfRule>
    <cfRule type="expression" dxfId="2606" priority="13222">
      <formula>IF(RIGHT(TEXT(AI101,"0.#"),1)=".",TRUE,FALSE)</formula>
    </cfRule>
  </conditionalFormatting>
  <conditionalFormatting sqref="AM101">
    <cfRule type="expression" dxfId="2605" priority="13219">
      <formula>IF(RIGHT(TEXT(AM101,"0.#"),1)=".",FALSE,TRUE)</formula>
    </cfRule>
    <cfRule type="expression" dxfId="2604" priority="13220">
      <formula>IF(RIGHT(TEXT(AM101,"0.#"),1)=".",TRUE,FALSE)</formula>
    </cfRule>
  </conditionalFormatting>
  <conditionalFormatting sqref="AE102">
    <cfRule type="expression" dxfId="2603" priority="13217">
      <formula>IF(RIGHT(TEXT(AE102,"0.#"),1)=".",FALSE,TRUE)</formula>
    </cfRule>
    <cfRule type="expression" dxfId="2602" priority="13218">
      <formula>IF(RIGHT(TEXT(AE102,"0.#"),1)=".",TRUE,FALSE)</formula>
    </cfRule>
  </conditionalFormatting>
  <conditionalFormatting sqref="AI102">
    <cfRule type="expression" dxfId="2601" priority="13215">
      <formula>IF(RIGHT(TEXT(AI102,"0.#"),1)=".",FALSE,TRUE)</formula>
    </cfRule>
    <cfRule type="expression" dxfId="2600" priority="13216">
      <formula>IF(RIGHT(TEXT(AI102,"0.#"),1)=".",TRUE,FALSE)</formula>
    </cfRule>
  </conditionalFormatting>
  <conditionalFormatting sqref="AM102">
    <cfRule type="expression" dxfId="2599" priority="13213">
      <formula>IF(RIGHT(TEXT(AM102,"0.#"),1)=".",FALSE,TRUE)</formula>
    </cfRule>
    <cfRule type="expression" dxfId="2598" priority="13214">
      <formula>IF(RIGHT(TEXT(AM102,"0.#"),1)=".",TRUE,FALSE)</formula>
    </cfRule>
  </conditionalFormatting>
  <conditionalFormatting sqref="AQ102">
    <cfRule type="expression" dxfId="2597" priority="13211">
      <formula>IF(RIGHT(TEXT(AQ102,"0.#"),1)=".",FALSE,TRUE)</formula>
    </cfRule>
    <cfRule type="expression" dxfId="2596" priority="13212">
      <formula>IF(RIGHT(TEXT(AQ102,"0.#"),1)=".",TRUE,FALSE)</formula>
    </cfRule>
  </conditionalFormatting>
  <conditionalFormatting sqref="AE104">
    <cfRule type="expression" dxfId="2595" priority="13209">
      <formula>IF(RIGHT(TEXT(AE104,"0.#"),1)=".",FALSE,TRUE)</formula>
    </cfRule>
    <cfRule type="expression" dxfId="2594" priority="13210">
      <formula>IF(RIGHT(TEXT(AE104,"0.#"),1)=".",TRUE,FALSE)</formula>
    </cfRule>
  </conditionalFormatting>
  <conditionalFormatting sqref="AI104">
    <cfRule type="expression" dxfId="2593" priority="13207">
      <formula>IF(RIGHT(TEXT(AI104,"0.#"),1)=".",FALSE,TRUE)</formula>
    </cfRule>
    <cfRule type="expression" dxfId="2592" priority="13208">
      <formula>IF(RIGHT(TEXT(AI104,"0.#"),1)=".",TRUE,FALSE)</formula>
    </cfRule>
  </conditionalFormatting>
  <conditionalFormatting sqref="AM104">
    <cfRule type="expression" dxfId="2591" priority="13205">
      <formula>IF(RIGHT(TEXT(AM104,"0.#"),1)=".",FALSE,TRUE)</formula>
    </cfRule>
    <cfRule type="expression" dxfId="2590" priority="13206">
      <formula>IF(RIGHT(TEXT(AM104,"0.#"),1)=".",TRUE,FALSE)</formula>
    </cfRule>
  </conditionalFormatting>
  <conditionalFormatting sqref="AE105">
    <cfRule type="expression" dxfId="2589" priority="13203">
      <formula>IF(RIGHT(TEXT(AE105,"0.#"),1)=".",FALSE,TRUE)</formula>
    </cfRule>
    <cfRule type="expression" dxfId="2588" priority="13204">
      <formula>IF(RIGHT(TEXT(AE105,"0.#"),1)=".",TRUE,FALSE)</formula>
    </cfRule>
  </conditionalFormatting>
  <conditionalFormatting sqref="AI105">
    <cfRule type="expression" dxfId="2587" priority="13201">
      <formula>IF(RIGHT(TEXT(AI105,"0.#"),1)=".",FALSE,TRUE)</formula>
    </cfRule>
    <cfRule type="expression" dxfId="2586" priority="13202">
      <formula>IF(RIGHT(TEXT(AI105,"0.#"),1)=".",TRUE,FALSE)</formula>
    </cfRule>
  </conditionalFormatting>
  <conditionalFormatting sqref="AM105">
    <cfRule type="expression" dxfId="2585" priority="13199">
      <formula>IF(RIGHT(TEXT(AM105,"0.#"),1)=".",FALSE,TRUE)</formula>
    </cfRule>
    <cfRule type="expression" dxfId="2584" priority="13200">
      <formula>IF(RIGHT(TEXT(AM105,"0.#"),1)=".",TRUE,FALSE)</formula>
    </cfRule>
  </conditionalFormatting>
  <conditionalFormatting sqref="AE107">
    <cfRule type="expression" dxfId="2583" priority="13195">
      <formula>IF(RIGHT(TEXT(AE107,"0.#"),1)=".",FALSE,TRUE)</formula>
    </cfRule>
    <cfRule type="expression" dxfId="2582" priority="13196">
      <formula>IF(RIGHT(TEXT(AE107,"0.#"),1)=".",TRUE,FALSE)</formula>
    </cfRule>
  </conditionalFormatting>
  <conditionalFormatting sqref="AI107">
    <cfRule type="expression" dxfId="2581" priority="13193">
      <formula>IF(RIGHT(TEXT(AI107,"0.#"),1)=".",FALSE,TRUE)</formula>
    </cfRule>
    <cfRule type="expression" dxfId="2580" priority="13194">
      <formula>IF(RIGHT(TEXT(AI107,"0.#"),1)=".",TRUE,FALSE)</formula>
    </cfRule>
  </conditionalFormatting>
  <conditionalFormatting sqref="AM107">
    <cfRule type="expression" dxfId="2579" priority="13191">
      <formula>IF(RIGHT(TEXT(AM107,"0.#"),1)=".",FALSE,TRUE)</formula>
    </cfRule>
    <cfRule type="expression" dxfId="2578" priority="13192">
      <formula>IF(RIGHT(TEXT(AM107,"0.#"),1)=".",TRUE,FALSE)</formula>
    </cfRule>
  </conditionalFormatting>
  <conditionalFormatting sqref="AE108">
    <cfRule type="expression" dxfId="2577" priority="13189">
      <formula>IF(RIGHT(TEXT(AE108,"0.#"),1)=".",FALSE,TRUE)</formula>
    </cfRule>
    <cfRule type="expression" dxfId="2576" priority="13190">
      <formula>IF(RIGHT(TEXT(AE108,"0.#"),1)=".",TRUE,FALSE)</formula>
    </cfRule>
  </conditionalFormatting>
  <conditionalFormatting sqref="AI108">
    <cfRule type="expression" dxfId="2575" priority="13187">
      <formula>IF(RIGHT(TEXT(AI108,"0.#"),1)=".",FALSE,TRUE)</formula>
    </cfRule>
    <cfRule type="expression" dxfId="2574" priority="13188">
      <formula>IF(RIGHT(TEXT(AI108,"0.#"),1)=".",TRUE,FALSE)</formula>
    </cfRule>
  </conditionalFormatting>
  <conditionalFormatting sqref="AM108">
    <cfRule type="expression" dxfId="2573" priority="13185">
      <formula>IF(RIGHT(TEXT(AM108,"0.#"),1)=".",FALSE,TRUE)</formula>
    </cfRule>
    <cfRule type="expression" dxfId="2572" priority="13186">
      <formula>IF(RIGHT(TEXT(AM108,"0.#"),1)=".",TRUE,FALSE)</formula>
    </cfRule>
  </conditionalFormatting>
  <conditionalFormatting sqref="AE110">
    <cfRule type="expression" dxfId="2571" priority="13181">
      <formula>IF(RIGHT(TEXT(AE110,"0.#"),1)=".",FALSE,TRUE)</formula>
    </cfRule>
    <cfRule type="expression" dxfId="2570" priority="13182">
      <formula>IF(RIGHT(TEXT(AE110,"0.#"),1)=".",TRUE,FALSE)</formula>
    </cfRule>
  </conditionalFormatting>
  <conditionalFormatting sqref="AI110">
    <cfRule type="expression" dxfId="2569" priority="13179">
      <formula>IF(RIGHT(TEXT(AI110,"0.#"),1)=".",FALSE,TRUE)</formula>
    </cfRule>
    <cfRule type="expression" dxfId="2568" priority="13180">
      <formula>IF(RIGHT(TEXT(AI110,"0.#"),1)=".",TRUE,FALSE)</formula>
    </cfRule>
  </conditionalFormatting>
  <conditionalFormatting sqref="AM110">
    <cfRule type="expression" dxfId="2567" priority="13177">
      <formula>IF(RIGHT(TEXT(AM110,"0.#"),1)=".",FALSE,TRUE)</formula>
    </cfRule>
    <cfRule type="expression" dxfId="2566" priority="13178">
      <formula>IF(RIGHT(TEXT(AM110,"0.#"),1)=".",TRUE,FALSE)</formula>
    </cfRule>
  </conditionalFormatting>
  <conditionalFormatting sqref="AE111">
    <cfRule type="expression" dxfId="2565" priority="13175">
      <formula>IF(RIGHT(TEXT(AE111,"0.#"),1)=".",FALSE,TRUE)</formula>
    </cfRule>
    <cfRule type="expression" dxfId="2564" priority="13176">
      <formula>IF(RIGHT(TEXT(AE111,"0.#"),1)=".",TRUE,FALSE)</formula>
    </cfRule>
  </conditionalFormatting>
  <conditionalFormatting sqref="AI111">
    <cfRule type="expression" dxfId="2563" priority="13173">
      <formula>IF(RIGHT(TEXT(AI111,"0.#"),1)=".",FALSE,TRUE)</formula>
    </cfRule>
    <cfRule type="expression" dxfId="2562" priority="13174">
      <formula>IF(RIGHT(TEXT(AI111,"0.#"),1)=".",TRUE,FALSE)</formula>
    </cfRule>
  </conditionalFormatting>
  <conditionalFormatting sqref="AM111">
    <cfRule type="expression" dxfId="2561" priority="13171">
      <formula>IF(RIGHT(TEXT(AM111,"0.#"),1)=".",FALSE,TRUE)</formula>
    </cfRule>
    <cfRule type="expression" dxfId="2560" priority="13172">
      <formula>IF(RIGHT(TEXT(AM111,"0.#"),1)=".",TRUE,FALSE)</formula>
    </cfRule>
  </conditionalFormatting>
  <conditionalFormatting sqref="AE113">
    <cfRule type="expression" dxfId="2559" priority="13167">
      <formula>IF(RIGHT(TEXT(AE113,"0.#"),1)=".",FALSE,TRUE)</formula>
    </cfRule>
    <cfRule type="expression" dxfId="2558" priority="13168">
      <formula>IF(RIGHT(TEXT(AE113,"0.#"),1)=".",TRUE,FALSE)</formula>
    </cfRule>
  </conditionalFormatting>
  <conditionalFormatting sqref="AI113">
    <cfRule type="expression" dxfId="2557" priority="13165">
      <formula>IF(RIGHT(TEXT(AI113,"0.#"),1)=".",FALSE,TRUE)</formula>
    </cfRule>
    <cfRule type="expression" dxfId="2556" priority="13166">
      <formula>IF(RIGHT(TEXT(AI113,"0.#"),1)=".",TRUE,FALSE)</formula>
    </cfRule>
  </conditionalFormatting>
  <conditionalFormatting sqref="AM113">
    <cfRule type="expression" dxfId="2555" priority="13163">
      <formula>IF(RIGHT(TEXT(AM113,"0.#"),1)=".",FALSE,TRUE)</formula>
    </cfRule>
    <cfRule type="expression" dxfId="2554" priority="13164">
      <formula>IF(RIGHT(TEXT(AM113,"0.#"),1)=".",TRUE,FALSE)</formula>
    </cfRule>
  </conditionalFormatting>
  <conditionalFormatting sqref="AE114">
    <cfRule type="expression" dxfId="2553" priority="13161">
      <formula>IF(RIGHT(TEXT(AE114,"0.#"),1)=".",FALSE,TRUE)</formula>
    </cfRule>
    <cfRule type="expression" dxfId="2552" priority="13162">
      <formula>IF(RIGHT(TEXT(AE114,"0.#"),1)=".",TRUE,FALSE)</formula>
    </cfRule>
  </conditionalFormatting>
  <conditionalFormatting sqref="AI114">
    <cfRule type="expression" dxfId="2551" priority="13159">
      <formula>IF(RIGHT(TEXT(AI114,"0.#"),1)=".",FALSE,TRUE)</formula>
    </cfRule>
    <cfRule type="expression" dxfId="2550" priority="13160">
      <formula>IF(RIGHT(TEXT(AI114,"0.#"),1)=".",TRUE,FALSE)</formula>
    </cfRule>
  </conditionalFormatting>
  <conditionalFormatting sqref="AM114">
    <cfRule type="expression" dxfId="2549" priority="13157">
      <formula>IF(RIGHT(TEXT(AM114,"0.#"),1)=".",FALSE,TRUE)</formula>
    </cfRule>
    <cfRule type="expression" dxfId="2548" priority="13158">
      <formula>IF(RIGHT(TEXT(AM114,"0.#"),1)=".",TRUE,FALSE)</formula>
    </cfRule>
  </conditionalFormatting>
  <conditionalFormatting sqref="AE116 AQ116">
    <cfRule type="expression" dxfId="2547" priority="13153">
      <formula>IF(RIGHT(TEXT(AE116,"0.#"),1)=".",FALSE,TRUE)</formula>
    </cfRule>
    <cfRule type="expression" dxfId="2546" priority="13154">
      <formula>IF(RIGHT(TEXT(AE116,"0.#"),1)=".",TRUE,FALSE)</formula>
    </cfRule>
  </conditionalFormatting>
  <conditionalFormatting sqref="AI116">
    <cfRule type="expression" dxfId="2545" priority="13151">
      <formula>IF(RIGHT(TEXT(AI116,"0.#"),1)=".",FALSE,TRUE)</formula>
    </cfRule>
    <cfRule type="expression" dxfId="2544" priority="13152">
      <formula>IF(RIGHT(TEXT(AI116,"0.#"),1)=".",TRUE,FALSE)</formula>
    </cfRule>
  </conditionalFormatting>
  <conditionalFormatting sqref="AM116">
    <cfRule type="expression" dxfId="2543" priority="13149">
      <formula>IF(RIGHT(TEXT(AM116,"0.#"),1)=".",FALSE,TRUE)</formula>
    </cfRule>
    <cfRule type="expression" dxfId="2542" priority="13150">
      <formula>IF(RIGHT(TEXT(AM116,"0.#"),1)=".",TRUE,FALSE)</formula>
    </cfRule>
  </conditionalFormatting>
  <conditionalFormatting sqref="AE117">
    <cfRule type="expression" dxfId="2541" priority="13147">
      <formula>IF(RIGHT(TEXT(AE117,"0.#"),1)=".",FALSE,TRUE)</formula>
    </cfRule>
    <cfRule type="expression" dxfId="2540" priority="13148">
      <formula>IF(RIGHT(TEXT(AE117,"0.#"),1)=".",TRUE,FALSE)</formula>
    </cfRule>
  </conditionalFormatting>
  <conditionalFormatting sqref="AI117 AM117">
    <cfRule type="expression" dxfId="2539" priority="13145">
      <formula>IF(RIGHT(TEXT(AI117,"0.#"),1)=".",FALSE,TRUE)</formula>
    </cfRule>
    <cfRule type="expression" dxfId="2538" priority="13146">
      <formula>IF(RIGHT(TEXT(AI117,"0.#"),1)=".",TRUE,FALSE)</formula>
    </cfRule>
  </conditionalFormatting>
  <conditionalFormatting sqref="AQ117">
    <cfRule type="expression" dxfId="2537" priority="13141">
      <formula>IF(RIGHT(TEXT(AQ117,"0.#"),1)=".",FALSE,TRUE)</formula>
    </cfRule>
    <cfRule type="expression" dxfId="2536" priority="13142">
      <formula>IF(RIGHT(TEXT(AQ117,"0.#"),1)=".",TRUE,FALSE)</formula>
    </cfRule>
  </conditionalFormatting>
  <conditionalFormatting sqref="AE119 AQ119">
    <cfRule type="expression" dxfId="2535" priority="13139">
      <formula>IF(RIGHT(TEXT(AE119,"0.#"),1)=".",FALSE,TRUE)</formula>
    </cfRule>
    <cfRule type="expression" dxfId="2534" priority="13140">
      <formula>IF(RIGHT(TEXT(AE119,"0.#"),1)=".",TRUE,FALSE)</formula>
    </cfRule>
  </conditionalFormatting>
  <conditionalFormatting sqref="AI119">
    <cfRule type="expression" dxfId="2533" priority="13137">
      <formula>IF(RIGHT(TEXT(AI119,"0.#"),1)=".",FALSE,TRUE)</formula>
    </cfRule>
    <cfRule type="expression" dxfId="2532" priority="13138">
      <formula>IF(RIGHT(TEXT(AI119,"0.#"),1)=".",TRUE,FALSE)</formula>
    </cfRule>
  </conditionalFormatting>
  <conditionalFormatting sqref="AM119">
    <cfRule type="expression" dxfId="2531" priority="13135">
      <formula>IF(RIGHT(TEXT(AM119,"0.#"),1)=".",FALSE,TRUE)</formula>
    </cfRule>
    <cfRule type="expression" dxfId="2530" priority="13136">
      <formula>IF(RIGHT(TEXT(AM119,"0.#"),1)=".",TRUE,FALSE)</formula>
    </cfRule>
  </conditionalFormatting>
  <conditionalFormatting sqref="AQ120">
    <cfRule type="expression" dxfId="2529" priority="13127">
      <formula>IF(RIGHT(TEXT(AQ120,"0.#"),1)=".",FALSE,TRUE)</formula>
    </cfRule>
    <cfRule type="expression" dxfId="2528" priority="13128">
      <formula>IF(RIGHT(TEXT(AQ120,"0.#"),1)=".",TRUE,FALSE)</formula>
    </cfRule>
  </conditionalFormatting>
  <conditionalFormatting sqref="AE122 AQ122">
    <cfRule type="expression" dxfId="2527" priority="13125">
      <formula>IF(RIGHT(TEXT(AE122,"0.#"),1)=".",FALSE,TRUE)</formula>
    </cfRule>
    <cfRule type="expression" dxfId="2526" priority="13126">
      <formula>IF(RIGHT(TEXT(AE122,"0.#"),1)=".",TRUE,FALSE)</formula>
    </cfRule>
  </conditionalFormatting>
  <conditionalFormatting sqref="AI122">
    <cfRule type="expression" dxfId="2525" priority="13123">
      <formula>IF(RIGHT(TEXT(AI122,"0.#"),1)=".",FALSE,TRUE)</formula>
    </cfRule>
    <cfRule type="expression" dxfId="2524" priority="13124">
      <formula>IF(RIGHT(TEXT(AI122,"0.#"),1)=".",TRUE,FALSE)</formula>
    </cfRule>
  </conditionalFormatting>
  <conditionalFormatting sqref="AM122">
    <cfRule type="expression" dxfId="2523" priority="13121">
      <formula>IF(RIGHT(TEXT(AM122,"0.#"),1)=".",FALSE,TRUE)</formula>
    </cfRule>
    <cfRule type="expression" dxfId="2522" priority="13122">
      <formula>IF(RIGHT(TEXT(AM122,"0.#"),1)=".",TRUE,FALSE)</formula>
    </cfRule>
  </conditionalFormatting>
  <conditionalFormatting sqref="AQ123">
    <cfRule type="expression" dxfId="2521" priority="13113">
      <formula>IF(RIGHT(TEXT(AQ123,"0.#"),1)=".",FALSE,TRUE)</formula>
    </cfRule>
    <cfRule type="expression" dxfId="2520" priority="13114">
      <formula>IF(RIGHT(TEXT(AQ123,"0.#"),1)=".",TRUE,FALSE)</formula>
    </cfRule>
  </conditionalFormatting>
  <conditionalFormatting sqref="AE125 AQ125">
    <cfRule type="expression" dxfId="2519" priority="13111">
      <formula>IF(RIGHT(TEXT(AE125,"0.#"),1)=".",FALSE,TRUE)</formula>
    </cfRule>
    <cfRule type="expression" dxfId="2518" priority="13112">
      <formula>IF(RIGHT(TEXT(AE125,"0.#"),1)=".",TRUE,FALSE)</formula>
    </cfRule>
  </conditionalFormatting>
  <conditionalFormatting sqref="AI125">
    <cfRule type="expression" dxfId="2517" priority="13109">
      <formula>IF(RIGHT(TEXT(AI125,"0.#"),1)=".",FALSE,TRUE)</formula>
    </cfRule>
    <cfRule type="expression" dxfId="2516" priority="13110">
      <formula>IF(RIGHT(TEXT(AI125,"0.#"),1)=".",TRUE,FALSE)</formula>
    </cfRule>
  </conditionalFormatting>
  <conditionalFormatting sqref="AM125">
    <cfRule type="expression" dxfId="2515" priority="13107">
      <formula>IF(RIGHT(TEXT(AM125,"0.#"),1)=".",FALSE,TRUE)</formula>
    </cfRule>
    <cfRule type="expression" dxfId="2514" priority="13108">
      <formula>IF(RIGHT(TEXT(AM125,"0.#"),1)=".",TRUE,FALSE)</formula>
    </cfRule>
  </conditionalFormatting>
  <conditionalFormatting sqref="AQ126">
    <cfRule type="expression" dxfId="2513" priority="13099">
      <formula>IF(RIGHT(TEXT(AQ126,"0.#"),1)=".",FALSE,TRUE)</formula>
    </cfRule>
    <cfRule type="expression" dxfId="2512" priority="13100">
      <formula>IF(RIGHT(TEXT(AQ126,"0.#"),1)=".",TRUE,FALSE)</formula>
    </cfRule>
  </conditionalFormatting>
  <conditionalFormatting sqref="AE128 AQ128">
    <cfRule type="expression" dxfId="2511" priority="13097">
      <formula>IF(RIGHT(TEXT(AE128,"0.#"),1)=".",FALSE,TRUE)</formula>
    </cfRule>
    <cfRule type="expression" dxfId="2510" priority="13098">
      <formula>IF(RIGHT(TEXT(AE128,"0.#"),1)=".",TRUE,FALSE)</formula>
    </cfRule>
  </conditionalFormatting>
  <conditionalFormatting sqref="AI128">
    <cfRule type="expression" dxfId="2509" priority="13095">
      <formula>IF(RIGHT(TEXT(AI128,"0.#"),1)=".",FALSE,TRUE)</formula>
    </cfRule>
    <cfRule type="expression" dxfId="2508" priority="13096">
      <formula>IF(RIGHT(TEXT(AI128,"0.#"),1)=".",TRUE,FALSE)</formula>
    </cfRule>
  </conditionalFormatting>
  <conditionalFormatting sqref="AM128">
    <cfRule type="expression" dxfId="2507" priority="13093">
      <formula>IF(RIGHT(TEXT(AM128,"0.#"),1)=".",FALSE,TRUE)</formula>
    </cfRule>
    <cfRule type="expression" dxfId="2506" priority="13094">
      <formula>IF(RIGHT(TEXT(AM128,"0.#"),1)=".",TRUE,FALSE)</formula>
    </cfRule>
  </conditionalFormatting>
  <conditionalFormatting sqref="AQ129">
    <cfRule type="expression" dxfId="2505" priority="13085">
      <formula>IF(RIGHT(TEXT(AQ129,"0.#"),1)=".",FALSE,TRUE)</formula>
    </cfRule>
    <cfRule type="expression" dxfId="2504" priority="13086">
      <formula>IF(RIGHT(TEXT(AQ129,"0.#"),1)=".",TRUE,FALSE)</formula>
    </cfRule>
  </conditionalFormatting>
  <conditionalFormatting sqref="AE75">
    <cfRule type="expression" dxfId="2503" priority="13083">
      <formula>IF(RIGHT(TEXT(AE75,"0.#"),1)=".",FALSE,TRUE)</formula>
    </cfRule>
    <cfRule type="expression" dxfId="2502" priority="13084">
      <formula>IF(RIGHT(TEXT(AE75,"0.#"),1)=".",TRUE,FALSE)</formula>
    </cfRule>
  </conditionalFormatting>
  <conditionalFormatting sqref="AE76">
    <cfRule type="expression" dxfId="2501" priority="13081">
      <formula>IF(RIGHT(TEXT(AE76,"0.#"),1)=".",FALSE,TRUE)</formula>
    </cfRule>
    <cfRule type="expression" dxfId="2500" priority="13082">
      <formula>IF(RIGHT(TEXT(AE76,"0.#"),1)=".",TRUE,FALSE)</formula>
    </cfRule>
  </conditionalFormatting>
  <conditionalFormatting sqref="AE77">
    <cfRule type="expression" dxfId="2499" priority="13079">
      <formula>IF(RIGHT(TEXT(AE77,"0.#"),1)=".",FALSE,TRUE)</formula>
    </cfRule>
    <cfRule type="expression" dxfId="2498" priority="13080">
      <formula>IF(RIGHT(TEXT(AE77,"0.#"),1)=".",TRUE,FALSE)</formula>
    </cfRule>
  </conditionalFormatting>
  <conditionalFormatting sqref="AI77">
    <cfRule type="expression" dxfId="2497" priority="13077">
      <formula>IF(RIGHT(TEXT(AI77,"0.#"),1)=".",FALSE,TRUE)</formula>
    </cfRule>
    <cfRule type="expression" dxfId="2496" priority="13078">
      <formula>IF(RIGHT(TEXT(AI77,"0.#"),1)=".",TRUE,FALSE)</formula>
    </cfRule>
  </conditionalFormatting>
  <conditionalFormatting sqref="AI76">
    <cfRule type="expression" dxfId="2495" priority="13075">
      <formula>IF(RIGHT(TEXT(AI76,"0.#"),1)=".",FALSE,TRUE)</formula>
    </cfRule>
    <cfRule type="expression" dxfId="2494" priority="13076">
      <formula>IF(RIGHT(TEXT(AI76,"0.#"),1)=".",TRUE,FALSE)</formula>
    </cfRule>
  </conditionalFormatting>
  <conditionalFormatting sqref="AI75">
    <cfRule type="expression" dxfId="2493" priority="13073">
      <formula>IF(RIGHT(TEXT(AI75,"0.#"),1)=".",FALSE,TRUE)</formula>
    </cfRule>
    <cfRule type="expression" dxfId="2492" priority="13074">
      <formula>IF(RIGHT(TEXT(AI75,"0.#"),1)=".",TRUE,FALSE)</formula>
    </cfRule>
  </conditionalFormatting>
  <conditionalFormatting sqref="AM75">
    <cfRule type="expression" dxfId="2491" priority="13071">
      <formula>IF(RIGHT(TEXT(AM75,"0.#"),1)=".",FALSE,TRUE)</formula>
    </cfRule>
    <cfRule type="expression" dxfId="2490" priority="13072">
      <formula>IF(RIGHT(TEXT(AM75,"0.#"),1)=".",TRUE,FALSE)</formula>
    </cfRule>
  </conditionalFormatting>
  <conditionalFormatting sqref="AM76">
    <cfRule type="expression" dxfId="2489" priority="13069">
      <formula>IF(RIGHT(TEXT(AM76,"0.#"),1)=".",FALSE,TRUE)</formula>
    </cfRule>
    <cfRule type="expression" dxfId="2488" priority="13070">
      <formula>IF(RIGHT(TEXT(AM76,"0.#"),1)=".",TRUE,FALSE)</formula>
    </cfRule>
  </conditionalFormatting>
  <conditionalFormatting sqref="AM77">
    <cfRule type="expression" dxfId="2487" priority="13067">
      <formula>IF(RIGHT(TEXT(AM77,"0.#"),1)=".",FALSE,TRUE)</formula>
    </cfRule>
    <cfRule type="expression" dxfId="2486" priority="13068">
      <formula>IF(RIGHT(TEXT(AM77,"0.#"),1)=".",TRUE,FALSE)</formula>
    </cfRule>
  </conditionalFormatting>
  <conditionalFormatting sqref="AE134:AE135 AI134:AI135 AM134:AM135 AQ134:AQ135 AU134:AU135">
    <cfRule type="expression" dxfId="2485" priority="13053">
      <formula>IF(RIGHT(TEXT(AE134,"0.#"),1)=".",FALSE,TRUE)</formula>
    </cfRule>
    <cfRule type="expression" dxfId="2484" priority="13054">
      <formula>IF(RIGHT(TEXT(AE134,"0.#"),1)=".",TRUE,FALSE)</formula>
    </cfRule>
  </conditionalFormatting>
  <conditionalFormatting sqref="AE433">
    <cfRule type="expression" dxfId="2483" priority="13023">
      <formula>IF(RIGHT(TEXT(AE433,"0.#"),1)=".",FALSE,TRUE)</formula>
    </cfRule>
    <cfRule type="expression" dxfId="2482" priority="13024">
      <formula>IF(RIGHT(TEXT(AE433,"0.#"),1)=".",TRUE,FALSE)</formula>
    </cfRule>
  </conditionalFormatting>
  <conditionalFormatting sqref="AE434">
    <cfRule type="expression" dxfId="2481" priority="13021">
      <formula>IF(RIGHT(TEXT(AE434,"0.#"),1)=".",FALSE,TRUE)</formula>
    </cfRule>
    <cfRule type="expression" dxfId="2480" priority="13022">
      <formula>IF(RIGHT(TEXT(AE434,"0.#"),1)=".",TRUE,FALSE)</formula>
    </cfRule>
  </conditionalFormatting>
  <conditionalFormatting sqref="AE435">
    <cfRule type="expression" dxfId="2479" priority="13019">
      <formula>IF(RIGHT(TEXT(AE435,"0.#"),1)=".",FALSE,TRUE)</formula>
    </cfRule>
    <cfRule type="expression" dxfId="2478" priority="13020">
      <formula>IF(RIGHT(TEXT(AE435,"0.#"),1)=".",TRUE,FALSE)</formula>
    </cfRule>
  </conditionalFormatting>
  <conditionalFormatting sqref="AI435 AM435 AQ435 AU435">
    <cfRule type="expression" dxfId="2477" priority="12929">
      <formula>IF(RIGHT(TEXT(AI435,"0.#"),1)=".",FALSE,TRUE)</formula>
    </cfRule>
    <cfRule type="expression" dxfId="2476" priority="12930">
      <formula>IF(RIGHT(TEXT(AI435,"0.#"),1)=".",TRUE,FALSE)</formula>
    </cfRule>
  </conditionalFormatting>
  <conditionalFormatting sqref="AI433 AM433 AQ433 AU433">
    <cfRule type="expression" dxfId="2475" priority="12933">
      <formula>IF(RIGHT(TEXT(AI433,"0.#"),1)=".",FALSE,TRUE)</formula>
    </cfRule>
    <cfRule type="expression" dxfId="2474" priority="12934">
      <formula>IF(RIGHT(TEXT(AI433,"0.#"),1)=".",TRUE,FALSE)</formula>
    </cfRule>
  </conditionalFormatting>
  <conditionalFormatting sqref="AI434 AM434 AQ434 AU434">
    <cfRule type="expression" dxfId="2473" priority="12931">
      <formula>IF(RIGHT(TEXT(AI434,"0.#"),1)=".",FALSE,TRUE)</formula>
    </cfRule>
    <cfRule type="expression" dxfId="2472" priority="12932">
      <formula>IF(RIGHT(TEXT(AI434,"0.#"),1)=".",TRUE,FALSE)</formula>
    </cfRule>
  </conditionalFormatting>
  <conditionalFormatting sqref="AL839:AO866">
    <cfRule type="expression" dxfId="2471" priority="6623">
      <formula>IF(AND(AL839&gt;=0, RIGHT(TEXT(AL839,"0.#"),1)&lt;&gt;"."),TRUE,FALSE)</formula>
    </cfRule>
    <cfRule type="expression" dxfId="2470" priority="6624">
      <formula>IF(AND(AL839&gt;=0, RIGHT(TEXT(AL839,"0.#"),1)="."),TRUE,FALSE)</formula>
    </cfRule>
    <cfRule type="expression" dxfId="2469" priority="6625">
      <formula>IF(AND(AL839&lt;0, RIGHT(TEXT(AL839,"0.#"),1)&lt;&gt;"."),TRUE,FALSE)</formula>
    </cfRule>
    <cfRule type="expression" dxfId="2468" priority="6626">
      <formula>IF(AND(AL839&lt;0, RIGHT(TEXT(AL839,"0.#"),1)="."),TRUE,FALSE)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AM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3"/>
      <c r="Z2" s="825"/>
      <c r="AA2" s="826"/>
      <c r="AB2" s="1027" t="s">
        <v>11</v>
      </c>
      <c r="AC2" s="1028"/>
      <c r="AD2" s="1029"/>
      <c r="AE2" s="1033" t="s">
        <v>357</v>
      </c>
      <c r="AF2" s="1033"/>
      <c r="AG2" s="1033"/>
      <c r="AH2" s="1033"/>
      <c r="AI2" s="1033" t="s">
        <v>363</v>
      </c>
      <c r="AJ2" s="1033"/>
      <c r="AK2" s="1033"/>
      <c r="AL2" s="1033"/>
      <c r="AM2" s="1033" t="s">
        <v>472</v>
      </c>
      <c r="AN2" s="1033"/>
      <c r="AO2" s="1033"/>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1"/>
      <c r="I4" s="1001"/>
      <c r="J4" s="1001"/>
      <c r="K4" s="1001"/>
      <c r="L4" s="1001"/>
      <c r="M4" s="1001"/>
      <c r="N4" s="1001"/>
      <c r="O4" s="1002"/>
      <c r="P4" s="98"/>
      <c r="Q4" s="1009"/>
      <c r="R4" s="1009"/>
      <c r="S4" s="1009"/>
      <c r="T4" s="1009"/>
      <c r="U4" s="1009"/>
      <c r="V4" s="1009"/>
      <c r="W4" s="1009"/>
      <c r="X4" s="1010"/>
      <c r="Y4" s="1018" t="s">
        <v>12</v>
      </c>
      <c r="Z4" s="1019"/>
      <c r="AA4" s="1020"/>
      <c r="AB4" s="459"/>
      <c r="AC4" s="1022"/>
      <c r="AD4" s="102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3"/>
      <c r="H5" s="1004"/>
      <c r="I5" s="1004"/>
      <c r="J5" s="1004"/>
      <c r="K5" s="1004"/>
      <c r="L5" s="1004"/>
      <c r="M5" s="1004"/>
      <c r="N5" s="1004"/>
      <c r="O5" s="1005"/>
      <c r="P5" s="1011"/>
      <c r="Q5" s="1011"/>
      <c r="R5" s="1011"/>
      <c r="S5" s="1011"/>
      <c r="T5" s="1011"/>
      <c r="U5" s="1011"/>
      <c r="V5" s="1011"/>
      <c r="W5" s="1011"/>
      <c r="X5" s="1012"/>
      <c r="Y5" s="413" t="s">
        <v>54</v>
      </c>
      <c r="Z5" s="1015"/>
      <c r="AA5" s="1016"/>
      <c r="AB5" s="521"/>
      <c r="AC5" s="1021"/>
      <c r="AD5" s="102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6"/>
      <c r="H6" s="1007"/>
      <c r="I6" s="1007"/>
      <c r="J6" s="1007"/>
      <c r="K6" s="1007"/>
      <c r="L6" s="1007"/>
      <c r="M6" s="1007"/>
      <c r="N6" s="1007"/>
      <c r="O6" s="1008"/>
      <c r="P6" s="711"/>
      <c r="Q6" s="711"/>
      <c r="R6" s="711"/>
      <c r="S6" s="711"/>
      <c r="T6" s="711"/>
      <c r="U6" s="711"/>
      <c r="V6" s="711"/>
      <c r="W6" s="711"/>
      <c r="X6" s="1013"/>
      <c r="Y6" s="1014" t="s">
        <v>13</v>
      </c>
      <c r="Z6" s="1015"/>
      <c r="AA6" s="1016"/>
      <c r="AB6" s="596" t="s">
        <v>301</v>
      </c>
      <c r="AC6" s="1017"/>
      <c r="AD6" s="101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3"/>
      <c r="Z9" s="825"/>
      <c r="AA9" s="826"/>
      <c r="AB9" s="1027" t="s">
        <v>11</v>
      </c>
      <c r="AC9" s="1028"/>
      <c r="AD9" s="1029"/>
      <c r="AE9" s="1033" t="s">
        <v>357</v>
      </c>
      <c r="AF9" s="1033"/>
      <c r="AG9" s="1033"/>
      <c r="AH9" s="1033"/>
      <c r="AI9" s="1033" t="s">
        <v>363</v>
      </c>
      <c r="AJ9" s="1033"/>
      <c r="AK9" s="1033"/>
      <c r="AL9" s="1033"/>
      <c r="AM9" s="1033" t="s">
        <v>472</v>
      </c>
      <c r="AN9" s="1033"/>
      <c r="AO9" s="1033"/>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1"/>
      <c r="I11" s="1001"/>
      <c r="J11" s="1001"/>
      <c r="K11" s="1001"/>
      <c r="L11" s="1001"/>
      <c r="M11" s="1001"/>
      <c r="N11" s="1001"/>
      <c r="O11" s="1002"/>
      <c r="P11" s="98"/>
      <c r="Q11" s="1009"/>
      <c r="R11" s="1009"/>
      <c r="S11" s="1009"/>
      <c r="T11" s="1009"/>
      <c r="U11" s="1009"/>
      <c r="V11" s="1009"/>
      <c r="W11" s="1009"/>
      <c r="X11" s="1010"/>
      <c r="Y11" s="1018" t="s">
        <v>12</v>
      </c>
      <c r="Z11" s="1019"/>
      <c r="AA11" s="1020"/>
      <c r="AB11" s="459"/>
      <c r="AC11" s="1022"/>
      <c r="AD11" s="102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3"/>
      <c r="H12" s="1004"/>
      <c r="I12" s="1004"/>
      <c r="J12" s="1004"/>
      <c r="K12" s="1004"/>
      <c r="L12" s="1004"/>
      <c r="M12" s="1004"/>
      <c r="N12" s="1004"/>
      <c r="O12" s="1005"/>
      <c r="P12" s="1011"/>
      <c r="Q12" s="1011"/>
      <c r="R12" s="1011"/>
      <c r="S12" s="1011"/>
      <c r="T12" s="1011"/>
      <c r="U12" s="1011"/>
      <c r="V12" s="1011"/>
      <c r="W12" s="1011"/>
      <c r="X12" s="1012"/>
      <c r="Y12" s="413" t="s">
        <v>54</v>
      </c>
      <c r="Z12" s="1015"/>
      <c r="AA12" s="1016"/>
      <c r="AB12" s="521"/>
      <c r="AC12" s="1021"/>
      <c r="AD12" s="102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6"/>
      <c r="H13" s="1007"/>
      <c r="I13" s="1007"/>
      <c r="J13" s="1007"/>
      <c r="K13" s="1007"/>
      <c r="L13" s="1007"/>
      <c r="M13" s="1007"/>
      <c r="N13" s="1007"/>
      <c r="O13" s="1008"/>
      <c r="P13" s="711"/>
      <c r="Q13" s="711"/>
      <c r="R13" s="711"/>
      <c r="S13" s="711"/>
      <c r="T13" s="711"/>
      <c r="U13" s="711"/>
      <c r="V13" s="711"/>
      <c r="W13" s="711"/>
      <c r="X13" s="1013"/>
      <c r="Y13" s="1014" t="s">
        <v>13</v>
      </c>
      <c r="Z13" s="1015"/>
      <c r="AA13" s="1016"/>
      <c r="AB13" s="596" t="s">
        <v>301</v>
      </c>
      <c r="AC13" s="1017"/>
      <c r="AD13" s="101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1"/>
      <c r="I18" s="1001"/>
      <c r="J18" s="1001"/>
      <c r="K18" s="1001"/>
      <c r="L18" s="1001"/>
      <c r="M18" s="1001"/>
      <c r="N18" s="1001"/>
      <c r="O18" s="1002"/>
      <c r="P18" s="98"/>
      <c r="Q18" s="1009"/>
      <c r="R18" s="1009"/>
      <c r="S18" s="1009"/>
      <c r="T18" s="1009"/>
      <c r="U18" s="1009"/>
      <c r="V18" s="1009"/>
      <c r="W18" s="1009"/>
      <c r="X18" s="1010"/>
      <c r="Y18" s="1018" t="s">
        <v>12</v>
      </c>
      <c r="Z18" s="1019"/>
      <c r="AA18" s="1020"/>
      <c r="AB18" s="459"/>
      <c r="AC18" s="1022"/>
      <c r="AD18" s="102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3"/>
      <c r="H19" s="1004"/>
      <c r="I19" s="1004"/>
      <c r="J19" s="1004"/>
      <c r="K19" s="1004"/>
      <c r="L19" s="1004"/>
      <c r="M19" s="1004"/>
      <c r="N19" s="1004"/>
      <c r="O19" s="1005"/>
      <c r="P19" s="1011"/>
      <c r="Q19" s="1011"/>
      <c r="R19" s="1011"/>
      <c r="S19" s="1011"/>
      <c r="T19" s="1011"/>
      <c r="U19" s="1011"/>
      <c r="V19" s="1011"/>
      <c r="W19" s="1011"/>
      <c r="X19" s="1012"/>
      <c r="Y19" s="413" t="s">
        <v>54</v>
      </c>
      <c r="Z19" s="1015"/>
      <c r="AA19" s="1016"/>
      <c r="AB19" s="521"/>
      <c r="AC19" s="1021"/>
      <c r="AD19" s="102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6"/>
      <c r="H20" s="1007"/>
      <c r="I20" s="1007"/>
      <c r="J20" s="1007"/>
      <c r="K20" s="1007"/>
      <c r="L20" s="1007"/>
      <c r="M20" s="1007"/>
      <c r="N20" s="1007"/>
      <c r="O20" s="1008"/>
      <c r="P20" s="711"/>
      <c r="Q20" s="711"/>
      <c r="R20" s="711"/>
      <c r="S20" s="711"/>
      <c r="T20" s="711"/>
      <c r="U20" s="711"/>
      <c r="V20" s="711"/>
      <c r="W20" s="711"/>
      <c r="X20" s="1013"/>
      <c r="Y20" s="1014" t="s">
        <v>13</v>
      </c>
      <c r="Z20" s="1015"/>
      <c r="AA20" s="1016"/>
      <c r="AB20" s="596" t="s">
        <v>301</v>
      </c>
      <c r="AC20" s="1017"/>
      <c r="AD20" s="101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1"/>
      <c r="I25" s="1001"/>
      <c r="J25" s="1001"/>
      <c r="K25" s="1001"/>
      <c r="L25" s="1001"/>
      <c r="M25" s="1001"/>
      <c r="N25" s="1001"/>
      <c r="O25" s="1002"/>
      <c r="P25" s="98"/>
      <c r="Q25" s="1009"/>
      <c r="R25" s="1009"/>
      <c r="S25" s="1009"/>
      <c r="T25" s="1009"/>
      <c r="U25" s="1009"/>
      <c r="V25" s="1009"/>
      <c r="W25" s="1009"/>
      <c r="X25" s="1010"/>
      <c r="Y25" s="1018" t="s">
        <v>12</v>
      </c>
      <c r="Z25" s="1019"/>
      <c r="AA25" s="1020"/>
      <c r="AB25" s="459"/>
      <c r="AC25" s="1022"/>
      <c r="AD25" s="102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3"/>
      <c r="H26" s="1004"/>
      <c r="I26" s="1004"/>
      <c r="J26" s="1004"/>
      <c r="K26" s="1004"/>
      <c r="L26" s="1004"/>
      <c r="M26" s="1004"/>
      <c r="N26" s="1004"/>
      <c r="O26" s="1005"/>
      <c r="P26" s="1011"/>
      <c r="Q26" s="1011"/>
      <c r="R26" s="1011"/>
      <c r="S26" s="1011"/>
      <c r="T26" s="1011"/>
      <c r="U26" s="1011"/>
      <c r="V26" s="1011"/>
      <c r="W26" s="1011"/>
      <c r="X26" s="1012"/>
      <c r="Y26" s="413" t="s">
        <v>54</v>
      </c>
      <c r="Z26" s="1015"/>
      <c r="AA26" s="1016"/>
      <c r="AB26" s="521"/>
      <c r="AC26" s="1021"/>
      <c r="AD26" s="102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6"/>
      <c r="H27" s="1007"/>
      <c r="I27" s="1007"/>
      <c r="J27" s="1007"/>
      <c r="K27" s="1007"/>
      <c r="L27" s="1007"/>
      <c r="M27" s="1007"/>
      <c r="N27" s="1007"/>
      <c r="O27" s="1008"/>
      <c r="P27" s="711"/>
      <c r="Q27" s="711"/>
      <c r="R27" s="711"/>
      <c r="S27" s="711"/>
      <c r="T27" s="711"/>
      <c r="U27" s="711"/>
      <c r="V27" s="711"/>
      <c r="W27" s="711"/>
      <c r="X27" s="1013"/>
      <c r="Y27" s="1014" t="s">
        <v>13</v>
      </c>
      <c r="Z27" s="1015"/>
      <c r="AA27" s="1016"/>
      <c r="AB27" s="596" t="s">
        <v>301</v>
      </c>
      <c r="AC27" s="1017"/>
      <c r="AD27" s="101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1"/>
      <c r="I32" s="1001"/>
      <c r="J32" s="1001"/>
      <c r="K32" s="1001"/>
      <c r="L32" s="1001"/>
      <c r="M32" s="1001"/>
      <c r="N32" s="1001"/>
      <c r="O32" s="1002"/>
      <c r="P32" s="98"/>
      <c r="Q32" s="1009"/>
      <c r="R32" s="1009"/>
      <c r="S32" s="1009"/>
      <c r="T32" s="1009"/>
      <c r="U32" s="1009"/>
      <c r="V32" s="1009"/>
      <c r="W32" s="1009"/>
      <c r="X32" s="1010"/>
      <c r="Y32" s="1018" t="s">
        <v>12</v>
      </c>
      <c r="Z32" s="1019"/>
      <c r="AA32" s="1020"/>
      <c r="AB32" s="459"/>
      <c r="AC32" s="1022"/>
      <c r="AD32" s="102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3"/>
      <c r="H33" s="1004"/>
      <c r="I33" s="1004"/>
      <c r="J33" s="1004"/>
      <c r="K33" s="1004"/>
      <c r="L33" s="1004"/>
      <c r="M33" s="1004"/>
      <c r="N33" s="1004"/>
      <c r="O33" s="1005"/>
      <c r="P33" s="1011"/>
      <c r="Q33" s="1011"/>
      <c r="R33" s="1011"/>
      <c r="S33" s="1011"/>
      <c r="T33" s="1011"/>
      <c r="U33" s="1011"/>
      <c r="V33" s="1011"/>
      <c r="W33" s="1011"/>
      <c r="X33" s="1012"/>
      <c r="Y33" s="413" t="s">
        <v>54</v>
      </c>
      <c r="Z33" s="1015"/>
      <c r="AA33" s="1016"/>
      <c r="AB33" s="521"/>
      <c r="AC33" s="1021"/>
      <c r="AD33" s="10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6"/>
      <c r="H34" s="1007"/>
      <c r="I34" s="1007"/>
      <c r="J34" s="1007"/>
      <c r="K34" s="1007"/>
      <c r="L34" s="1007"/>
      <c r="M34" s="1007"/>
      <c r="N34" s="1007"/>
      <c r="O34" s="1008"/>
      <c r="P34" s="711"/>
      <c r="Q34" s="711"/>
      <c r="R34" s="711"/>
      <c r="S34" s="711"/>
      <c r="T34" s="711"/>
      <c r="U34" s="711"/>
      <c r="V34" s="711"/>
      <c r="W34" s="711"/>
      <c r="X34" s="1013"/>
      <c r="Y34" s="1014" t="s">
        <v>13</v>
      </c>
      <c r="Z34" s="1015"/>
      <c r="AA34" s="1016"/>
      <c r="AB34" s="596" t="s">
        <v>301</v>
      </c>
      <c r="AC34" s="1017"/>
      <c r="AD34" s="101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1"/>
      <c r="I39" s="1001"/>
      <c r="J39" s="1001"/>
      <c r="K39" s="1001"/>
      <c r="L39" s="1001"/>
      <c r="M39" s="1001"/>
      <c r="N39" s="1001"/>
      <c r="O39" s="1002"/>
      <c r="P39" s="98"/>
      <c r="Q39" s="1009"/>
      <c r="R39" s="1009"/>
      <c r="S39" s="1009"/>
      <c r="T39" s="1009"/>
      <c r="U39" s="1009"/>
      <c r="V39" s="1009"/>
      <c r="W39" s="1009"/>
      <c r="X39" s="1010"/>
      <c r="Y39" s="1018" t="s">
        <v>12</v>
      </c>
      <c r="Z39" s="1019"/>
      <c r="AA39" s="1020"/>
      <c r="AB39" s="459"/>
      <c r="AC39" s="1022"/>
      <c r="AD39" s="102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3"/>
      <c r="H40" s="1004"/>
      <c r="I40" s="1004"/>
      <c r="J40" s="1004"/>
      <c r="K40" s="1004"/>
      <c r="L40" s="1004"/>
      <c r="M40" s="1004"/>
      <c r="N40" s="1004"/>
      <c r="O40" s="1005"/>
      <c r="P40" s="1011"/>
      <c r="Q40" s="1011"/>
      <c r="R40" s="1011"/>
      <c r="S40" s="1011"/>
      <c r="T40" s="1011"/>
      <c r="U40" s="1011"/>
      <c r="V40" s="1011"/>
      <c r="W40" s="1011"/>
      <c r="X40" s="1012"/>
      <c r="Y40" s="413" t="s">
        <v>54</v>
      </c>
      <c r="Z40" s="1015"/>
      <c r="AA40" s="1016"/>
      <c r="AB40" s="521"/>
      <c r="AC40" s="1021"/>
      <c r="AD40" s="10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6"/>
      <c r="H41" s="1007"/>
      <c r="I41" s="1007"/>
      <c r="J41" s="1007"/>
      <c r="K41" s="1007"/>
      <c r="L41" s="1007"/>
      <c r="M41" s="1007"/>
      <c r="N41" s="1007"/>
      <c r="O41" s="1008"/>
      <c r="P41" s="711"/>
      <c r="Q41" s="711"/>
      <c r="R41" s="711"/>
      <c r="S41" s="711"/>
      <c r="T41" s="711"/>
      <c r="U41" s="711"/>
      <c r="V41" s="711"/>
      <c r="W41" s="711"/>
      <c r="X41" s="1013"/>
      <c r="Y41" s="1014" t="s">
        <v>13</v>
      </c>
      <c r="Z41" s="1015"/>
      <c r="AA41" s="1016"/>
      <c r="AB41" s="596" t="s">
        <v>301</v>
      </c>
      <c r="AC41" s="1017"/>
      <c r="AD41" s="101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1"/>
      <c r="I46" s="1001"/>
      <c r="J46" s="1001"/>
      <c r="K46" s="1001"/>
      <c r="L46" s="1001"/>
      <c r="M46" s="1001"/>
      <c r="N46" s="1001"/>
      <c r="O46" s="1002"/>
      <c r="P46" s="98"/>
      <c r="Q46" s="1009"/>
      <c r="R46" s="1009"/>
      <c r="S46" s="1009"/>
      <c r="T46" s="1009"/>
      <c r="U46" s="1009"/>
      <c r="V46" s="1009"/>
      <c r="W46" s="1009"/>
      <c r="X46" s="1010"/>
      <c r="Y46" s="1018" t="s">
        <v>12</v>
      </c>
      <c r="Z46" s="1019"/>
      <c r="AA46" s="1020"/>
      <c r="AB46" s="459"/>
      <c r="AC46" s="1022"/>
      <c r="AD46" s="102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3"/>
      <c r="H47" s="1004"/>
      <c r="I47" s="1004"/>
      <c r="J47" s="1004"/>
      <c r="K47" s="1004"/>
      <c r="L47" s="1004"/>
      <c r="M47" s="1004"/>
      <c r="N47" s="1004"/>
      <c r="O47" s="1005"/>
      <c r="P47" s="1011"/>
      <c r="Q47" s="1011"/>
      <c r="R47" s="1011"/>
      <c r="S47" s="1011"/>
      <c r="T47" s="1011"/>
      <c r="U47" s="1011"/>
      <c r="V47" s="1011"/>
      <c r="W47" s="1011"/>
      <c r="X47" s="1012"/>
      <c r="Y47" s="413" t="s">
        <v>54</v>
      </c>
      <c r="Z47" s="1015"/>
      <c r="AA47" s="1016"/>
      <c r="AB47" s="521"/>
      <c r="AC47" s="1021"/>
      <c r="AD47" s="10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6"/>
      <c r="H48" s="1007"/>
      <c r="I48" s="1007"/>
      <c r="J48" s="1007"/>
      <c r="K48" s="1007"/>
      <c r="L48" s="1007"/>
      <c r="M48" s="1007"/>
      <c r="N48" s="1007"/>
      <c r="O48" s="1008"/>
      <c r="P48" s="711"/>
      <c r="Q48" s="711"/>
      <c r="R48" s="711"/>
      <c r="S48" s="711"/>
      <c r="T48" s="711"/>
      <c r="U48" s="711"/>
      <c r="V48" s="711"/>
      <c r="W48" s="711"/>
      <c r="X48" s="1013"/>
      <c r="Y48" s="1014" t="s">
        <v>13</v>
      </c>
      <c r="Z48" s="1015"/>
      <c r="AA48" s="1016"/>
      <c r="AB48" s="596" t="s">
        <v>301</v>
      </c>
      <c r="AC48" s="1017"/>
      <c r="AD48" s="101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3"/>
      <c r="Z51" s="825"/>
      <c r="AA51" s="826"/>
      <c r="AB51" s="555" t="s">
        <v>11</v>
      </c>
      <c r="AC51" s="1028"/>
      <c r="AD51" s="1029"/>
      <c r="AE51" s="1033" t="s">
        <v>357</v>
      </c>
      <c r="AF51" s="1033"/>
      <c r="AG51" s="1033"/>
      <c r="AH51" s="1033"/>
      <c r="AI51" s="1033" t="s">
        <v>363</v>
      </c>
      <c r="AJ51" s="1033"/>
      <c r="AK51" s="1033"/>
      <c r="AL51" s="1033"/>
      <c r="AM51" s="1033" t="s">
        <v>472</v>
      </c>
      <c r="AN51" s="1033"/>
      <c r="AO51" s="1033"/>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1"/>
      <c r="I53" s="1001"/>
      <c r="J53" s="1001"/>
      <c r="K53" s="1001"/>
      <c r="L53" s="1001"/>
      <c r="M53" s="1001"/>
      <c r="N53" s="1001"/>
      <c r="O53" s="1002"/>
      <c r="P53" s="98"/>
      <c r="Q53" s="1009"/>
      <c r="R53" s="1009"/>
      <c r="S53" s="1009"/>
      <c r="T53" s="1009"/>
      <c r="U53" s="1009"/>
      <c r="V53" s="1009"/>
      <c r="W53" s="1009"/>
      <c r="X53" s="1010"/>
      <c r="Y53" s="1018" t="s">
        <v>12</v>
      </c>
      <c r="Z53" s="1019"/>
      <c r="AA53" s="1020"/>
      <c r="AB53" s="459"/>
      <c r="AC53" s="1022"/>
      <c r="AD53" s="102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3"/>
      <c r="H54" s="1004"/>
      <c r="I54" s="1004"/>
      <c r="J54" s="1004"/>
      <c r="K54" s="1004"/>
      <c r="L54" s="1004"/>
      <c r="M54" s="1004"/>
      <c r="N54" s="1004"/>
      <c r="O54" s="1005"/>
      <c r="P54" s="1011"/>
      <c r="Q54" s="1011"/>
      <c r="R54" s="1011"/>
      <c r="S54" s="1011"/>
      <c r="T54" s="1011"/>
      <c r="U54" s="1011"/>
      <c r="V54" s="1011"/>
      <c r="W54" s="1011"/>
      <c r="X54" s="1012"/>
      <c r="Y54" s="413" t="s">
        <v>54</v>
      </c>
      <c r="Z54" s="1015"/>
      <c r="AA54" s="1016"/>
      <c r="AB54" s="521"/>
      <c r="AC54" s="1021"/>
      <c r="AD54" s="10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6"/>
      <c r="H55" s="1007"/>
      <c r="I55" s="1007"/>
      <c r="J55" s="1007"/>
      <c r="K55" s="1007"/>
      <c r="L55" s="1007"/>
      <c r="M55" s="1007"/>
      <c r="N55" s="1007"/>
      <c r="O55" s="1008"/>
      <c r="P55" s="711"/>
      <c r="Q55" s="711"/>
      <c r="R55" s="711"/>
      <c r="S55" s="711"/>
      <c r="T55" s="711"/>
      <c r="U55" s="711"/>
      <c r="V55" s="711"/>
      <c r="W55" s="711"/>
      <c r="X55" s="1013"/>
      <c r="Y55" s="1014" t="s">
        <v>13</v>
      </c>
      <c r="Z55" s="1015"/>
      <c r="AA55" s="1016"/>
      <c r="AB55" s="596" t="s">
        <v>301</v>
      </c>
      <c r="AC55" s="1017"/>
      <c r="AD55" s="101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1"/>
      <c r="I60" s="1001"/>
      <c r="J60" s="1001"/>
      <c r="K60" s="1001"/>
      <c r="L60" s="1001"/>
      <c r="M60" s="1001"/>
      <c r="N60" s="1001"/>
      <c r="O60" s="1002"/>
      <c r="P60" s="98"/>
      <c r="Q60" s="1009"/>
      <c r="R60" s="1009"/>
      <c r="S60" s="1009"/>
      <c r="T60" s="1009"/>
      <c r="U60" s="1009"/>
      <c r="V60" s="1009"/>
      <c r="W60" s="1009"/>
      <c r="X60" s="1010"/>
      <c r="Y60" s="1018" t="s">
        <v>12</v>
      </c>
      <c r="Z60" s="1019"/>
      <c r="AA60" s="1020"/>
      <c r="AB60" s="459"/>
      <c r="AC60" s="1022"/>
      <c r="AD60" s="102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3"/>
      <c r="H61" s="1004"/>
      <c r="I61" s="1004"/>
      <c r="J61" s="1004"/>
      <c r="K61" s="1004"/>
      <c r="L61" s="1004"/>
      <c r="M61" s="1004"/>
      <c r="N61" s="1004"/>
      <c r="O61" s="1005"/>
      <c r="P61" s="1011"/>
      <c r="Q61" s="1011"/>
      <c r="R61" s="1011"/>
      <c r="S61" s="1011"/>
      <c r="T61" s="1011"/>
      <c r="U61" s="1011"/>
      <c r="V61" s="1011"/>
      <c r="W61" s="1011"/>
      <c r="X61" s="1012"/>
      <c r="Y61" s="413" t="s">
        <v>54</v>
      </c>
      <c r="Z61" s="1015"/>
      <c r="AA61" s="1016"/>
      <c r="AB61" s="521"/>
      <c r="AC61" s="1021"/>
      <c r="AD61" s="10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6"/>
      <c r="H62" s="1007"/>
      <c r="I62" s="1007"/>
      <c r="J62" s="1007"/>
      <c r="K62" s="1007"/>
      <c r="L62" s="1007"/>
      <c r="M62" s="1007"/>
      <c r="N62" s="1007"/>
      <c r="O62" s="1008"/>
      <c r="P62" s="711"/>
      <c r="Q62" s="711"/>
      <c r="R62" s="711"/>
      <c r="S62" s="711"/>
      <c r="T62" s="711"/>
      <c r="U62" s="711"/>
      <c r="V62" s="711"/>
      <c r="W62" s="711"/>
      <c r="X62" s="1013"/>
      <c r="Y62" s="1014" t="s">
        <v>13</v>
      </c>
      <c r="Z62" s="1015"/>
      <c r="AA62" s="1016"/>
      <c r="AB62" s="596" t="s">
        <v>301</v>
      </c>
      <c r="AC62" s="1017"/>
      <c r="AD62" s="101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1"/>
      <c r="I67" s="1001"/>
      <c r="J67" s="1001"/>
      <c r="K67" s="1001"/>
      <c r="L67" s="1001"/>
      <c r="M67" s="1001"/>
      <c r="N67" s="1001"/>
      <c r="O67" s="1002"/>
      <c r="P67" s="98"/>
      <c r="Q67" s="1009"/>
      <c r="R67" s="1009"/>
      <c r="S67" s="1009"/>
      <c r="T67" s="1009"/>
      <c r="U67" s="1009"/>
      <c r="V67" s="1009"/>
      <c r="W67" s="1009"/>
      <c r="X67" s="1010"/>
      <c r="Y67" s="1018" t="s">
        <v>12</v>
      </c>
      <c r="Z67" s="1019"/>
      <c r="AA67" s="1020"/>
      <c r="AB67" s="459"/>
      <c r="AC67" s="1022"/>
      <c r="AD67" s="102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3"/>
      <c r="H68" s="1004"/>
      <c r="I68" s="1004"/>
      <c r="J68" s="1004"/>
      <c r="K68" s="1004"/>
      <c r="L68" s="1004"/>
      <c r="M68" s="1004"/>
      <c r="N68" s="1004"/>
      <c r="O68" s="1005"/>
      <c r="P68" s="1011"/>
      <c r="Q68" s="1011"/>
      <c r="R68" s="1011"/>
      <c r="S68" s="1011"/>
      <c r="T68" s="1011"/>
      <c r="U68" s="1011"/>
      <c r="V68" s="1011"/>
      <c r="W68" s="1011"/>
      <c r="X68" s="1012"/>
      <c r="Y68" s="413" t="s">
        <v>54</v>
      </c>
      <c r="Z68" s="1015"/>
      <c r="AA68" s="1016"/>
      <c r="AB68" s="521"/>
      <c r="AC68" s="1021"/>
      <c r="AD68" s="102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6"/>
      <c r="H69" s="1007"/>
      <c r="I69" s="1007"/>
      <c r="J69" s="1007"/>
      <c r="K69" s="1007"/>
      <c r="L69" s="1007"/>
      <c r="M69" s="1007"/>
      <c r="N69" s="1007"/>
      <c r="O69" s="1008"/>
      <c r="P69" s="711"/>
      <c r="Q69" s="711"/>
      <c r="R69" s="711"/>
      <c r="S69" s="711"/>
      <c r="T69" s="711"/>
      <c r="U69" s="711"/>
      <c r="V69" s="711"/>
      <c r="W69" s="711"/>
      <c r="X69" s="1013"/>
      <c r="Y69" s="413" t="s">
        <v>13</v>
      </c>
      <c r="Z69" s="1015"/>
      <c r="AA69" s="1016"/>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71"/>
      <c r="I3" s="671"/>
      <c r="J3" s="671"/>
      <c r="K3" s="671"/>
      <c r="L3" s="670" t="s">
        <v>18</v>
      </c>
      <c r="M3" s="671"/>
      <c r="N3" s="671"/>
      <c r="O3" s="671"/>
      <c r="P3" s="671"/>
      <c r="Q3" s="671"/>
      <c r="R3" s="671"/>
      <c r="S3" s="671"/>
      <c r="T3" s="671"/>
      <c r="U3" s="671"/>
      <c r="V3" s="671"/>
      <c r="W3" s="671"/>
      <c r="X3" s="672"/>
      <c r="Y3" s="657" t="s">
        <v>19</v>
      </c>
      <c r="Z3" s="658"/>
      <c r="AA3" s="658"/>
      <c r="AB3" s="800"/>
      <c r="AC3" s="811"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6"/>
      <c r="Z4" s="387"/>
      <c r="AA4" s="387"/>
      <c r="AB4" s="807"/>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6"/>
      <c r="B16" s="1047"/>
      <c r="C16" s="1047"/>
      <c r="D16" s="1047"/>
      <c r="E16" s="1047"/>
      <c r="F16" s="1048"/>
      <c r="G16" s="811"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0"/>
      <c r="AC16" s="811"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6"/>
      <c r="Z17" s="387"/>
      <c r="AA17" s="387"/>
      <c r="AB17" s="807"/>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6"/>
      <c r="B29" s="1047"/>
      <c r="C29" s="1047"/>
      <c r="D29" s="1047"/>
      <c r="E29" s="1047"/>
      <c r="F29" s="1048"/>
      <c r="G29" s="811"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0"/>
      <c r="AC29" s="811"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6"/>
      <c r="Z30" s="387"/>
      <c r="AA30" s="387"/>
      <c r="AB30" s="807"/>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6"/>
      <c r="B42" s="1047"/>
      <c r="C42" s="1047"/>
      <c r="D42" s="1047"/>
      <c r="E42" s="1047"/>
      <c r="F42" s="1048"/>
      <c r="G42" s="811"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0"/>
      <c r="AC42" s="811"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6"/>
      <c r="Z43" s="387"/>
      <c r="AA43" s="387"/>
      <c r="AB43" s="807"/>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6"/>
      <c r="B56" s="1047"/>
      <c r="C56" s="1047"/>
      <c r="D56" s="1047"/>
      <c r="E56" s="1047"/>
      <c r="F56" s="1048"/>
      <c r="G56" s="811"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0"/>
      <c r="AC56" s="811"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6"/>
      <c r="Z57" s="387"/>
      <c r="AA57" s="387"/>
      <c r="AB57" s="807"/>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6"/>
      <c r="B69" s="1047"/>
      <c r="C69" s="1047"/>
      <c r="D69" s="1047"/>
      <c r="E69" s="1047"/>
      <c r="F69" s="1048"/>
      <c r="G69" s="811"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0"/>
      <c r="AC69" s="811"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6"/>
      <c r="Z70" s="387"/>
      <c r="AA70" s="387"/>
      <c r="AB70" s="807"/>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6"/>
      <c r="B82" s="1047"/>
      <c r="C82" s="1047"/>
      <c r="D82" s="1047"/>
      <c r="E82" s="1047"/>
      <c r="F82" s="1048"/>
      <c r="G82" s="811"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0"/>
      <c r="AC82" s="811"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6"/>
      <c r="Z83" s="387"/>
      <c r="AA83" s="387"/>
      <c r="AB83" s="807"/>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6"/>
      <c r="B95" s="1047"/>
      <c r="C95" s="1047"/>
      <c r="D95" s="1047"/>
      <c r="E95" s="1047"/>
      <c r="F95" s="1048"/>
      <c r="G95" s="811"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0"/>
      <c r="AC95" s="811"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6"/>
      <c r="Z96" s="387"/>
      <c r="AA96" s="387"/>
      <c r="AB96" s="807"/>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6"/>
      <c r="B109" s="1047"/>
      <c r="C109" s="1047"/>
      <c r="D109" s="1047"/>
      <c r="E109" s="1047"/>
      <c r="F109" s="1048"/>
      <c r="G109" s="811"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0"/>
      <c r="AC109" s="811"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7"/>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6"/>
      <c r="B122" s="1047"/>
      <c r="C122" s="1047"/>
      <c r="D122" s="1047"/>
      <c r="E122" s="1047"/>
      <c r="F122" s="1048"/>
      <c r="G122" s="811"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0"/>
      <c r="AC122" s="811"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7"/>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6"/>
      <c r="B135" s="1047"/>
      <c r="C135" s="1047"/>
      <c r="D135" s="1047"/>
      <c r="E135" s="1047"/>
      <c r="F135" s="1048"/>
      <c r="G135" s="811"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0"/>
      <c r="AC135" s="811"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7"/>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6"/>
      <c r="B148" s="1047"/>
      <c r="C148" s="1047"/>
      <c r="D148" s="1047"/>
      <c r="E148" s="1047"/>
      <c r="F148" s="1048"/>
      <c r="G148" s="811"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0"/>
      <c r="AC148" s="811"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7"/>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6"/>
      <c r="B162" s="1047"/>
      <c r="C162" s="1047"/>
      <c r="D162" s="1047"/>
      <c r="E162" s="1047"/>
      <c r="F162" s="1048"/>
      <c r="G162" s="811"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0"/>
      <c r="AC162" s="811"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7"/>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6"/>
      <c r="B175" s="1047"/>
      <c r="C175" s="1047"/>
      <c r="D175" s="1047"/>
      <c r="E175" s="1047"/>
      <c r="F175" s="1048"/>
      <c r="G175" s="811"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0"/>
      <c r="AC175" s="811"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7"/>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6"/>
      <c r="B188" s="1047"/>
      <c r="C188" s="1047"/>
      <c r="D188" s="1047"/>
      <c r="E188" s="1047"/>
      <c r="F188" s="1048"/>
      <c r="G188" s="811"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0"/>
      <c r="AC188" s="811"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7"/>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6"/>
      <c r="B201" s="1047"/>
      <c r="C201" s="1047"/>
      <c r="D201" s="1047"/>
      <c r="E201" s="1047"/>
      <c r="F201" s="1048"/>
      <c r="G201" s="811"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0"/>
      <c r="AC201" s="811"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7"/>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6"/>
      <c r="B215" s="1047"/>
      <c r="C215" s="1047"/>
      <c r="D215" s="1047"/>
      <c r="E215" s="1047"/>
      <c r="F215" s="1048"/>
      <c r="G215" s="811"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0"/>
      <c r="AC215" s="811"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7"/>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6"/>
      <c r="B228" s="1047"/>
      <c r="C228" s="1047"/>
      <c r="D228" s="1047"/>
      <c r="E228" s="1047"/>
      <c r="F228" s="1048"/>
      <c r="G228" s="811"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0"/>
      <c r="AC228" s="811"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7"/>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6"/>
      <c r="B241" s="1047"/>
      <c r="C241" s="1047"/>
      <c r="D241" s="1047"/>
      <c r="E241" s="1047"/>
      <c r="F241" s="1048"/>
      <c r="G241" s="811"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0"/>
      <c r="AC241" s="811"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7"/>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6"/>
      <c r="B254" s="1047"/>
      <c r="C254" s="1047"/>
      <c r="D254" s="1047"/>
      <c r="E254" s="1047"/>
      <c r="F254" s="1048"/>
      <c r="G254" s="811"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0"/>
      <c r="AC254" s="811"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7"/>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2018-08-13T06:17:50Z</cp:lastPrinted>
  <dcterms:created xsi:type="dcterms:W3CDTF">2012-03-13T00:50:25Z</dcterms:created>
  <dcterms:modified xsi:type="dcterms:W3CDTF">2020-11-24T08:25:31Z</dcterms:modified>
</cp:coreProperties>
</file>