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確認依頼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<sst xmlns="http://schemas.openxmlformats.org/spreadsheetml/2006/main" count="2960" uniqueCount="679">
  <si>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</si>
  <si>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</si>
  <si>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</si>
  <si>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</si>
  <si>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</si>
  <si>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</si>
  <si>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</si>
  <si>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</si>
  <si>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</si>
  <si>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</si>
  <si>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</si>
  <si>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</si>
  <si>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</si>
  <si>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</si>
  <si>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</si>
  <si>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</si>
  <si>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</si>
  <si>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</si>
  <si>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</si>
  <si>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</si>
  <si>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</si>
  <si>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</si>
  <si>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</si>
  <si>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</si>
  <si>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</si>
  <si>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</si>
  <si>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</si>
  <si>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</si>
  <si>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</si>
  <si>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</si>
  <si>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</si>
  <si>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</si>
  <si>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</si>
  <si>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</si>
  <si>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</si>
  <si>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</si>
  <si>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</si>
  <si>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</si>
  <si>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</si>
  <si>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</si>
  <si>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</si>
  <si>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</si>
  <si>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</si>
  <si>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</si>
  <si>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</si>
  <si>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</si>
  <si>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</si>
  <si>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</si>
  <si>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</si>
  <si>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</si>
  <si>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</si>
  <si>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</si>
  <si>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</si>
  <si>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</si>
  <si>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</si>
  <si>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</si>
  <si>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</si>
  <si>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</si>
  <si>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</si>
  <si>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</si>
  <si>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</si>
  <si>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</si>
  <si>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</si>
  <si>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</si>
  <si>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</si>
  <si>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</si>
  <si>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</si>
  <si>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</si>
  <si>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</si>
  <si>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</si>
  <si>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</si>
  <si>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</si>
  <si>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</si>
  <si>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</si>
  <si>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</si>
  <si>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</si>
  <si>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</si>
  <si>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</si>
  <si>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</si>
  <si>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</si>
  <si>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</si>
  <si>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</si>
  <si>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</si>
  <si>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</si>
  <si>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</si>
  <si>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</si>
  <si>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</si>
  <si>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</si>
  <si>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</si>
  <si>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</si>
  <si>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</si>
  <si>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</si>
  <si>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</si>
  <si>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</si>
  <si>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</si>
  <si>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</si>
  <si>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</si>
  <si>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</si>
  <si>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</si>
  <si>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</si>
  <si>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</si>
  <si>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</si>
  <si>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</si>
  <si>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</si>
  <si>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</si>
  <si>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</si>
  <si>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</si>
  <si>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</si>
  <si>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</si>
  <si>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</si>
  <si>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</si>
  <si>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</si>
  <si>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</si>
  <si>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</si>
  <si>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</si>
  <si>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</si>
  <si>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</si>
  <si>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</si>
  <si>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</si>
  <si>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</si>
  <si>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</si>
  <si>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</si>
  <si>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</si>
  <si>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</si>
  <si>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</si>
  <si>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</si>
  <si>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</si>
  <si>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</si>
  <si>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</si>
  <si>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</si>
  <si>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</si>
  <si>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</si>
  <si>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</si>
  <si>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</si>
  <si>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</si>
  <si>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</si>
  <si>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</si>
  <si>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</si>
  <si>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</si>
  <si>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</si>
  <si>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</si>
  <si>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</si>
  <si>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</si>
  <si>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</si>
  <si>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</si>
  <si>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</si>
  <si>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</si>
  <si>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</si>
  <si>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</si>
  <si>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</si>
  <si>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</si>
  <si>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</si>
  <si>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</si>
  <si>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</si>
  <si>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</si>
  <si>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</si>
  <si>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</si>
  <si>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</si>
  <si>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</si>
  <si>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</si>
  <si>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</si>
  <si>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</si>
  <si>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</si>
  <si>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</si>
  <si>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</si>
  <si>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</si>
  <si>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</si>
  <si>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</si>
  <si>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</si>
  <si>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</si>
  <si>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</si>
  <si>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</si>
  <si>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</si>
  <si>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</si>
  <si>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</si>
  <si>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</si>
  <si>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</si>
  <si>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</si>
  <si>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</si>
  <si>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</si>
  <si>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</si>
  <si>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</si>
  <si>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</si>
  <si>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</si>
  <si>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</si>
  <si>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</si>
  <si>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</si>
  <si>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</si>
  <si>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</si>
  <si>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</si>
  <si>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</si>
  <si>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</si>
  <si>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</si>
  <si>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</si>
  <si>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</si>
  <si>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</si>
  <si>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</si>
  <si>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</si>
  <si>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</si>
  <si>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</si>
  <si>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</si>
  <si>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</si>
  <si>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</si>
  <si>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</si>
  <si>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</si>
  <si>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</si>
  <si>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</si>
  <si>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</si>
  <si>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</si>
  <si>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</si>
  <si>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</si>
  <si>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</si>
  <si>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</si>
  <si>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</si>
  <si>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</si>
  <si>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</si>
  <si>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</si>
  <si>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</si>
  <si>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</si>
  <si>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</si>
  <si>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</si>
  <si>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</si>
  <si>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</si>
  <si>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</si>
  <si>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</si>
  <si>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</si>
  <si>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</si>
  <si>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</si>
  <si>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</si>
  <si>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</si>
  <si>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</si>
  <si>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</si>
  <si>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</si>
  <si>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</si>
  <si>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</si>
  <si>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</si>
  <si>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</si>
  <si>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</si>
  <si>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</si>
  <si>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</si>
  <si>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</si>
  <si>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</si>
  <si>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</si>
  <si>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</si>
  <si>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</si>
  <si>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</si>
  <si>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</si>
  <si>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</si>
  <si>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</si>
  <si>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</si>
  <si>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</si>
  <si>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</si>
  <si>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</si>
  <si>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</si>
  <si>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</si>
  <si>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</si>
  <si>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</si>
  <si>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</si>
  <si>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</si>
  <si>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</si>
  <si>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</si>
  <si>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</si>
  <si>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</si>
  <si>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</si>
  <si>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</si>
  <si>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</si>
  <si>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</si>
  <si>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</si>
  <si>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</si>
  <si>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</si>
  <si>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</si>
  <si>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</si>
  <si>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</si>
  <si>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</si>
  <si>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</si>
  <si>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</si>
  <si>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</si>
  <si>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</si>
  <si>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</si>
  <si>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</si>
  <si>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</si>
  <si>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</si>
  <si>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</si>
  <si>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</si>
  <si>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</si>
  <si>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</si>
  <si>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</si>
  <si>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</si>
  <si>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</si>
  <si>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</si>
  <si>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</si>
  <si>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</si>
  <si>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</si>
  <si>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</si>
  <si>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</si>
  <si>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</si>
  <si>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</si>
  <si>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</si>
  <si>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</si>
  <si>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</si>
  <si>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</si>
  <si>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</si>
  <si>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</si>
  <si>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</si>
  <si>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</si>
  <si>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</si>
  <si>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</si>
  <si>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</si>
  <si>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</si>
  <si>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</si>
  <si>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</si>
  <si>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</si>
  <si>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</si>
  <si>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</si>
  <si>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</si>
  <si>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</si>
  <si>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</si>
  <si>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</si>
  <si>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</si>
  <si>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</si>
  <si>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</si>
  <si>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</si>
  <si>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</si>
  <si>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</si>
  <si>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</si>
  <si>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</si>
  <si>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</si>
  <si>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</si>
  <si>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</si>
  <si>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</si>
  <si>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</si>
  <si>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</si>
  <si>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</si>
  <si>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</si>
  <si>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</si>
  <si>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</si>
  <si>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</si>
  <si>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</si>
  <si>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</si>
  <si>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</si>
  <si>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</si>
  <si>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</si>
  <si>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</si>
  <si>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</si>
  <si>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</si>
  <si>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</si>
  <si>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</si>
  <si>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</si>
  <si>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</si>
  <si>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</si>
  <si>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</si>
  <si>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</si>
  <si>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</si>
  <si>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</si>
  <si>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</si>
  <si>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</si>
  <si>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</si>
  <si>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</si>
  <si>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</si>
  <si>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</si>
  <si>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</si>
  <si>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</si>
  <si>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</si>
  <si>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</si>
  <si>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</si>
  <si>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</si>
  <si>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</si>
  <si>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</si>
  <si>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</si>
  <si>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</si>
  <si>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</si>
  <si>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</si>
  <si>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</si>
  <si>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</si>
  <si>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</si>
  <si>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</si>
  <si>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</si>
  <si>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</si>
  <si>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</si>
  <si>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</si>
  <si>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</si>
  <si>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</si>
  <si>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</si>
  <si>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</si>
  <si>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</si>
  <si>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</si>
  <si>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</si>
  <si>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</si>
  <si>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</si>
  <si>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</si>
  <si>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</si>
  <si>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</si>
  <si>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</si>
  <si>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</si>
  <si>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</si>
  <si>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</si>
  <si>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</si>
  <si>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</si>
  <si>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</si>
  <si>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</si>
  <si>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</si>
  <si>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</si>
  <si>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</si>
  <si>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</si>
  <si>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</si>
  <si>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</si>
  <si>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</si>
  <si>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</si>
  <si>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</si>
  <si>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</si>
  <si>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</si>
  <si>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</si>
  <si>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</si>
  <si>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</si>
  <si>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</si>
  <si>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</si>
  <si>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</si>
  <si>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</si>
  <si>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</si>
  <si>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</si>
  <si>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</si>
  <si>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</si>
  <si>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</si>
  <si>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</si>
  <si>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</si>
  <si>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</si>
  <si>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</si>
  <si>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</si>
  <si>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</si>
  <si>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</si>
  <si>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</si>
  <si>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</si>
  <si>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</si>
  <si>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</si>
  <si>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</si>
  <si>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</si>
  <si>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</si>
  <si>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</si>
  <si>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</si>
  <si>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</si>
  <si>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</si>
  <si>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</si>
  <si>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</si>
  <si>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</si>
  <si>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</si>
  <si>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</si>
  <si>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</si>
  <si>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</si>
  <si>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</si>
  <si>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</si>
  <si>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</si>
  <si>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</si>
  <si>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</si>
  <si>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</si>
  <si>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</si>
  <si>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</si>
  <si>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</si>
  <si>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</si>
  <si>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</si>
  <si>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</si>
  <si>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</si>
  <si>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</si>
  <si>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</si>
  <si>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</si>
  <si>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</si>
  <si>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</si>
  <si>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</si>
  <si>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</si>
  <si>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</si>
  <si>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</si>
  <si>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</si>
  <si>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</si>
  <si>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</si>
  <si>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</si>
  <si>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</si>
  <si>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</si>
  <si>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</si>
  <si>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</si>
  <si>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</si>
  <si>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</si>
  <si>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</si>
  <si>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</si>
  <si>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</si>
  <si>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</si>
  <si>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</si>
  <si>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</si>
  <si>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</si>
  <si>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</si>
  <si>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</si>
  <si>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</si>
  <si>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</si>
  <si>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</si>
  <si>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</si>
  <si>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</si>
  <si>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</si>
  <si>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</si>
  <si>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</si>
  <si>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</si>
  <si>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</si>
  <si>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</si>
  <si>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</si>
  <si>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</si>
  <si>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</si>
  <si>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</si>
  <si>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</si>
  <si>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</si>
  <si>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</si>
  <si>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</si>
  <si>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</si>
  <si>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</si>
  <si>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</si>
  <si>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</si>
  <si>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</si>
  <si>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</si>
  <si>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</si>
  <si>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</si>
  <si>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</si>
  <si>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</si>
  <si>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</si>
  <si>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</si>
  <si>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</si>
  <si>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</si>
  <si>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</si>
  <si>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</si>
  <si>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</si>
  <si>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</si>
  <si>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</si>
  <si>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</si>
  <si>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</si>
  <si>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</si>
  <si>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</si>
  <si>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</si>
  <si>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</si>
  <si>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</si>
  <si>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</si>
  <si>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</si>
  <si>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</si>
  <si>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</si>
  <si>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</si>
  <si>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</si>
  <si>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</si>
  <si>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</si>
  <si>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</si>
  <si>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</si>
  <si>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</si>
  <si>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</si>
  <si>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機械等の災害防止対策費</t>
    <rPh sb="0" eb="2">
      <t>キカイ</t>
    </rPh>
    <rPh sb="2" eb="3">
      <t>トウ</t>
    </rPh>
    <rPh sb="4" eb="6">
      <t>サイガイ</t>
    </rPh>
    <rPh sb="6" eb="8">
      <t>ボウシ</t>
    </rPh>
    <rPh sb="8" eb="11">
      <t>タイサクヒ</t>
    </rPh>
    <phoneticPr fontId="5"/>
  </si>
  <si>
    <t>厚生労働省</t>
    <rPh sb="0" eb="2">
      <t>コウセイ</t>
    </rPh>
    <rPh sb="2" eb="5">
      <t>ロウドウショウ</t>
    </rPh>
    <phoneticPr fontId="5"/>
  </si>
  <si>
    <t>労働基準局安全衛生部</t>
    <rPh sb="0" eb="2">
      <t>ロウドウ</t>
    </rPh>
    <rPh sb="2" eb="5">
      <t>キジュンキョク</t>
    </rPh>
    <rPh sb="5" eb="7">
      <t>アンゼン</t>
    </rPh>
    <rPh sb="7" eb="10">
      <t>エイセイブ</t>
    </rPh>
    <phoneticPr fontId="5"/>
  </si>
  <si>
    <t>不明</t>
    <rPh sb="0" eb="2">
      <t>フメイ</t>
    </rPh>
    <phoneticPr fontId="5"/>
  </si>
  <si>
    <t>終了予定なし</t>
    <rPh sb="0" eb="2">
      <t>シュウリョウ</t>
    </rPh>
    <rPh sb="2" eb="4">
      <t>ヨテイ</t>
    </rPh>
    <phoneticPr fontId="5"/>
  </si>
  <si>
    <t>安全課</t>
    <rPh sb="0" eb="3">
      <t>アンゼンカ</t>
    </rPh>
    <phoneticPr fontId="5"/>
  </si>
  <si>
    <t>第13次労働災害防止計画</t>
    <rPh sb="0" eb="1">
      <t>ダイ</t>
    </rPh>
    <rPh sb="3" eb="4">
      <t>ジ</t>
    </rPh>
    <rPh sb="4" eb="6">
      <t>ロウドウ</t>
    </rPh>
    <rPh sb="6" eb="8">
      <t>サイガイ</t>
    </rPh>
    <rPh sb="8" eb="10">
      <t>ボウシ</t>
    </rPh>
    <rPh sb="10" eb="12">
      <t>ケイカク</t>
    </rPh>
    <phoneticPr fontId="5"/>
  </si>
  <si>
    <t>○</t>
  </si>
  <si>
    <t>労働災害防止対策事業委託費</t>
    <rPh sb="10" eb="13">
      <t>イタクヒ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</si>
  <si>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</si>
  <si>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</si>
  <si>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</si>
  <si>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機械設備による労働災害の対前年比減</t>
    <phoneticPr fontId="5"/>
  </si>
  <si>
    <t>件</t>
    <rPh sb="0" eb="1">
      <t>ケン</t>
    </rPh>
    <phoneticPr fontId="5"/>
  </si>
  <si>
    <t>労働者死傷病報告</t>
    <rPh sb="0" eb="3">
      <t>ロウドウシャ</t>
    </rPh>
    <rPh sb="3" eb="6">
      <t>シショウビョウ</t>
    </rPh>
    <rPh sb="6" eb="8">
      <t>ホウコク</t>
    </rPh>
    <phoneticPr fontId="5"/>
  </si>
  <si>
    <t>トライアル実施事業場へのアンケート結果の「自らの事業場でリスクアセスメントを実施したい。」が60％以上。</t>
    <rPh sb="50" eb="51">
      <t>ウエ</t>
    </rPh>
    <phoneticPr fontId="5"/>
  </si>
  <si>
    <t>防爆構造電気機械器具の安全性担保のための選定基準に該当する型式のうち80％以上を対象として、買取試験を実施する。</t>
    <phoneticPr fontId="5"/>
  </si>
  <si>
    <t>　X　/　Y</t>
    <phoneticPr fontId="5"/>
  </si>
  <si>
    <t>円/型式</t>
    <phoneticPr fontId="5"/>
  </si>
  <si>
    <t>施策大目標２　労働者が安全で健康に働くことができる職場づくりを推進すること</t>
    <phoneticPr fontId="5"/>
  </si>
  <si>
    <t>労働者が安全で健康に働くことができる職場づくりを推進すること（施策目標Ⅲ-２-１）</t>
    <phoneticPr fontId="5"/>
  </si>
  <si>
    <t>1 労働災害による死亡者数</t>
    <phoneticPr fontId="5"/>
  </si>
  <si>
    <t>2 労働災害による死傷者数（休業４日以上）</t>
    <phoneticPr fontId="5"/>
  </si>
  <si>
    <t>労働安全衛生関係法令に基づき、国が設置届の審査、検査業者・登録教習機関の監査等を行うものであり、国民や社会のニーズを反映しているものである。</t>
    <phoneticPr fontId="5"/>
  </si>
  <si>
    <t>労働安全衛生関係法令に基づき、国が設置届の審査、検査業者・登録教習機関の監査等をすることとされていることから、国が実施するべき事業である。</t>
    <phoneticPr fontId="5"/>
  </si>
  <si>
    <t>△</t>
  </si>
  <si>
    <t>有</t>
  </si>
  <si>
    <t>本事業は、労働災害防止のため、事業者に対して指導を行うものであり、事業者から徴収した労災保険料から経費を支出していることから、受益者との負担関係は妥当である。</t>
    <phoneticPr fontId="5"/>
  </si>
  <si>
    <t>本事業において実施している買取試験は、民間機関が有償で実施している同種の試験と比較して妥当である。</t>
    <phoneticPr fontId="5"/>
  </si>
  <si>
    <t>‐</t>
  </si>
  <si>
    <t>事業に必要な旅費、計測器具、保護具等の購入費に限定されている。</t>
    <phoneticPr fontId="5"/>
  </si>
  <si>
    <t>１回の出張で複数の件数をこなすことができるように、指導計画を立てて、業務の効率化コスト削減に努めている。</t>
    <phoneticPr fontId="5"/>
  </si>
  <si>
    <t>成果実績は目標を達成しており、目標に見合ったものといえる。</t>
    <phoneticPr fontId="5"/>
  </si>
  <si>
    <t>活動実績は見込みどおりであり、見込みに見合ったものといえる。</t>
    <phoneticPr fontId="5"/>
  </si>
  <si>
    <t>マニュアルについては、厚生労働省ＨＰにも掲載し、周知・活用を図っている。</t>
    <phoneticPr fontId="5"/>
  </si>
  <si>
    <t>「買取試験を実施した全ての型式に規格を満たさせる。」</t>
    <rPh sb="13" eb="15">
      <t>カタシキ</t>
    </rPh>
    <phoneticPr fontId="5"/>
  </si>
  <si>
    <t>引き続き事業を適切に実施していく。</t>
    <rPh sb="0" eb="1">
      <t>ヒ</t>
    </rPh>
    <rPh sb="2" eb="3">
      <t>ツヅ</t>
    </rPh>
    <rPh sb="4" eb="6">
      <t>ジギョウ</t>
    </rPh>
    <rPh sb="7" eb="9">
      <t>テキセツ</t>
    </rPh>
    <rPh sb="10" eb="12">
      <t>ジッシ</t>
    </rPh>
    <phoneticPr fontId="5"/>
  </si>
  <si>
    <t>事業費</t>
    <rPh sb="0" eb="3">
      <t>ジギョウヒ</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</si>
  <si>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</si>
  <si>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消耗品、光熱費、事務所借料</t>
    <rPh sb="0" eb="3">
      <t>ショウモウヒン</t>
    </rPh>
    <rPh sb="4" eb="7">
      <t>コウネツヒ</t>
    </rPh>
    <rPh sb="8" eb="11">
      <t>ジムショ</t>
    </rPh>
    <rPh sb="11" eb="13">
      <t>シャクリョウ</t>
    </rPh>
    <phoneticPr fontId="5"/>
  </si>
  <si>
    <t>消費税</t>
    <rPh sb="0" eb="3">
      <t>ショウヒゼイ</t>
    </rPh>
    <phoneticPr fontId="5"/>
  </si>
  <si>
    <t>職員の出張に係る旅費</t>
    <rPh sb="0" eb="2">
      <t>ショクイン</t>
    </rPh>
    <rPh sb="3" eb="5">
      <t>シュッチョウ</t>
    </rPh>
    <rPh sb="6" eb="7">
      <t>カカ</t>
    </rPh>
    <rPh sb="8" eb="10">
      <t>リョヒ</t>
    </rPh>
    <phoneticPr fontId="5"/>
  </si>
  <si>
    <t>諸謝金</t>
    <rPh sb="0" eb="3">
      <t>ショシャキン</t>
    </rPh>
    <phoneticPr fontId="5"/>
  </si>
  <si>
    <t>専門家への謝金</t>
    <rPh sb="0" eb="3">
      <t>センモンカ</t>
    </rPh>
    <rPh sb="5" eb="7">
      <t>シャキン</t>
    </rPh>
    <phoneticPr fontId="5"/>
  </si>
  <si>
    <t>専門家への旅費</t>
    <rPh sb="0" eb="3">
      <t>センモンカ</t>
    </rPh>
    <rPh sb="5" eb="7">
      <t>リョヒ</t>
    </rPh>
    <phoneticPr fontId="5"/>
  </si>
  <si>
    <t xml:space="preserve"> 機能安全を活用した機械設備の安全対策の推進事業に係るトライアル実施対象を3事業場選定し、実施する。</t>
    <phoneticPr fontId="5"/>
  </si>
  <si>
    <t>製造業を中心に、機械設備による死亡災害や障害の残る災害につながりやすいはさまれ・巻き込まれ災害が多数発生していることから、第13次労働災害防止計画においても重点的な対策として位置づけているところであり、機械設備の安全化の指導等により機械災害防止を図る本事業は、優先度は高い。</t>
    <phoneticPr fontId="5"/>
  </si>
  <si>
    <t>役務・物品の購入等</t>
    <rPh sb="0" eb="2">
      <t>エキム</t>
    </rPh>
    <rPh sb="3" eb="5">
      <t>ブッピン</t>
    </rPh>
    <rPh sb="6" eb="8">
      <t>コウニュウ</t>
    </rPh>
    <rPh sb="8" eb="9">
      <t>トウ</t>
    </rPh>
    <phoneticPr fontId="5"/>
  </si>
  <si>
    <t>-</t>
  </si>
  <si>
    <t>-</t>
    <phoneticPr fontId="5"/>
  </si>
  <si>
    <t>-</t>
    <phoneticPr fontId="5"/>
  </si>
  <si>
    <t>-</t>
    <phoneticPr fontId="5"/>
  </si>
  <si>
    <t>-</t>
    <phoneticPr fontId="5"/>
  </si>
  <si>
    <t>-</t>
    <phoneticPr fontId="5"/>
  </si>
  <si>
    <t>-</t>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</si>
  <si>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</si>
  <si>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t>
    <phoneticPr fontId="5"/>
  </si>
  <si>
    <t>%</t>
    <phoneticPr fontId="5"/>
  </si>
  <si>
    <t>-</t>
    <phoneticPr fontId="5"/>
  </si>
  <si>
    <t>-</t>
    <phoneticPr fontId="5"/>
  </si>
  <si>
    <t>1027</t>
    <phoneticPr fontId="5"/>
  </si>
  <si>
    <t>391</t>
    <phoneticPr fontId="5"/>
  </si>
  <si>
    <t>395</t>
    <phoneticPr fontId="5"/>
  </si>
  <si>
    <t>402</t>
    <phoneticPr fontId="5"/>
  </si>
  <si>
    <t>397</t>
    <phoneticPr fontId="5"/>
  </si>
  <si>
    <t>厚生労働省</t>
  </si>
  <si>
    <t>　</t>
    <phoneticPr fontId="5"/>
  </si>
  <si>
    <t>A.特別民間法人中央労働災害防止協会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5"/>
  </si>
  <si>
    <t>B.株式会社三菱ケミカルリサーチ</t>
    <rPh sb="2" eb="6">
      <t>カブシキガイシャ</t>
    </rPh>
    <rPh sb="6" eb="8">
      <t>ミツビシ</t>
    </rPh>
    <phoneticPr fontId="5"/>
  </si>
  <si>
    <t>D.事務費</t>
    <rPh sb="2" eb="5">
      <t>ジムヒ</t>
    </rPh>
    <phoneticPr fontId="5"/>
  </si>
  <si>
    <t>特別民間法人中央労働災害防止協会</t>
    <rPh sb="0" eb="2">
      <t>トクベツ</t>
    </rPh>
    <rPh sb="2" eb="4">
      <t>ミンカン</t>
    </rPh>
    <rPh sb="4" eb="6">
      <t>ホウジン</t>
    </rPh>
    <rPh sb="6" eb="8">
      <t>チュウオウ</t>
    </rPh>
    <rPh sb="8" eb="10">
      <t>ロウドウ</t>
    </rPh>
    <rPh sb="10" eb="12">
      <t>サイガイ</t>
    </rPh>
    <rPh sb="12" eb="14">
      <t>ボウシ</t>
    </rPh>
    <rPh sb="14" eb="16">
      <t>キョウカイ</t>
    </rPh>
    <phoneticPr fontId="5"/>
  </si>
  <si>
    <t>-</t>
    <phoneticPr fontId="5"/>
  </si>
  <si>
    <t>株式会社三菱ケミカルリサーチ</t>
    <rPh sb="0" eb="4">
      <t>カブシキガイシャ</t>
    </rPh>
    <rPh sb="4" eb="6">
      <t>ミツビシ</t>
    </rPh>
    <phoneticPr fontId="5"/>
  </si>
  <si>
    <t>型式検定対象機械等の買取試験の実施</t>
    <rPh sb="0" eb="2">
      <t>カタシキ</t>
    </rPh>
    <rPh sb="2" eb="4">
      <t>ケンテイ</t>
    </rPh>
    <rPh sb="4" eb="6">
      <t>タイショウ</t>
    </rPh>
    <rPh sb="6" eb="8">
      <t>キカイ</t>
    </rPh>
    <rPh sb="8" eb="9">
      <t>トウ</t>
    </rPh>
    <rPh sb="10" eb="12">
      <t>カイト</t>
    </rPh>
    <rPh sb="12" eb="14">
      <t>シケン</t>
    </rPh>
    <rPh sb="15" eb="17">
      <t>ジッシ</t>
    </rPh>
    <phoneticPr fontId="5"/>
  </si>
  <si>
    <t>-</t>
    <phoneticPr fontId="5"/>
  </si>
  <si>
    <t>職員旅費</t>
    <rPh sb="0" eb="2">
      <t>ショクイン</t>
    </rPh>
    <rPh sb="2" eb="4">
      <t>リョヒ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</si>
  <si>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</si>
  <si>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</si>
  <si>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</si>
  <si>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t>
    <phoneticPr fontId="5"/>
  </si>
  <si>
    <t>職員の出張に係る旅費</t>
    <rPh sb="0" eb="2">
      <t>ショクイン</t>
    </rPh>
    <rPh sb="3" eb="5">
      <t>シュッチョウ</t>
    </rPh>
    <rPh sb="6" eb="7">
      <t>カカ</t>
    </rPh>
    <rPh sb="8" eb="10">
      <t>リョヒ</t>
    </rPh>
    <phoneticPr fontId="5"/>
  </si>
  <si>
    <t>役務・物品の購入等</t>
    <rPh sb="0" eb="2">
      <t>エキム</t>
    </rPh>
    <rPh sb="3" eb="5">
      <t>ブッピン</t>
    </rPh>
    <rPh sb="6" eb="8">
      <t>コウニュウ</t>
    </rPh>
    <rPh sb="8" eb="9">
      <t>トウ</t>
    </rPh>
    <phoneticPr fontId="5"/>
  </si>
  <si>
    <t>専門家への謝金</t>
    <rPh sb="0" eb="3">
      <t>センモンカ</t>
    </rPh>
    <rPh sb="5" eb="7">
      <t>シャキン</t>
    </rPh>
    <phoneticPr fontId="5"/>
  </si>
  <si>
    <t>専門家への旅費</t>
    <rPh sb="0" eb="3">
      <t>センモンカ</t>
    </rPh>
    <rPh sb="5" eb="7">
      <t>リョヒ</t>
    </rPh>
    <phoneticPr fontId="5"/>
  </si>
  <si>
    <t>-</t>
    <phoneticPr fontId="5"/>
  </si>
  <si>
    <t>-</t>
    <phoneticPr fontId="5"/>
  </si>
  <si>
    <t>-</t>
    <phoneticPr fontId="5"/>
  </si>
  <si>
    <t>-</t>
    <phoneticPr fontId="5"/>
  </si>
  <si>
    <t>機能安全を活用した機械設備の安全対策推進事業</t>
    <rPh sb="0" eb="2">
      <t>キノウ</t>
    </rPh>
    <rPh sb="2" eb="4">
      <t>アンゼン</t>
    </rPh>
    <rPh sb="5" eb="7">
      <t>カツヨウ</t>
    </rPh>
    <rPh sb="9" eb="11">
      <t>キカイ</t>
    </rPh>
    <rPh sb="11" eb="13">
      <t>セツビ</t>
    </rPh>
    <rPh sb="14" eb="16">
      <t>アンゼン</t>
    </rPh>
    <rPh sb="16" eb="18">
      <t>タイサク</t>
    </rPh>
    <rPh sb="18" eb="20">
      <t>スイシン</t>
    </rPh>
    <rPh sb="20" eb="22">
      <t>ジギョウ</t>
    </rPh>
    <phoneticPr fontId="5"/>
  </si>
  <si>
    <t>老朽化した生産設備における安全対策調査分析事業</t>
    <rPh sb="0" eb="3">
      <t>ロウキュウカ</t>
    </rPh>
    <rPh sb="5" eb="7">
      <t>セイサン</t>
    </rPh>
    <rPh sb="7" eb="9">
      <t>セツビ</t>
    </rPh>
    <rPh sb="13" eb="15">
      <t>アンゼン</t>
    </rPh>
    <rPh sb="15" eb="17">
      <t>タイサク</t>
    </rPh>
    <rPh sb="17" eb="19">
      <t>チョウサ</t>
    </rPh>
    <rPh sb="19" eb="21">
      <t>ブンセキ</t>
    </rPh>
    <rPh sb="21" eb="23">
      <t>ジギョウ</t>
    </rPh>
    <phoneticPr fontId="5"/>
  </si>
  <si>
    <t>事業費</t>
    <rPh sb="0" eb="3">
      <t>ジギョウヒ</t>
    </rPh>
    <phoneticPr fontId="5"/>
  </si>
  <si>
    <t>消費税</t>
    <rPh sb="0" eb="3">
      <t>ショウヒゼイ</t>
    </rPh>
    <phoneticPr fontId="5"/>
  </si>
  <si>
    <t>検討委員会開催、会議資料作成等</t>
    <rPh sb="0" eb="2">
      <t>ケントウ</t>
    </rPh>
    <rPh sb="2" eb="5">
      <t>イインカイ</t>
    </rPh>
    <rPh sb="5" eb="7">
      <t>カイサイ</t>
    </rPh>
    <rPh sb="8" eb="10">
      <t>カイギ</t>
    </rPh>
    <rPh sb="10" eb="12">
      <t>シリョウ</t>
    </rPh>
    <rPh sb="12" eb="14">
      <t>サクセイ</t>
    </rPh>
    <rPh sb="14" eb="15">
      <t>トウ</t>
    </rPh>
    <phoneticPr fontId="5"/>
  </si>
  <si>
    <t>管理諸経費</t>
    <rPh sb="0" eb="2">
      <t>カンリ</t>
    </rPh>
    <rPh sb="2" eb="5">
      <t>ショケイヒ</t>
    </rPh>
    <phoneticPr fontId="5"/>
  </si>
  <si>
    <t>管理諸経費</t>
    <rPh sb="0" eb="2">
      <t>カンリ</t>
    </rPh>
    <rPh sb="2" eb="5">
      <t>ショケイヒ</t>
    </rPh>
    <phoneticPr fontId="5"/>
  </si>
  <si>
    <t>評価委員会開催、事前調査、印刷製本等</t>
    <rPh sb="0" eb="2">
      <t>ヒョウカ</t>
    </rPh>
    <rPh sb="2" eb="5">
      <t>イインカイ</t>
    </rPh>
    <rPh sb="5" eb="7">
      <t>カイサイ</t>
    </rPh>
    <rPh sb="8" eb="10">
      <t>ジゼン</t>
    </rPh>
    <rPh sb="10" eb="12">
      <t>チョウサ</t>
    </rPh>
    <rPh sb="13" eb="15">
      <t>インサツ</t>
    </rPh>
    <rPh sb="15" eb="17">
      <t>セイホン</t>
    </rPh>
    <rPh sb="17" eb="18">
      <t>トウ</t>
    </rPh>
    <phoneticPr fontId="5"/>
  </si>
  <si>
    <t>労働者災害補償保険法第29条第１項第3号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5"/>
  </si>
  <si>
    <t>トライアル実施事業場へのアンケート結果
（「自らの事業場でリスクアセスメントを実施したい。」の回答／アンケート調査数）</t>
    <rPh sb="47" eb="49">
      <t>カイトウ</t>
    </rPh>
    <rPh sb="55" eb="57">
      <t>チョウサ</t>
    </rPh>
    <rPh sb="57" eb="58">
      <t>スウ</t>
    </rPh>
    <phoneticPr fontId="5"/>
  </si>
  <si>
    <t>機械設備による労働災害の対前年比</t>
    <phoneticPr fontId="5"/>
  </si>
  <si>
    <t>①機械等設置届等に係る審査及び実地調査
②登録検査業者等に対する指導
③機能安全を活用した機械設備の安全対策の推進事業
④型式検定対象機械等の買取試験事業
⑤老朽化した生産設備における安全対策の調査分析事業（新規）</t>
    <rPh sb="3" eb="4">
      <t>トウ</t>
    </rPh>
    <rPh sb="67" eb="69">
      <t>キカイ</t>
    </rPh>
    <phoneticPr fontId="5"/>
  </si>
  <si>
    <t>　危険性・有害性のある機械等について、危険性・有害性等の調査（リスクアセスメント）の促進及び労働災害の防止を図ることを目的として、機械等設置届の受理、審査及び実施調査を行うとともに、機械等の検査検定等を行う登録機関の監査指導を行う。また、電子等制御の機能を新たに付加することによる安全方策（機能安全）を製造者が導入するための指導援助等を行い、機能安全の促進を図る。さらに、輸入機械等を中心として市場に流通している型式検定対象機械等（防爆構造電気機械器具）に買取試験を実施し、機械等の安全性を担保する。
　近年、装置産業における設備の経年化が進んでいることを踏まえ、設備の老朽化による労働災害を防止することを目的として、高経年生産設備の実態調査及び安全対策の調査分析を行う。</t>
    <rPh sb="75" eb="77">
      <t>シンサ</t>
    </rPh>
    <phoneticPr fontId="5"/>
  </si>
  <si>
    <t>「買取試験を実施した機械等の型式のうち、構造規格を満たす型式の割合」
（構造規格を満たす型式の数／買取試験を実施した機械等の型式の数）</t>
    <phoneticPr fontId="5"/>
  </si>
  <si>
    <t>C.公益社団法人産業安全技術協会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5"/>
  </si>
  <si>
    <t>公益社団法人産業安全技術協会</t>
    <rPh sb="0" eb="2">
      <t>コウエキ</t>
    </rPh>
    <rPh sb="2" eb="4">
      <t>シャダン</t>
    </rPh>
    <rPh sb="4" eb="6">
      <t>ホウジン</t>
    </rPh>
    <rPh sb="6" eb="8">
      <t>サンギョウ</t>
    </rPh>
    <rPh sb="8" eb="10">
      <t>アンゼン</t>
    </rPh>
    <rPh sb="10" eb="12">
      <t>ギジュツ</t>
    </rPh>
    <rPh sb="12" eb="14">
      <t>キョウカイ</t>
    </rPh>
    <phoneticPr fontId="5"/>
  </si>
  <si>
    <t>38,911,189/
(97%×35)</t>
    <phoneticPr fontId="5"/>
  </si>
  <si>
    <t>37,935,200/
(100%×29)</t>
    <phoneticPr fontId="5"/>
  </si>
  <si>
    <t>38,304,000/
(100%×30)</t>
    <phoneticPr fontId="5"/>
  </si>
  <si>
    <t>ボイラー、クレーン、防爆構造電気機械器具、車両系建設機械に対する検査・検定を実施する機関について、登録時等の実地調査と定期的な立入監査を実施し、検査・検定の適切な実施を担保する。さらに、機能安全を活用した機械設備の安全対策を向上させるため、設計段階のリスクアセスメントを実施するためのマニュアル等を作成する。
また、輸入機械等を中心とした、市場に流通している機械等（防爆構造電気機械器具）を対象に買取試験を実施し、機械等の安全性を担保する。機械による災害は、全労働災害の約1/4を占め、その件数は約26,000件に上る。また、機械による災害は死亡などの重篤な災害となる傾向があることから、当該事業の実施によって測定指標１及び２に寄与すると見込んでいる。</t>
    <rPh sb="12" eb="14">
      <t>コウゾウ</t>
    </rPh>
    <rPh sb="16" eb="18">
      <t>キカイ</t>
    </rPh>
    <rPh sb="18" eb="20">
      <t>キグ</t>
    </rPh>
    <rPh sb="93" eb="95">
      <t>キノウ</t>
    </rPh>
    <rPh sb="95" eb="97">
      <t>アンゼン</t>
    </rPh>
    <rPh sb="98" eb="100">
      <t>カツヨウ</t>
    </rPh>
    <rPh sb="102" eb="104">
      <t>キカイ</t>
    </rPh>
    <rPh sb="104" eb="106">
      <t>セツビ</t>
    </rPh>
    <phoneticPr fontId="5"/>
  </si>
  <si>
    <t>機械等の設置時又は変更時に必要な指導を行うとともに、実地調査の対象基準に該当するすべてのものについて実地調査（平成26年度実績：368件）を行う。また、都道府県労働局等で登録している検査業者、登録教習機関等に対し、対象基準に該当するものについて監査指導を行う。</t>
    <rPh sb="2" eb="3">
      <t>トウ</t>
    </rPh>
    <phoneticPr fontId="5"/>
  </si>
  <si>
    <t>円/数</t>
    <rPh sb="0" eb="1">
      <t>エン</t>
    </rPh>
    <rPh sb="2" eb="3">
      <t>カズ</t>
    </rPh>
    <phoneticPr fontId="5"/>
  </si>
  <si>
    <t>　　X　/　Ｙ</t>
    <phoneticPr fontId="5"/>
  </si>
  <si>
    <t>]</t>
    <phoneticPr fontId="5"/>
  </si>
  <si>
    <t>-</t>
    <phoneticPr fontId="5"/>
  </si>
  <si>
    <t>「　単位当たりコスト ＝ Ｘ ／ Ｙ
Ｘ：「事業執行額」
Ｙ：「買取試験の実施率×選定基準該当型式数」　　」　　　　　　</t>
    <phoneticPr fontId="5"/>
  </si>
  <si>
    <t>14,638,469
/5</t>
    <phoneticPr fontId="5"/>
  </si>
  <si>
    <t>10,634,833
/12</t>
    <phoneticPr fontId="5"/>
  </si>
  <si>
    <t>「　　単位当たりコスト　＝　Ｘ ／ Ｙ
Ｘ：「事業執行額」
Ｙ：「作成した教材、マニュアル、講義用スライド、講師用資料、演習用教材、リーフレット、適合証明手引きの種類数」　　」　</t>
    <rPh sb="3" eb="5">
      <t>タンイ</t>
    </rPh>
    <rPh sb="5" eb="6">
      <t>ア</t>
    </rPh>
    <rPh sb="23" eb="25">
      <t>ジギョウ</t>
    </rPh>
    <rPh sb="25" eb="27">
      <t>シッコウ</t>
    </rPh>
    <rPh sb="27" eb="28">
      <t>ガク</t>
    </rPh>
    <rPh sb="33" eb="35">
      <t>サクセイ</t>
    </rPh>
    <rPh sb="37" eb="39">
      <t>キョウザイ</t>
    </rPh>
    <rPh sb="46" eb="48">
      <t>コウギ</t>
    </rPh>
    <rPh sb="48" eb="49">
      <t>ヨウ</t>
    </rPh>
    <rPh sb="54" eb="57">
      <t>コウシヨウ</t>
    </rPh>
    <rPh sb="57" eb="59">
      <t>シリョウ</t>
    </rPh>
    <rPh sb="60" eb="62">
      <t>エンシュウ</t>
    </rPh>
    <rPh sb="62" eb="63">
      <t>ヨウ</t>
    </rPh>
    <rPh sb="63" eb="65">
      <t>キョウザイ</t>
    </rPh>
    <rPh sb="73" eb="75">
      <t>テキゴウ</t>
    </rPh>
    <rPh sb="75" eb="77">
      <t>ショウメイ</t>
    </rPh>
    <rPh sb="77" eb="79">
      <t>テビ</t>
    </rPh>
    <rPh sb="81" eb="83">
      <t>シュルイ</t>
    </rPh>
    <rPh sb="83" eb="84">
      <t>スウ</t>
    </rPh>
    <phoneticPr fontId="5"/>
  </si>
  <si>
    <t>人</t>
    <rPh sb="0" eb="1">
      <t>ニン</t>
    </rPh>
    <phoneticPr fontId="5"/>
  </si>
  <si>
    <t>-</t>
    <phoneticPr fontId="5"/>
  </si>
  <si>
    <t>　防爆構造電気機械器具の買取試験については、必要な試験設備を有し、適切な試験を確実に実施する能力を有するなどの要件を満たし、第三者の立場から公平性を担保した試験が行える機関は一者しかいないため公募を行っている。</t>
    <phoneticPr fontId="5"/>
  </si>
  <si>
    <t>-</t>
    <phoneticPr fontId="5"/>
  </si>
  <si>
    <t>-</t>
    <phoneticPr fontId="5"/>
  </si>
  <si>
    <t>-</t>
    <phoneticPr fontId="5"/>
  </si>
  <si>
    <t>-</t>
    <phoneticPr fontId="5"/>
  </si>
  <si>
    <t>点検対象外</t>
    <rPh sb="0" eb="2">
      <t>テンケン</t>
    </rPh>
    <rPh sb="2" eb="5">
      <t>タイショウガイ</t>
    </rPh>
    <phoneticPr fontId="5"/>
  </si>
  <si>
    <t>奥村　伸人</t>
    <rPh sb="0" eb="2">
      <t>オクムラ</t>
    </rPh>
    <rPh sb="3" eb="5">
      <t>ノブヒト</t>
    </rPh>
    <phoneticPr fontId="5"/>
  </si>
  <si>
    <t>一般競争入札により生じた契約差額であり、妥当である。</t>
    <rPh sb="0" eb="2">
      <t>イッパン</t>
    </rPh>
    <rPh sb="2" eb="4">
      <t>キョウソウ</t>
    </rPh>
    <rPh sb="4" eb="6">
      <t>ニュウサツ</t>
    </rPh>
    <rPh sb="9" eb="10">
      <t>ショウ</t>
    </rPh>
    <rPh sb="12" eb="14">
      <t>ケイヤク</t>
    </rPh>
    <rPh sb="14" eb="16">
      <t>サガク</t>
    </rPh>
    <rPh sb="20" eb="22">
      <t>ダトウ</t>
    </rPh>
    <phoneticPr fontId="5"/>
  </si>
  <si>
    <t>執行率は９０％未満となったが、一般競争入札により生じた契約差額が原因であり、成果実績は目標を達成し、活動実績は見込みどおりであることから、適切に事業が実施されていると考える。</t>
    <rPh sb="0" eb="3">
      <t>シッコウリツ</t>
    </rPh>
    <rPh sb="7" eb="9">
      <t>ミマン</t>
    </rPh>
    <rPh sb="15" eb="17">
      <t>イッパン</t>
    </rPh>
    <rPh sb="17" eb="19">
      <t>キョウソウ</t>
    </rPh>
    <rPh sb="19" eb="21">
      <t>ニュウサツ</t>
    </rPh>
    <rPh sb="24" eb="25">
      <t>ショウ</t>
    </rPh>
    <rPh sb="27" eb="29">
      <t>ケイヤク</t>
    </rPh>
    <rPh sb="29" eb="31">
      <t>サガク</t>
    </rPh>
    <rPh sb="32" eb="34">
      <t>ゲンイン</t>
    </rPh>
    <rPh sb="38" eb="40">
      <t>セイカ</t>
    </rPh>
    <rPh sb="40" eb="42">
      <t>ジッセキ</t>
    </rPh>
    <rPh sb="43" eb="45">
      <t>モクヒョウ</t>
    </rPh>
    <rPh sb="46" eb="48">
      <t>タッセイ</t>
    </rPh>
    <rPh sb="50" eb="52">
      <t>カツドウ</t>
    </rPh>
    <rPh sb="52" eb="54">
      <t>ジッセキ</t>
    </rPh>
    <rPh sb="55" eb="57">
      <t>ミコ</t>
    </rPh>
    <rPh sb="69" eb="71">
      <t>テキセツ</t>
    </rPh>
    <rPh sb="72" eb="74">
      <t>ジギョウ</t>
    </rPh>
    <rPh sb="75" eb="77">
      <t>ジッシ</t>
    </rPh>
    <rPh sb="83" eb="84">
      <t>カンガ</t>
    </rPh>
    <phoneticPr fontId="5"/>
  </si>
  <si>
    <t>成果実績は目標を達成しており、活動実績も当初見込みを上回っているが、
執行率を勘案して積算を見直す等事業内容を精査し、予算額の縮減について検討すること。</t>
    <phoneticPr fontId="5"/>
  </si>
  <si>
    <t>執行等改善</t>
  </si>
  <si>
    <t>労働災害防止対策費補助金</t>
    <rPh sb="8" eb="9">
      <t>ヒ</t>
    </rPh>
    <rPh sb="9" eb="12">
      <t>ホジョキン</t>
    </rPh>
    <phoneticPr fontId="5"/>
  </si>
  <si>
    <t>既存不適合機械等更新補助金事業の新設による増
委託事業内容見直しによる減</t>
    <rPh sb="0" eb="2">
      <t>キゾン</t>
    </rPh>
    <rPh sb="2" eb="5">
      <t>フテキゴウ</t>
    </rPh>
    <rPh sb="5" eb="7">
      <t>キカイ</t>
    </rPh>
    <rPh sb="7" eb="8">
      <t>トウ</t>
    </rPh>
    <rPh sb="8" eb="10">
      <t>コウシン</t>
    </rPh>
    <rPh sb="24" eb="26">
      <t>イタク</t>
    </rPh>
    <rPh sb="26" eb="28">
      <t>ジギョウ</t>
    </rPh>
    <rPh sb="28" eb="30">
      <t>ナイヨウ</t>
    </rPh>
    <rPh sb="30" eb="32">
      <t>ミナオ</t>
    </rPh>
    <rPh sb="36" eb="37">
      <t>ゲン</t>
    </rPh>
    <phoneticPr fontId="5"/>
  </si>
  <si>
    <t>執行状況を踏まえ委託事業の経費を削減したものの、既存不適合機械等更新補助金事業を新設したため増額要求することとなったところであるが、今後も必要な予算額を確保し、適正な執行に努める。</t>
    <rPh sb="0" eb="2">
      <t>シッコウ</t>
    </rPh>
    <rPh sb="2" eb="4">
      <t>ジョウキョウ</t>
    </rPh>
    <rPh sb="5" eb="6">
      <t>フ</t>
    </rPh>
    <rPh sb="8" eb="10">
      <t>イタク</t>
    </rPh>
    <rPh sb="10" eb="12">
      <t>ジギョウ</t>
    </rPh>
    <rPh sb="13" eb="15">
      <t>ケイヒ</t>
    </rPh>
    <rPh sb="16" eb="18">
      <t>サクゲン</t>
    </rPh>
    <rPh sb="24" eb="26">
      <t>キソン</t>
    </rPh>
    <rPh sb="26" eb="29">
      <t>フテキゴウ</t>
    </rPh>
    <rPh sb="29" eb="31">
      <t>キカイ</t>
    </rPh>
    <rPh sb="31" eb="32">
      <t>トウ</t>
    </rPh>
    <rPh sb="32" eb="34">
      <t>コウシン</t>
    </rPh>
    <rPh sb="34" eb="37">
      <t>ホジョキン</t>
    </rPh>
    <rPh sb="37" eb="39">
      <t>ジギョウ</t>
    </rPh>
    <rPh sb="40" eb="42">
      <t>シンセツ</t>
    </rPh>
    <rPh sb="46" eb="48">
      <t>ゾウガク</t>
    </rPh>
    <rPh sb="48" eb="50">
      <t>ヨウキュウ</t>
    </rPh>
    <rPh sb="66" eb="68">
      <t>コンゴ</t>
    </rPh>
    <rPh sb="69" eb="71">
      <t>ヒツヨウ</t>
    </rPh>
    <rPh sb="72" eb="74">
      <t>ヨサン</t>
    </rPh>
    <rPh sb="74" eb="75">
      <t>ガク</t>
    </rPh>
    <rPh sb="76" eb="78">
      <t>カクホ</t>
    </rPh>
    <rPh sb="80" eb="82">
      <t>テキセイ</t>
    </rPh>
    <rPh sb="83" eb="85">
      <t>シッコウ</t>
    </rPh>
    <rPh sb="86" eb="8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</si>
</sst>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137583</xdr:colOff>
      <xdr:row>743</xdr:row>
      <xdr:rowOff>328086</xdr:rowOff>
    </xdr:from>
    <xdr:to>
      <xdr:col>17</xdr:col>
      <xdr:colOff>148166</xdr:colOff>
      <xdr:row>746</xdr:row>
      <xdr:rowOff>0</xdr:rowOff>
    </xdr:to>
    <xdr:sp macro="" textlink="">
      <xdr:nvSpPr>
        <xdr:cNvPr id="4" name="正方形/長方形 3"/>
        <xdr:cNvSpPr/>
      </xdr:nvSpPr>
      <xdr:spPr>
        <a:xfrm>
          <a:off x="1344083" y="49879253"/>
          <a:ext cx="2222500"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Ａ　特別民間法人</a:t>
          </a:r>
          <a:endParaRPr kumimoji="1" lang="en-US" altLang="ja-JP" sz="1100">
            <a:solidFill>
              <a:sysClr val="windowText" lastClr="000000"/>
            </a:solidFill>
          </a:endParaRPr>
        </a:p>
        <a:p>
          <a:pPr algn="ctr"/>
          <a:r>
            <a:rPr kumimoji="1" lang="ja-JP" altLang="en-US" sz="1100">
              <a:solidFill>
                <a:sysClr val="windowText" lastClr="000000"/>
              </a:solidFill>
            </a:rPr>
            <a:t>中央労働災害防止協会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10.6</a:t>
          </a:r>
          <a:r>
            <a:rPr kumimoji="1" lang="ja-JP" altLang="en-US" sz="1100">
              <a:solidFill>
                <a:sysClr val="windowText" lastClr="000000"/>
              </a:solidFill>
            </a:rPr>
            <a:t>百万円）</a:t>
          </a:r>
        </a:p>
      </xdr:txBody>
    </xdr:sp>
    <xdr:clientData/>
  </xdr:twoCellAnchor>
  <xdr:twoCellAnchor>
    <xdr:from>
      <xdr:col>23</xdr:col>
      <xdr:colOff>31752</xdr:colOff>
      <xdr:row>740</xdr:row>
      <xdr:rowOff>21166</xdr:rowOff>
    </xdr:from>
    <xdr:to>
      <xdr:col>36</xdr:col>
      <xdr:colOff>10585</xdr:colOff>
      <xdr:row>741</xdr:row>
      <xdr:rowOff>211668</xdr:rowOff>
    </xdr:to>
    <xdr:sp macro="" textlink="">
      <xdr:nvSpPr>
        <xdr:cNvPr id="9" name="正方形/長方形 8"/>
        <xdr:cNvSpPr/>
      </xdr:nvSpPr>
      <xdr:spPr>
        <a:xfrm>
          <a:off x="4656669" y="48651583"/>
          <a:ext cx="2592916" cy="539752"/>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twoCellAnchor>
    <xdr:from>
      <xdr:col>36</xdr:col>
      <xdr:colOff>10585</xdr:colOff>
      <xdr:row>740</xdr:row>
      <xdr:rowOff>291042</xdr:rowOff>
    </xdr:from>
    <xdr:to>
      <xdr:col>45</xdr:col>
      <xdr:colOff>148167</xdr:colOff>
      <xdr:row>743</xdr:row>
      <xdr:rowOff>211667</xdr:rowOff>
    </xdr:to>
    <xdr:cxnSp macro="">
      <xdr:nvCxnSpPr>
        <xdr:cNvPr id="43" name="直線矢印コネクタ 42"/>
        <xdr:cNvCxnSpPr>
          <a:stCxn id="9" idx="3"/>
        </xdr:cNvCxnSpPr>
      </xdr:nvCxnSpPr>
      <xdr:spPr>
        <a:xfrm>
          <a:off x="7249585" y="48921459"/>
          <a:ext cx="1947332" cy="968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201078</xdr:colOff>
      <xdr:row>743</xdr:row>
      <xdr:rowOff>5016</xdr:rowOff>
    </xdr:from>
    <xdr:ext cx="2169583" cy="275717"/>
    <xdr:sp macro="" textlink="">
      <xdr:nvSpPr>
        <xdr:cNvPr id="3" name="テキスト ボックス 2"/>
        <xdr:cNvSpPr txBox="1"/>
      </xdr:nvSpPr>
      <xdr:spPr>
        <a:xfrm>
          <a:off x="1407578" y="48730683"/>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18</xdr:col>
      <xdr:colOff>52917</xdr:colOff>
      <xdr:row>743</xdr:row>
      <xdr:rowOff>328082</xdr:rowOff>
    </xdr:from>
    <xdr:to>
      <xdr:col>28</xdr:col>
      <xdr:colOff>190501</xdr:colOff>
      <xdr:row>745</xdr:row>
      <xdr:rowOff>349246</xdr:rowOff>
    </xdr:to>
    <xdr:sp macro="" textlink="">
      <xdr:nvSpPr>
        <xdr:cNvPr id="12" name="正方形/長方形 11"/>
        <xdr:cNvSpPr/>
      </xdr:nvSpPr>
      <xdr:spPr>
        <a:xfrm>
          <a:off x="3672417" y="49879249"/>
          <a:ext cx="2148417"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Ｂ　株式会社</a:t>
          </a:r>
          <a:endParaRPr kumimoji="1" lang="en-US" altLang="ja-JP" sz="1100">
            <a:solidFill>
              <a:sysClr val="windowText" lastClr="000000"/>
            </a:solidFill>
          </a:endParaRPr>
        </a:p>
        <a:p>
          <a:pPr algn="ctr"/>
          <a:r>
            <a:rPr kumimoji="1" lang="ja-JP" altLang="en-US" sz="1100">
              <a:solidFill>
                <a:sysClr val="windowText" lastClr="000000"/>
              </a:solidFill>
            </a:rPr>
            <a:t>三菱ケミカルリサーチ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18.6</a:t>
          </a:r>
          <a:r>
            <a:rPr kumimoji="1" lang="ja-JP" altLang="en-US" sz="1100">
              <a:solidFill>
                <a:sysClr val="windowText" lastClr="000000"/>
              </a:solidFill>
            </a:rPr>
            <a:t>百万円）</a:t>
          </a:r>
        </a:p>
      </xdr:txBody>
    </xdr:sp>
    <xdr:clientData/>
  </xdr:twoCellAnchor>
  <xdr:twoCellAnchor>
    <xdr:from>
      <xdr:col>29</xdr:col>
      <xdr:colOff>88900</xdr:colOff>
      <xdr:row>743</xdr:row>
      <xdr:rowOff>332315</xdr:rowOff>
    </xdr:from>
    <xdr:to>
      <xdr:col>39</xdr:col>
      <xdr:colOff>137582</xdr:colOff>
      <xdr:row>746</xdr:row>
      <xdr:rowOff>4229</xdr:rowOff>
    </xdr:to>
    <xdr:sp macro="" textlink="">
      <xdr:nvSpPr>
        <xdr:cNvPr id="14" name="正方形/長方形 13"/>
        <xdr:cNvSpPr/>
      </xdr:nvSpPr>
      <xdr:spPr>
        <a:xfrm>
          <a:off x="5920317" y="49883482"/>
          <a:ext cx="2059515"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Ｃ　公益社団法人</a:t>
          </a:r>
          <a:endParaRPr kumimoji="1" lang="en-US" altLang="ja-JP" sz="1100">
            <a:solidFill>
              <a:sysClr val="windowText" lastClr="000000"/>
            </a:solidFill>
          </a:endParaRPr>
        </a:p>
        <a:p>
          <a:pPr algn="ctr"/>
          <a:r>
            <a:rPr kumimoji="1" lang="ja-JP" altLang="en-US" sz="1100">
              <a:solidFill>
                <a:sysClr val="windowText" lastClr="000000"/>
              </a:solidFill>
            </a:rPr>
            <a:t>産業安全技術協会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twoCellAnchor>
    <xdr:from>
      <xdr:col>40</xdr:col>
      <xdr:colOff>42334</xdr:colOff>
      <xdr:row>743</xdr:row>
      <xdr:rowOff>338667</xdr:rowOff>
    </xdr:from>
    <xdr:to>
      <xdr:col>49</xdr:col>
      <xdr:colOff>349250</xdr:colOff>
      <xdr:row>746</xdr:row>
      <xdr:rowOff>10581</xdr:rowOff>
    </xdr:to>
    <xdr:sp macro="" textlink="">
      <xdr:nvSpPr>
        <xdr:cNvPr id="15" name="正方形/長方形 14"/>
        <xdr:cNvSpPr/>
      </xdr:nvSpPr>
      <xdr:spPr>
        <a:xfrm>
          <a:off x="8085667" y="49889834"/>
          <a:ext cx="2116666" cy="719664"/>
        </a:xfrm>
        <a:prstGeom prst="rect">
          <a:avLst/>
        </a:prstGeom>
        <a:solidFill>
          <a:schemeClr val="l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ysClr val="windowText" lastClr="000000"/>
              </a:solidFill>
            </a:rPr>
            <a:t>Ｄ　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14.8</a:t>
          </a:r>
          <a:r>
            <a:rPr kumimoji="1" lang="ja-JP" altLang="en-US" sz="1100">
              <a:solidFill>
                <a:sysClr val="windowText" lastClr="000000"/>
              </a:solidFill>
            </a:rPr>
            <a:t>百万円）</a:t>
          </a:r>
        </a:p>
      </xdr:txBody>
    </xdr:sp>
    <xdr:clientData/>
  </xdr:twoCellAnchor>
  <xdr:oneCellAnchor>
    <xdr:from>
      <xdr:col>23</xdr:col>
      <xdr:colOff>116421</xdr:colOff>
      <xdr:row>741</xdr:row>
      <xdr:rowOff>201084</xdr:rowOff>
    </xdr:from>
    <xdr:ext cx="2413000" cy="275717"/>
    <xdr:sp macro="" textlink="">
      <xdr:nvSpPr>
        <xdr:cNvPr id="16" name="テキスト ボックス 15"/>
        <xdr:cNvSpPr txBox="1"/>
      </xdr:nvSpPr>
      <xdr:spPr>
        <a:xfrm>
          <a:off x="4741338" y="48228251"/>
          <a:ext cx="24130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b="0"/>
            <a:t>（事業管理・受託者への指導）</a:t>
          </a:r>
        </a:p>
      </xdr:txBody>
    </xdr:sp>
    <xdr:clientData/>
  </xdr:oneCellAnchor>
  <xdr:twoCellAnchor>
    <xdr:from>
      <xdr:col>5</xdr:col>
      <xdr:colOff>179915</xdr:colOff>
      <xdr:row>745</xdr:row>
      <xdr:rowOff>338667</xdr:rowOff>
    </xdr:from>
    <xdr:to>
      <xdr:col>49</xdr:col>
      <xdr:colOff>306917</xdr:colOff>
      <xdr:row>749</xdr:row>
      <xdr:rowOff>169333</xdr:rowOff>
    </xdr:to>
    <xdr:grpSp>
      <xdr:nvGrpSpPr>
        <xdr:cNvPr id="6" name="グループ化 5"/>
        <xdr:cNvGrpSpPr/>
      </xdr:nvGrpSpPr>
      <xdr:grpSpPr>
        <a:xfrm>
          <a:off x="1180040" y="51716517"/>
          <a:ext cx="8928102" cy="1240366"/>
          <a:chOff x="1185332" y="50524834"/>
          <a:chExt cx="8974668" cy="1227666"/>
        </a:xfrm>
      </xdr:grpSpPr>
      <xdr:sp macro="" textlink="">
        <xdr:nvSpPr>
          <xdr:cNvPr id="13" name="テキスト ボックス 12"/>
          <xdr:cNvSpPr txBox="1"/>
        </xdr:nvSpPr>
        <xdr:spPr>
          <a:xfrm>
            <a:off x="1185332" y="50581302"/>
            <a:ext cx="2413000" cy="59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機能安全を活用した</a:t>
            </a:r>
            <a:endParaRPr kumimoji="1" lang="en-US" altLang="ja-JP" sz="1100" b="0"/>
          </a:p>
          <a:p>
            <a:pPr algn="ctr"/>
            <a:r>
              <a:rPr kumimoji="1" lang="ja-JP" altLang="en-US" sz="1100" b="0"/>
              <a:t>機械設備の安全対策</a:t>
            </a:r>
          </a:p>
        </xdr:txBody>
      </xdr:sp>
      <xdr:sp macro="" textlink="">
        <xdr:nvSpPr>
          <xdr:cNvPr id="23" name="テキスト ボックス 22"/>
          <xdr:cNvSpPr txBox="1"/>
        </xdr:nvSpPr>
        <xdr:spPr>
          <a:xfrm>
            <a:off x="3386666" y="50613059"/>
            <a:ext cx="2635250" cy="525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b="0"/>
              <a:t>老朽化した生産設備</a:t>
            </a:r>
            <a:endParaRPr kumimoji="1" lang="en-US" altLang="ja-JP" sz="1100" b="0"/>
          </a:p>
          <a:p>
            <a:pPr algn="ctr"/>
            <a:r>
              <a:rPr kumimoji="1" lang="ja-JP" altLang="en-US" sz="1100" b="0"/>
              <a:t>における安全対策</a:t>
            </a:r>
          </a:p>
        </xdr:txBody>
      </xdr:sp>
      <xdr:sp macro="" textlink="">
        <xdr:nvSpPr>
          <xdr:cNvPr id="1026" name="Text Box 2"/>
          <xdr:cNvSpPr txBox="1">
            <a:spLocks noChangeArrowheads="1"/>
          </xdr:cNvSpPr>
        </xdr:nvSpPr>
        <xdr:spPr bwMode="auto">
          <a:xfrm>
            <a:off x="5926667" y="50651833"/>
            <a:ext cx="2031999" cy="45402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型式検定対象機械等の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買取試験</a:t>
            </a:r>
          </a:p>
        </xdr:txBody>
      </xdr:sp>
      <xdr:sp macro="" textlink="">
        <xdr:nvSpPr>
          <xdr:cNvPr id="19" name="大かっこ 18"/>
          <xdr:cNvSpPr/>
        </xdr:nvSpPr>
        <xdr:spPr>
          <a:xfrm>
            <a:off x="1587500" y="5067300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大かっこ 28"/>
          <xdr:cNvSpPr/>
        </xdr:nvSpPr>
        <xdr:spPr>
          <a:xfrm>
            <a:off x="3894666" y="5067656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大かっこ 29"/>
          <xdr:cNvSpPr/>
        </xdr:nvSpPr>
        <xdr:spPr>
          <a:xfrm>
            <a:off x="6085416" y="50708310"/>
            <a:ext cx="1693333" cy="4127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大かっこ 30"/>
          <xdr:cNvSpPr/>
        </xdr:nvSpPr>
        <xdr:spPr>
          <a:xfrm>
            <a:off x="8149168" y="50662416"/>
            <a:ext cx="2010832" cy="99483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Text Box 2"/>
          <xdr:cNvSpPr txBox="1">
            <a:spLocks noChangeArrowheads="1"/>
          </xdr:cNvSpPr>
        </xdr:nvSpPr>
        <xdr:spPr bwMode="auto">
          <a:xfrm>
            <a:off x="8307916" y="50524834"/>
            <a:ext cx="1725084" cy="1227666"/>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①機械等の設置又は変更時における審査及び実地調査の実施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②検査業者監査指導、登録教習機関監査指導等</a:t>
            </a:r>
          </a:p>
        </xdr:txBody>
      </xdr:sp>
    </xdr:grpSp>
    <xdr:clientData/>
  </xdr:twoCellAnchor>
  <xdr:oneCellAnchor>
    <xdr:from>
      <xdr:col>18</xdr:col>
      <xdr:colOff>0</xdr:colOff>
      <xdr:row>743</xdr:row>
      <xdr:rowOff>0</xdr:rowOff>
    </xdr:from>
    <xdr:ext cx="2169583" cy="275717"/>
    <xdr:sp macro="" textlink="">
      <xdr:nvSpPr>
        <xdr:cNvPr id="33" name="テキスト ボックス 32"/>
        <xdr:cNvSpPr txBox="1"/>
      </xdr:nvSpPr>
      <xdr:spPr>
        <a:xfrm>
          <a:off x="3619500" y="48725667"/>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0</xdr:colOff>
      <xdr:row>743</xdr:row>
      <xdr:rowOff>0</xdr:rowOff>
    </xdr:from>
    <xdr:ext cx="2169583" cy="275717"/>
    <xdr:sp macro="" textlink="">
      <xdr:nvSpPr>
        <xdr:cNvPr id="34" name="テキスト ボックス 33"/>
        <xdr:cNvSpPr txBox="1"/>
      </xdr:nvSpPr>
      <xdr:spPr>
        <a:xfrm>
          <a:off x="5831417" y="48725667"/>
          <a:ext cx="216958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12</xdr:col>
      <xdr:colOff>79370</xdr:colOff>
      <xdr:row>740</xdr:row>
      <xdr:rowOff>291042</xdr:rowOff>
    </xdr:from>
    <xdr:to>
      <xdr:col>23</xdr:col>
      <xdr:colOff>31752</xdr:colOff>
      <xdr:row>743</xdr:row>
      <xdr:rowOff>5016</xdr:rowOff>
    </xdr:to>
    <xdr:cxnSp macro="">
      <xdr:nvCxnSpPr>
        <xdr:cNvPr id="39" name="直線矢印コネクタ 38"/>
        <xdr:cNvCxnSpPr>
          <a:stCxn id="9" idx="1"/>
          <a:endCxn id="3" idx="0"/>
        </xdr:cNvCxnSpPr>
      </xdr:nvCxnSpPr>
      <xdr:spPr>
        <a:xfrm flipH="1">
          <a:off x="2492370" y="48921459"/>
          <a:ext cx="2164299" cy="7617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31750</xdr:colOff>
      <xdr:row>741</xdr:row>
      <xdr:rowOff>254000</xdr:rowOff>
    </xdr:from>
    <xdr:to>
      <xdr:col>24</xdr:col>
      <xdr:colOff>127000</xdr:colOff>
      <xdr:row>743</xdr:row>
      <xdr:rowOff>52640</xdr:rowOff>
    </xdr:to>
    <xdr:cxnSp macro="">
      <xdr:nvCxnSpPr>
        <xdr:cNvPr id="36" name="直線矢印コネクタ 35"/>
        <xdr:cNvCxnSpPr/>
      </xdr:nvCxnSpPr>
      <xdr:spPr>
        <a:xfrm flipH="1">
          <a:off x="4656667" y="48281167"/>
          <a:ext cx="296333" cy="4971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63501</xdr:colOff>
      <xdr:row>741</xdr:row>
      <xdr:rowOff>243417</xdr:rowOff>
    </xdr:from>
    <xdr:to>
      <xdr:col>34</xdr:col>
      <xdr:colOff>79376</xdr:colOff>
      <xdr:row>743</xdr:row>
      <xdr:rowOff>0</xdr:rowOff>
    </xdr:to>
    <xdr:cxnSp macro="">
      <xdr:nvCxnSpPr>
        <xdr:cNvPr id="41" name="直線矢印コネクタ 40"/>
        <xdr:cNvCxnSpPr>
          <a:endCxn id="34" idx="0"/>
        </xdr:cNvCxnSpPr>
      </xdr:nvCxnSpPr>
      <xdr:spPr>
        <a:xfrm>
          <a:off x="6900334" y="48270584"/>
          <a:ext cx="15875" cy="4550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tx1"/>
          </a:solidFill>
        </a:ln>
      </a:spPr>
      <a:bodyPr vertOverflow="clip" horzOverflow="clip" wrap="square" rtlCol="0" anchor="ctr"/>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408</v>
      </c>
      <c r="AT2" s="219"/>
      <c r="AU2" s="219"/>
      <c r="AV2" s="52" t="str">
        <f>IF(AW2="", "", "-")</f>
        <v/>
      </c>
      <c r="AW2" s="396"/>
      <c r="AX2" s="396"/>
    </row>
    <row r="3" spans="1:50" ht="21" customHeight="1" thickBot="1" x14ac:dyDescent="0.2">
      <c r="A3" s="528" t="s">
        <v>531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547</v>
      </c>
      <c r="AK3" s="530"/>
      <c r="AL3" s="530"/>
      <c r="AM3" s="530"/>
      <c r="AN3" s="530"/>
      <c r="AO3" s="530"/>
      <c r="AP3" s="530"/>
      <c r="AQ3" s="530"/>
      <c r="AR3" s="530"/>
      <c r="AS3" s="530"/>
      <c r="AT3" s="530"/>
      <c r="AU3" s="530"/>
      <c r="AV3" s="530"/>
      <c r="AW3" s="530"/>
      <c r="AX3" s="24" t="s">
        <v>65</v>
      </c>
    </row>
    <row r="4" spans="1:50" ht="24.75" customHeight="1" x14ac:dyDescent="0.15">
      <c r="A4" s="728" t="s">
        <v>25</v>
      </c>
      <c r="B4" s="729"/>
      <c r="C4" s="729"/>
      <c r="D4" s="729"/>
      <c r="E4" s="729"/>
      <c r="F4" s="729"/>
      <c r="G4" s="704" t="s">
        <v>546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549</v>
      </c>
      <c r="H5" s="564"/>
      <c r="I5" s="564"/>
      <c r="J5" s="564"/>
      <c r="K5" s="564"/>
      <c r="L5" s="564"/>
      <c r="M5" s="565" t="s">
        <v>66</v>
      </c>
      <c r="N5" s="566"/>
      <c r="O5" s="566"/>
      <c r="P5" s="566"/>
      <c r="Q5" s="566"/>
      <c r="R5" s="567"/>
      <c r="S5" s="568" t="s">
        <v>550</v>
      </c>
      <c r="T5" s="564"/>
      <c r="U5" s="564"/>
      <c r="V5" s="564"/>
      <c r="W5" s="564"/>
      <c r="X5" s="569"/>
      <c r="Y5" s="720" t="s">
        <v>3</v>
      </c>
      <c r="Z5" s="721"/>
      <c r="AA5" s="721"/>
      <c r="AB5" s="721"/>
      <c r="AC5" s="721"/>
      <c r="AD5" s="722"/>
      <c r="AE5" s="723" t="s">
        <v>551</v>
      </c>
      <c r="AF5" s="723"/>
      <c r="AG5" s="723"/>
      <c r="AH5" s="723"/>
      <c r="AI5" s="723"/>
      <c r="AJ5" s="723"/>
      <c r="AK5" s="723"/>
      <c r="AL5" s="723"/>
      <c r="AM5" s="723"/>
      <c r="AN5" s="723"/>
      <c r="AO5" s="723"/>
      <c r="AP5" s="724"/>
      <c r="AQ5" s="725" t="s">
        <v>671</v>
      </c>
      <c r="AR5" s="726"/>
      <c r="AS5" s="726"/>
      <c r="AT5" s="726"/>
      <c r="AU5" s="726"/>
      <c r="AV5" s="726"/>
      <c r="AW5" s="726"/>
      <c r="AX5" s="727"/>
    </row>
    <row r="6" spans="1:50" ht="39" customHeight="1" x14ac:dyDescent="0.15">
      <c r="A6" s="730" t="s">
        <v>4</v>
      </c>
      <c r="B6" s="731"/>
      <c r="C6" s="731"/>
      <c r="D6" s="731"/>
      <c r="E6" s="731"/>
      <c r="F6" s="731"/>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642</v>
      </c>
      <c r="H7" s="839"/>
      <c r="I7" s="839"/>
      <c r="J7" s="839"/>
      <c r="K7" s="839"/>
      <c r="L7" s="839"/>
      <c r="M7" s="839"/>
      <c r="N7" s="839"/>
      <c r="O7" s="839"/>
      <c r="P7" s="839"/>
      <c r="Q7" s="839"/>
      <c r="R7" s="839"/>
      <c r="S7" s="839"/>
      <c r="T7" s="839"/>
      <c r="U7" s="839"/>
      <c r="V7" s="839"/>
      <c r="W7" s="839"/>
      <c r="X7" s="840"/>
      <c r="Y7" s="394" t="s">
        <v>544</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5" t="s">
        <v>389</v>
      </c>
      <c r="B8" s="836"/>
      <c r="C8" s="836"/>
      <c r="D8" s="836"/>
      <c r="E8" s="836"/>
      <c r="F8" s="837"/>
      <c r="G8" s="222" t="str">
        <f>入力規則等!A26</f>
        <v>-</v>
      </c>
      <c r="H8" s="223"/>
      <c r="I8" s="223"/>
      <c r="J8" s="223"/>
      <c r="K8" s="223"/>
      <c r="L8" s="223"/>
      <c r="M8" s="223"/>
      <c r="N8" s="223"/>
      <c r="O8" s="223"/>
      <c r="P8" s="223"/>
      <c r="Q8" s="223"/>
      <c r="R8" s="223"/>
      <c r="S8" s="223"/>
      <c r="T8" s="223"/>
      <c r="U8" s="223"/>
      <c r="V8" s="223"/>
      <c r="W8" s="223"/>
      <c r="X8" s="224"/>
      <c r="Y8" s="574" t="s">
        <v>390</v>
      </c>
      <c r="Z8" s="575"/>
      <c r="AA8" s="575"/>
      <c r="AB8" s="575"/>
      <c r="AC8" s="575"/>
      <c r="AD8" s="576"/>
      <c r="AE8" s="743" t="str">
        <f>入力規則等!K13</f>
        <v>社会保障</v>
      </c>
      <c r="AF8" s="223"/>
      <c r="AG8" s="223"/>
      <c r="AH8" s="223"/>
      <c r="AI8" s="223"/>
      <c r="AJ8" s="223"/>
      <c r="AK8" s="223"/>
      <c r="AL8" s="223"/>
      <c r="AM8" s="223"/>
      <c r="AN8" s="223"/>
      <c r="AO8" s="223"/>
      <c r="AP8" s="223"/>
      <c r="AQ8" s="223"/>
      <c r="AR8" s="223"/>
      <c r="AS8" s="223"/>
      <c r="AT8" s="223"/>
      <c r="AU8" s="223"/>
      <c r="AV8" s="223"/>
      <c r="AW8" s="223"/>
      <c r="AX8" s="744"/>
    </row>
    <row r="9" spans="1:50" ht="87.75" customHeight="1" x14ac:dyDescent="0.15">
      <c r="A9" s="143" t="s">
        <v>23</v>
      </c>
      <c r="B9" s="144"/>
      <c r="C9" s="144"/>
      <c r="D9" s="144"/>
      <c r="E9" s="144"/>
      <c r="F9" s="144"/>
      <c r="G9" s="577" t="s">
        <v>646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70.5" customHeight="1" x14ac:dyDescent="0.15">
      <c r="A10" s="745" t="s">
        <v>30</v>
      </c>
      <c r="B10" s="746"/>
      <c r="C10" s="746"/>
      <c r="D10" s="746"/>
      <c r="E10" s="746"/>
      <c r="F10" s="746"/>
      <c r="G10" s="678" t="s">
        <v>645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7" t="s">
        <v>24</v>
      </c>
      <c r="B12" s="138"/>
      <c r="C12" s="138"/>
      <c r="D12" s="138"/>
      <c r="E12" s="138"/>
      <c r="F12" s="139"/>
      <c r="G12" s="684"/>
      <c r="H12" s="685"/>
      <c r="I12" s="685"/>
      <c r="J12" s="685"/>
      <c r="K12" s="685"/>
      <c r="L12" s="685"/>
      <c r="M12" s="685"/>
      <c r="N12" s="685"/>
      <c r="O12" s="685"/>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47"/>
    </row>
    <row r="13" spans="1:50" ht="21" customHeight="1" x14ac:dyDescent="0.15">
      <c r="A13" s="140"/>
      <c r="B13" s="141"/>
      <c r="C13" s="141"/>
      <c r="D13" s="141"/>
      <c r="E13" s="141"/>
      <c r="F13" s="142"/>
      <c r="G13" s="748" t="s">
        <v>6</v>
      </c>
      <c r="H13" s="749"/>
      <c r="I13" s="641" t="s">
        <v>7</v>
      </c>
      <c r="J13" s="642"/>
      <c r="K13" s="642"/>
      <c r="L13" s="642"/>
      <c r="M13" s="642"/>
      <c r="N13" s="642"/>
      <c r="O13" s="643"/>
      <c r="P13" s="98">
        <v>62</v>
      </c>
      <c r="Q13" s="99"/>
      <c r="R13" s="99"/>
      <c r="S13" s="99"/>
      <c r="T13" s="99"/>
      <c r="U13" s="99"/>
      <c r="V13" s="100"/>
      <c r="W13" s="98">
        <v>67</v>
      </c>
      <c r="X13" s="99"/>
      <c r="Y13" s="99"/>
      <c r="Z13" s="99"/>
      <c r="AA13" s="99"/>
      <c r="AB13" s="99"/>
      <c r="AC13" s="100"/>
      <c r="AD13" s="98">
        <v>101</v>
      </c>
      <c r="AE13" s="99"/>
      <c r="AF13" s="99"/>
      <c r="AG13" s="99"/>
      <c r="AH13" s="99"/>
      <c r="AI13" s="99"/>
      <c r="AJ13" s="100"/>
      <c r="AK13" s="98">
        <v>101</v>
      </c>
      <c r="AL13" s="99"/>
      <c r="AM13" s="99"/>
      <c r="AN13" s="99"/>
      <c r="AO13" s="99"/>
      <c r="AP13" s="99"/>
      <c r="AQ13" s="100"/>
      <c r="AR13" s="95">
        <v>504</v>
      </c>
      <c r="AS13" s="96"/>
      <c r="AT13" s="96"/>
      <c r="AU13" s="96"/>
      <c r="AV13" s="96"/>
      <c r="AW13" s="96"/>
      <c r="AX13" s="393"/>
    </row>
    <row r="14" spans="1:50" ht="21" customHeight="1" x14ac:dyDescent="0.15">
      <c r="A14" s="140"/>
      <c r="B14" s="141"/>
      <c r="C14" s="141"/>
      <c r="D14" s="141"/>
      <c r="E14" s="141"/>
      <c r="F14" s="142"/>
      <c r="G14" s="750"/>
      <c r="H14" s="751"/>
      <c r="I14" s="580" t="s">
        <v>8</v>
      </c>
      <c r="J14" s="635"/>
      <c r="K14" s="635"/>
      <c r="L14" s="635"/>
      <c r="M14" s="635"/>
      <c r="N14" s="635"/>
      <c r="O14" s="636"/>
      <c r="P14" s="98" t="s">
        <v>596</v>
      </c>
      <c r="Q14" s="99"/>
      <c r="R14" s="99"/>
      <c r="S14" s="99"/>
      <c r="T14" s="99"/>
      <c r="U14" s="99"/>
      <c r="V14" s="100"/>
      <c r="W14" s="98" t="s">
        <v>594</v>
      </c>
      <c r="X14" s="99"/>
      <c r="Y14" s="99"/>
      <c r="Z14" s="99"/>
      <c r="AA14" s="99"/>
      <c r="AB14" s="99"/>
      <c r="AC14" s="100"/>
      <c r="AD14" s="98" t="s">
        <v>594</v>
      </c>
      <c r="AE14" s="99"/>
      <c r="AF14" s="99"/>
      <c r="AG14" s="99"/>
      <c r="AH14" s="99"/>
      <c r="AI14" s="99"/>
      <c r="AJ14" s="100"/>
      <c r="AK14" s="98" t="s">
        <v>594</v>
      </c>
      <c r="AL14" s="99"/>
      <c r="AM14" s="99"/>
      <c r="AN14" s="99"/>
      <c r="AO14" s="99"/>
      <c r="AP14" s="99"/>
      <c r="AQ14" s="100"/>
      <c r="AR14" s="668"/>
      <c r="AS14" s="668"/>
      <c r="AT14" s="668"/>
      <c r="AU14" s="668"/>
      <c r="AV14" s="668"/>
      <c r="AW14" s="668"/>
      <c r="AX14" s="669"/>
    </row>
    <row r="15" spans="1:50" ht="21" customHeight="1" x14ac:dyDescent="0.15">
      <c r="A15" s="140"/>
      <c r="B15" s="141"/>
      <c r="C15" s="141"/>
      <c r="D15" s="141"/>
      <c r="E15" s="141"/>
      <c r="F15" s="142"/>
      <c r="G15" s="750"/>
      <c r="H15" s="751"/>
      <c r="I15" s="580" t="s">
        <v>51</v>
      </c>
      <c r="J15" s="581"/>
      <c r="K15" s="581"/>
      <c r="L15" s="581"/>
      <c r="M15" s="581"/>
      <c r="N15" s="581"/>
      <c r="O15" s="582"/>
      <c r="P15" s="98" t="s">
        <v>595</v>
      </c>
      <c r="Q15" s="99"/>
      <c r="R15" s="99"/>
      <c r="S15" s="99"/>
      <c r="T15" s="99"/>
      <c r="U15" s="99"/>
      <c r="V15" s="100"/>
      <c r="W15" s="98" t="s">
        <v>594</v>
      </c>
      <c r="X15" s="99"/>
      <c r="Y15" s="99"/>
      <c r="Z15" s="99"/>
      <c r="AA15" s="99"/>
      <c r="AB15" s="99"/>
      <c r="AC15" s="100"/>
      <c r="AD15" s="98" t="s">
        <v>594</v>
      </c>
      <c r="AE15" s="99"/>
      <c r="AF15" s="99"/>
      <c r="AG15" s="99"/>
      <c r="AH15" s="99"/>
      <c r="AI15" s="99"/>
      <c r="AJ15" s="100"/>
      <c r="AK15" s="98" t="s">
        <v>594</v>
      </c>
      <c r="AL15" s="99"/>
      <c r="AM15" s="99"/>
      <c r="AN15" s="99"/>
      <c r="AO15" s="99"/>
      <c r="AP15" s="99"/>
      <c r="AQ15" s="100"/>
      <c r="AR15" s="98"/>
      <c r="AS15" s="99"/>
      <c r="AT15" s="99"/>
      <c r="AU15" s="99"/>
      <c r="AV15" s="99"/>
      <c r="AW15" s="99"/>
      <c r="AX15" s="634"/>
    </row>
    <row r="16" spans="1:50" ht="21" customHeight="1" x14ac:dyDescent="0.15">
      <c r="A16" s="140"/>
      <c r="B16" s="141"/>
      <c r="C16" s="141"/>
      <c r="D16" s="141"/>
      <c r="E16" s="141"/>
      <c r="F16" s="142"/>
      <c r="G16" s="750"/>
      <c r="H16" s="751"/>
      <c r="I16" s="580" t="s">
        <v>52</v>
      </c>
      <c r="J16" s="581"/>
      <c r="K16" s="581"/>
      <c r="L16" s="581"/>
      <c r="M16" s="581"/>
      <c r="N16" s="581"/>
      <c r="O16" s="582"/>
      <c r="P16" s="98" t="s">
        <v>594</v>
      </c>
      <c r="Q16" s="99"/>
      <c r="R16" s="99"/>
      <c r="S16" s="99"/>
      <c r="T16" s="99"/>
      <c r="U16" s="99"/>
      <c r="V16" s="100"/>
      <c r="W16" s="98" t="s">
        <v>594</v>
      </c>
      <c r="X16" s="99"/>
      <c r="Y16" s="99"/>
      <c r="Z16" s="99"/>
      <c r="AA16" s="99"/>
      <c r="AB16" s="99"/>
      <c r="AC16" s="100"/>
      <c r="AD16" s="98" t="s">
        <v>594</v>
      </c>
      <c r="AE16" s="99"/>
      <c r="AF16" s="99"/>
      <c r="AG16" s="99"/>
      <c r="AH16" s="99"/>
      <c r="AI16" s="99"/>
      <c r="AJ16" s="100"/>
      <c r="AK16" s="98" t="s">
        <v>594</v>
      </c>
      <c r="AL16" s="99"/>
      <c r="AM16" s="99"/>
      <c r="AN16" s="99"/>
      <c r="AO16" s="99"/>
      <c r="AP16" s="99"/>
      <c r="AQ16" s="100"/>
      <c r="AR16" s="681"/>
      <c r="AS16" s="682"/>
      <c r="AT16" s="682"/>
      <c r="AU16" s="682"/>
      <c r="AV16" s="682"/>
      <c r="AW16" s="682"/>
      <c r="AX16" s="683"/>
    </row>
    <row r="17" spans="1:50" ht="24.75" customHeight="1" x14ac:dyDescent="0.15">
      <c r="A17" s="140"/>
      <c r="B17" s="141"/>
      <c r="C17" s="141"/>
      <c r="D17" s="141"/>
      <c r="E17" s="141"/>
      <c r="F17" s="142"/>
      <c r="G17" s="750"/>
      <c r="H17" s="751"/>
      <c r="I17" s="580" t="s">
        <v>50</v>
      </c>
      <c r="J17" s="635"/>
      <c r="K17" s="635"/>
      <c r="L17" s="635"/>
      <c r="M17" s="635"/>
      <c r="N17" s="635"/>
      <c r="O17" s="636"/>
      <c r="P17" s="98" t="s">
        <v>594</v>
      </c>
      <c r="Q17" s="99"/>
      <c r="R17" s="99"/>
      <c r="S17" s="99"/>
      <c r="T17" s="99"/>
      <c r="U17" s="99"/>
      <c r="V17" s="100"/>
      <c r="W17" s="98" t="s">
        <v>594</v>
      </c>
      <c r="X17" s="99"/>
      <c r="Y17" s="99"/>
      <c r="Z17" s="99"/>
      <c r="AA17" s="99"/>
      <c r="AB17" s="99"/>
      <c r="AC17" s="100"/>
      <c r="AD17" s="98" t="s">
        <v>594</v>
      </c>
      <c r="AE17" s="99"/>
      <c r="AF17" s="99"/>
      <c r="AG17" s="99"/>
      <c r="AH17" s="99"/>
      <c r="AI17" s="99"/>
      <c r="AJ17" s="100"/>
      <c r="AK17" s="98" t="s">
        <v>594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2"/>
      <c r="H18" s="753"/>
      <c r="I18" s="740" t="s">
        <v>20</v>
      </c>
      <c r="J18" s="741"/>
      <c r="K18" s="741"/>
      <c r="L18" s="741"/>
      <c r="M18" s="741"/>
      <c r="N18" s="741"/>
      <c r="O18" s="742"/>
      <c r="P18" s="104">
        <f>SUM(P13:V17)</f>
        <v>62</v>
      </c>
      <c r="Q18" s="105"/>
      <c r="R18" s="105"/>
      <c r="S18" s="105"/>
      <c r="T18" s="105"/>
      <c r="U18" s="105"/>
      <c r="V18" s="106"/>
      <c r="W18" s="104">
        <f>SUM(W13:AC17)</f>
        <v>67</v>
      </c>
      <c r="X18" s="105"/>
      <c r="Y18" s="105"/>
      <c r="Z18" s="105"/>
      <c r="AA18" s="105"/>
      <c r="AB18" s="105"/>
      <c r="AC18" s="106"/>
      <c r="AD18" s="104">
        <f>SUM(AD13:AJ17)</f>
        <v>101</v>
      </c>
      <c r="AE18" s="105"/>
      <c r="AF18" s="105"/>
      <c r="AG18" s="105"/>
      <c r="AH18" s="105"/>
      <c r="AI18" s="105"/>
      <c r="AJ18" s="106"/>
      <c r="AK18" s="104">
        <f>SUM(AK13:AQ17)</f>
        <v>101</v>
      </c>
      <c r="AL18" s="105"/>
      <c r="AM18" s="105"/>
      <c r="AN18" s="105"/>
      <c r="AO18" s="105"/>
      <c r="AP18" s="105"/>
      <c r="AQ18" s="106"/>
      <c r="AR18" s="104">
        <f>SUM(AR13:AX17)</f>
        <v>504</v>
      </c>
      <c r="AS18" s="105"/>
      <c r="AT18" s="105"/>
      <c r="AU18" s="105"/>
      <c r="AV18" s="105"/>
      <c r="AW18" s="105"/>
      <c r="AX18" s="542"/>
    </row>
    <row r="19" spans="1:50" ht="24.75" customHeight="1" x14ac:dyDescent="0.15">
      <c r="A19" s="140"/>
      <c r="B19" s="141"/>
      <c r="C19" s="141"/>
      <c r="D19" s="141"/>
      <c r="E19" s="141"/>
      <c r="F19" s="142"/>
      <c r="G19" s="540" t="s">
        <v>9</v>
      </c>
      <c r="H19" s="541"/>
      <c r="I19" s="541"/>
      <c r="J19" s="541"/>
      <c r="K19" s="541"/>
      <c r="L19" s="541"/>
      <c r="M19" s="541"/>
      <c r="N19" s="541"/>
      <c r="O19" s="541"/>
      <c r="P19" s="98">
        <v>56</v>
      </c>
      <c r="Q19" s="99"/>
      <c r="R19" s="99"/>
      <c r="S19" s="99"/>
      <c r="T19" s="99"/>
      <c r="U19" s="99"/>
      <c r="V19" s="100"/>
      <c r="W19" s="98">
        <v>62</v>
      </c>
      <c r="X19" s="99"/>
      <c r="Y19" s="99"/>
      <c r="Z19" s="99"/>
      <c r="AA19" s="99"/>
      <c r="AB19" s="99"/>
      <c r="AC19" s="100"/>
      <c r="AD19" s="98">
        <v>82</v>
      </c>
      <c r="AE19" s="99"/>
      <c r="AF19" s="99"/>
      <c r="AG19" s="99"/>
      <c r="AH19" s="99"/>
      <c r="AI19" s="99"/>
      <c r="AJ19" s="100"/>
      <c r="AK19" s="491"/>
      <c r="AL19" s="491"/>
      <c r="AM19" s="491"/>
      <c r="AN19" s="491"/>
      <c r="AO19" s="491"/>
      <c r="AP19" s="491"/>
      <c r="AQ19" s="491"/>
      <c r="AR19" s="491"/>
      <c r="AS19" s="491"/>
      <c r="AT19" s="491"/>
      <c r="AU19" s="491"/>
      <c r="AV19" s="491"/>
      <c r="AW19" s="491"/>
      <c r="AX19" s="543"/>
    </row>
    <row r="20" spans="1:50" ht="24.75" customHeight="1" x14ac:dyDescent="0.15">
      <c r="A20" s="140"/>
      <c r="B20" s="141"/>
      <c r="C20" s="141"/>
      <c r="D20" s="141"/>
      <c r="E20" s="141"/>
      <c r="F20" s="142"/>
      <c r="G20" s="540" t="s">
        <v>10</v>
      </c>
      <c r="H20" s="541"/>
      <c r="I20" s="541"/>
      <c r="J20" s="541"/>
      <c r="K20" s="541"/>
      <c r="L20" s="541"/>
      <c r="M20" s="541"/>
      <c r="N20" s="541"/>
      <c r="O20" s="541"/>
      <c r="P20" s="544">
        <f>IF(P18=0, "-", SUM(P19)/P18)</f>
        <v>0.90322580645161288</v>
      </c>
      <c r="Q20" s="544"/>
      <c r="R20" s="544"/>
      <c r="S20" s="544"/>
      <c r="T20" s="544"/>
      <c r="U20" s="544"/>
      <c r="V20" s="544"/>
      <c r="W20" s="544">
        <f t="shared" ref="W20" si="0">IF(W18=0, "-", SUM(W19)/W18)</f>
        <v>0.92537313432835822</v>
      </c>
      <c r="X20" s="544"/>
      <c r="Y20" s="544"/>
      <c r="Z20" s="544"/>
      <c r="AA20" s="544"/>
      <c r="AB20" s="544"/>
      <c r="AC20" s="544"/>
      <c r="AD20" s="544">
        <f t="shared" ref="AD20" si="1">IF(AD18=0, "-", SUM(AD19)/AD18)</f>
        <v>0.81188118811881194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3"/>
      <c r="B21" s="144"/>
      <c r="C21" s="144"/>
      <c r="D21" s="144"/>
      <c r="E21" s="144"/>
      <c r="F21" s="145"/>
      <c r="G21" s="935" t="s">
        <v>495</v>
      </c>
      <c r="H21" s="936"/>
      <c r="I21" s="936"/>
      <c r="J21" s="936"/>
      <c r="K21" s="936"/>
      <c r="L21" s="936"/>
      <c r="M21" s="936"/>
      <c r="N21" s="936"/>
      <c r="O21" s="936"/>
      <c r="P21" s="544">
        <f>IF(P19=0, "-", SUM(P19)/SUM(P13,P14))</f>
        <v>0.90322580645161288</v>
      </c>
      <c r="Q21" s="544"/>
      <c r="R21" s="544"/>
      <c r="S21" s="544"/>
      <c r="T21" s="544"/>
      <c r="U21" s="544"/>
      <c r="V21" s="544"/>
      <c r="W21" s="544">
        <f t="shared" ref="W21" si="2">IF(W19=0, "-", SUM(W19)/SUM(W13,W14))</f>
        <v>0.92537313432835822</v>
      </c>
      <c r="X21" s="544"/>
      <c r="Y21" s="544"/>
      <c r="Z21" s="544"/>
      <c r="AA21" s="544"/>
      <c r="AB21" s="544"/>
      <c r="AC21" s="544"/>
      <c r="AD21" s="544">
        <f t="shared" ref="AD21" si="3">IF(AD19=0, "-", SUM(AD19)/SUM(AD13,AD14))</f>
        <v>0.81188118811881194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536</v>
      </c>
      <c r="B22" s="197"/>
      <c r="C22" s="197"/>
      <c r="D22" s="197"/>
      <c r="E22" s="197"/>
      <c r="F22" s="198"/>
      <c r="G22" s="181" t="s">
        <v>472</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676</v>
      </c>
      <c r="H23" s="185"/>
      <c r="I23" s="185"/>
      <c r="J23" s="185"/>
      <c r="K23" s="185"/>
      <c r="L23" s="185"/>
      <c r="M23" s="185"/>
      <c r="N23" s="185"/>
      <c r="O23" s="186"/>
      <c r="P23" s="95">
        <v>0</v>
      </c>
      <c r="Q23" s="96"/>
      <c r="R23" s="96"/>
      <c r="S23" s="96"/>
      <c r="T23" s="96"/>
      <c r="U23" s="96"/>
      <c r="V23" s="97"/>
      <c r="W23" s="95">
        <v>406</v>
      </c>
      <c r="X23" s="96"/>
      <c r="Y23" s="96"/>
      <c r="Z23" s="96"/>
      <c r="AA23" s="96"/>
      <c r="AB23" s="96"/>
      <c r="AC23" s="97"/>
      <c r="AD23" s="207" t="s">
        <v>677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554</v>
      </c>
      <c r="H24" s="188"/>
      <c r="I24" s="188"/>
      <c r="J24" s="188"/>
      <c r="K24" s="188"/>
      <c r="L24" s="188"/>
      <c r="M24" s="188"/>
      <c r="N24" s="188"/>
      <c r="O24" s="189"/>
      <c r="P24" s="98">
        <v>82</v>
      </c>
      <c r="Q24" s="99"/>
      <c r="R24" s="99"/>
      <c r="S24" s="99"/>
      <c r="T24" s="99"/>
      <c r="U24" s="99"/>
      <c r="V24" s="100"/>
      <c r="W24" s="98">
        <v>79</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588</v>
      </c>
      <c r="H25" s="188"/>
      <c r="I25" s="188"/>
      <c r="J25" s="188"/>
      <c r="K25" s="188"/>
      <c r="L25" s="188"/>
      <c r="M25" s="188"/>
      <c r="N25" s="188"/>
      <c r="O25" s="189"/>
      <c r="P25" s="98">
        <v>7</v>
      </c>
      <c r="Q25" s="99"/>
      <c r="R25" s="99"/>
      <c r="S25" s="99"/>
      <c r="T25" s="99"/>
      <c r="U25" s="99"/>
      <c r="V25" s="100"/>
      <c r="W25" s="98">
        <v>7</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555</v>
      </c>
      <c r="H26" s="188"/>
      <c r="I26" s="188"/>
      <c r="J26" s="188"/>
      <c r="K26" s="188"/>
      <c r="L26" s="188"/>
      <c r="M26" s="188"/>
      <c r="N26" s="188"/>
      <c r="O26" s="189"/>
      <c r="P26" s="98">
        <v>7</v>
      </c>
      <c r="Q26" s="99"/>
      <c r="R26" s="99"/>
      <c r="S26" s="99"/>
      <c r="T26" s="99"/>
      <c r="U26" s="99"/>
      <c r="V26" s="100"/>
      <c r="W26" s="98">
        <v>7</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556</v>
      </c>
      <c r="H27" s="188"/>
      <c r="I27" s="188"/>
      <c r="J27" s="188"/>
      <c r="K27" s="188"/>
      <c r="L27" s="188"/>
      <c r="M27" s="188"/>
      <c r="N27" s="188"/>
      <c r="O27" s="189"/>
      <c r="P27" s="98">
        <v>4</v>
      </c>
      <c r="Q27" s="99"/>
      <c r="R27" s="99"/>
      <c r="S27" s="99"/>
      <c r="T27" s="99"/>
      <c r="U27" s="99"/>
      <c r="V27" s="100"/>
      <c r="W27" s="98">
        <v>4</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476</v>
      </c>
      <c r="H28" s="191"/>
      <c r="I28" s="191"/>
      <c r="J28" s="191"/>
      <c r="K28" s="191"/>
      <c r="L28" s="191"/>
      <c r="M28" s="191"/>
      <c r="N28" s="191"/>
      <c r="O28" s="192"/>
      <c r="P28" s="104">
        <f>P29-SUM(P23:P27)</f>
        <v>1</v>
      </c>
      <c r="Q28" s="105"/>
      <c r="R28" s="105"/>
      <c r="S28" s="105"/>
      <c r="T28" s="105"/>
      <c r="U28" s="105"/>
      <c r="V28" s="106"/>
      <c r="W28" s="104">
        <f>W29-SUM(W23:W27)</f>
        <v>1</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101</v>
      </c>
      <c r="Q29" s="227"/>
      <c r="R29" s="227"/>
      <c r="S29" s="227"/>
      <c r="T29" s="227"/>
      <c r="U29" s="227"/>
      <c r="V29" s="228"/>
      <c r="W29" s="226">
        <f>AR13</f>
        <v>504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4" t="s">
        <v>489</v>
      </c>
      <c r="B30" s="515"/>
      <c r="C30" s="515"/>
      <c r="D30" s="515"/>
      <c r="E30" s="515"/>
      <c r="F30" s="516"/>
      <c r="G30" s="653" t="s">
        <v>265</v>
      </c>
      <c r="H30" s="389"/>
      <c r="I30" s="389"/>
      <c r="J30" s="389"/>
      <c r="K30" s="389"/>
      <c r="L30" s="389"/>
      <c r="M30" s="389"/>
      <c r="N30" s="389"/>
      <c r="O30" s="584"/>
      <c r="P30" s="583" t="s">
        <v>59</v>
      </c>
      <c r="Q30" s="389"/>
      <c r="R30" s="389"/>
      <c r="S30" s="389"/>
      <c r="T30" s="389"/>
      <c r="U30" s="389"/>
      <c r="V30" s="389"/>
      <c r="W30" s="389"/>
      <c r="X30" s="584"/>
      <c r="Y30" s="470"/>
      <c r="Z30" s="471"/>
      <c r="AA30" s="472"/>
      <c r="AB30" s="385" t="s">
        <v>11</v>
      </c>
      <c r="AC30" s="386"/>
      <c r="AD30" s="387"/>
      <c r="AE30" s="385" t="s">
        <v>357</v>
      </c>
      <c r="AF30" s="386"/>
      <c r="AG30" s="386"/>
      <c r="AH30" s="387"/>
      <c r="AI30" s="385" t="s">
        <v>363</v>
      </c>
      <c r="AJ30" s="386"/>
      <c r="AK30" s="386"/>
      <c r="AL30" s="387"/>
      <c r="AM30" s="388" t="s">
        <v>470</v>
      </c>
      <c r="AN30" s="388"/>
      <c r="AO30" s="388"/>
      <c r="AP30" s="385"/>
      <c r="AQ30" s="644" t="s">
        <v>355</v>
      </c>
      <c r="AR30" s="645"/>
      <c r="AS30" s="645"/>
      <c r="AT30" s="646"/>
      <c r="AU30" s="389" t="s">
        <v>253</v>
      </c>
      <c r="AV30" s="389"/>
      <c r="AW30" s="389"/>
      <c r="AX30" s="390"/>
    </row>
    <row r="31" spans="1:50"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473"/>
      <c r="Z31" s="474"/>
      <c r="AA31" s="475"/>
      <c r="AB31" s="331"/>
      <c r="AC31" s="332"/>
      <c r="AD31" s="333"/>
      <c r="AE31" s="331"/>
      <c r="AF31" s="332"/>
      <c r="AG31" s="332"/>
      <c r="AH31" s="333"/>
      <c r="AI31" s="331"/>
      <c r="AJ31" s="332"/>
      <c r="AK31" s="332"/>
      <c r="AL31" s="333"/>
      <c r="AM31" s="375"/>
      <c r="AN31" s="375"/>
      <c r="AO31" s="375"/>
      <c r="AP31" s="331"/>
      <c r="AQ31" s="216" t="s">
        <v>598</v>
      </c>
      <c r="AR31" s="134"/>
      <c r="AS31" s="135" t="s">
        <v>356</v>
      </c>
      <c r="AT31" s="170"/>
      <c r="AU31" s="270">
        <v>27</v>
      </c>
      <c r="AV31" s="270"/>
      <c r="AW31" s="378" t="s">
        <v>300</v>
      </c>
      <c r="AX31" s="379"/>
    </row>
    <row r="32" spans="1:50" ht="23.25" customHeight="1" x14ac:dyDescent="0.15">
      <c r="A32" s="520"/>
      <c r="B32" s="518"/>
      <c r="C32" s="518"/>
      <c r="D32" s="518"/>
      <c r="E32" s="518"/>
      <c r="F32" s="519"/>
      <c r="G32" s="545" t="s">
        <v>558</v>
      </c>
      <c r="H32" s="546"/>
      <c r="I32" s="546"/>
      <c r="J32" s="546"/>
      <c r="K32" s="546"/>
      <c r="L32" s="546"/>
      <c r="M32" s="546"/>
      <c r="N32" s="546"/>
      <c r="O32" s="547"/>
      <c r="P32" s="159" t="s">
        <v>644</v>
      </c>
      <c r="Q32" s="159"/>
      <c r="R32" s="159"/>
      <c r="S32" s="159"/>
      <c r="T32" s="159"/>
      <c r="U32" s="159"/>
      <c r="V32" s="159"/>
      <c r="W32" s="159"/>
      <c r="X32" s="230"/>
      <c r="Y32" s="337" t="s">
        <v>12</v>
      </c>
      <c r="Z32" s="554"/>
      <c r="AA32" s="555"/>
      <c r="AB32" s="586" t="s">
        <v>559</v>
      </c>
      <c r="AC32" s="586"/>
      <c r="AD32" s="586"/>
      <c r="AE32" s="363">
        <v>26423</v>
      </c>
      <c r="AF32" s="364"/>
      <c r="AG32" s="364"/>
      <c r="AH32" s="364"/>
      <c r="AI32" s="363" t="s">
        <v>598</v>
      </c>
      <c r="AJ32" s="364"/>
      <c r="AK32" s="364"/>
      <c r="AL32" s="364"/>
      <c r="AM32" s="363" t="s">
        <v>597</v>
      </c>
      <c r="AN32" s="364"/>
      <c r="AO32" s="364"/>
      <c r="AP32" s="364"/>
      <c r="AQ32" s="101" t="s">
        <v>597</v>
      </c>
      <c r="AR32" s="102"/>
      <c r="AS32" s="102"/>
      <c r="AT32" s="103"/>
      <c r="AU32" s="364" t="s">
        <v>597</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2" t="s">
        <v>54</v>
      </c>
      <c r="Z33" s="297"/>
      <c r="AA33" s="298"/>
      <c r="AB33" s="527" t="s">
        <v>559</v>
      </c>
      <c r="AC33" s="527"/>
      <c r="AD33" s="527"/>
      <c r="AE33" s="363">
        <v>27392</v>
      </c>
      <c r="AF33" s="364"/>
      <c r="AG33" s="364"/>
      <c r="AH33" s="364"/>
      <c r="AI33" s="363" t="s">
        <v>597</v>
      </c>
      <c r="AJ33" s="364"/>
      <c r="AK33" s="364"/>
      <c r="AL33" s="364"/>
      <c r="AM33" s="363" t="s">
        <v>597</v>
      </c>
      <c r="AN33" s="364"/>
      <c r="AO33" s="364"/>
      <c r="AP33" s="364"/>
      <c r="AQ33" s="101" t="s">
        <v>597</v>
      </c>
      <c r="AR33" s="102"/>
      <c r="AS33" s="102"/>
      <c r="AT33" s="103"/>
      <c r="AU33" s="364" t="s">
        <v>597</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62"/>
      <c r="Q34" s="162"/>
      <c r="R34" s="162"/>
      <c r="S34" s="162"/>
      <c r="T34" s="162"/>
      <c r="U34" s="162"/>
      <c r="V34" s="162"/>
      <c r="W34" s="162"/>
      <c r="X34" s="235"/>
      <c r="Y34" s="302" t="s">
        <v>13</v>
      </c>
      <c r="Z34" s="297"/>
      <c r="AA34" s="298"/>
      <c r="AB34" s="502" t="s">
        <v>301</v>
      </c>
      <c r="AC34" s="502"/>
      <c r="AD34" s="502"/>
      <c r="AE34" s="363">
        <v>103.7</v>
      </c>
      <c r="AF34" s="364"/>
      <c r="AG34" s="364"/>
      <c r="AH34" s="364"/>
      <c r="AI34" s="363" t="s">
        <v>597</v>
      </c>
      <c r="AJ34" s="364"/>
      <c r="AK34" s="364"/>
      <c r="AL34" s="364"/>
      <c r="AM34" s="363" t="s">
        <v>597</v>
      </c>
      <c r="AN34" s="364"/>
      <c r="AO34" s="364"/>
      <c r="AP34" s="364"/>
      <c r="AQ34" s="101" t="s">
        <v>597</v>
      </c>
      <c r="AR34" s="102"/>
      <c r="AS34" s="102"/>
      <c r="AT34" s="103"/>
      <c r="AU34" s="364" t="s">
        <v>599</v>
      </c>
      <c r="AV34" s="364"/>
      <c r="AW34" s="364"/>
      <c r="AX34" s="366"/>
    </row>
    <row r="35" spans="1:50" ht="23.25" customHeight="1" x14ac:dyDescent="0.15">
      <c r="A35" s="906" t="s">
        <v>524</v>
      </c>
      <c r="B35" s="907"/>
      <c r="C35" s="907"/>
      <c r="D35" s="907"/>
      <c r="E35" s="907"/>
      <c r="F35" s="908"/>
      <c r="G35" s="912" t="s">
        <v>560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7" t="s">
        <v>489</v>
      </c>
      <c r="B37" s="648"/>
      <c r="C37" s="648"/>
      <c r="D37" s="648"/>
      <c r="E37" s="648"/>
      <c r="F37" s="649"/>
      <c r="G37" s="570" t="s">
        <v>265</v>
      </c>
      <c r="H37" s="380"/>
      <c r="I37" s="380"/>
      <c r="J37" s="380"/>
      <c r="K37" s="380"/>
      <c r="L37" s="380"/>
      <c r="M37" s="380"/>
      <c r="N37" s="380"/>
      <c r="O37" s="571"/>
      <c r="P37" s="637" t="s">
        <v>59</v>
      </c>
      <c r="Q37" s="380"/>
      <c r="R37" s="380"/>
      <c r="S37" s="380"/>
      <c r="T37" s="380"/>
      <c r="U37" s="380"/>
      <c r="V37" s="380"/>
      <c r="W37" s="380"/>
      <c r="X37" s="571"/>
      <c r="Y37" s="638"/>
      <c r="Z37" s="639"/>
      <c r="AA37" s="640"/>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473"/>
      <c r="Z38" s="474"/>
      <c r="AA38" s="475"/>
      <c r="AB38" s="331"/>
      <c r="AC38" s="332"/>
      <c r="AD38" s="333"/>
      <c r="AE38" s="331"/>
      <c r="AF38" s="332"/>
      <c r="AG38" s="332"/>
      <c r="AH38" s="333"/>
      <c r="AI38" s="331"/>
      <c r="AJ38" s="332"/>
      <c r="AK38" s="332"/>
      <c r="AL38" s="333"/>
      <c r="AM38" s="375"/>
      <c r="AN38" s="375"/>
      <c r="AO38" s="375"/>
      <c r="AP38" s="331"/>
      <c r="AQ38" s="216" t="s">
        <v>625</v>
      </c>
      <c r="AR38" s="134"/>
      <c r="AS38" s="135" t="s">
        <v>356</v>
      </c>
      <c r="AT38" s="170"/>
      <c r="AU38" s="270">
        <v>30</v>
      </c>
      <c r="AV38" s="270"/>
      <c r="AW38" s="378" t="s">
        <v>300</v>
      </c>
      <c r="AX38" s="379"/>
    </row>
    <row r="39" spans="1:50" ht="27.75" customHeight="1" x14ac:dyDescent="0.15">
      <c r="A39" s="520"/>
      <c r="B39" s="518"/>
      <c r="C39" s="518"/>
      <c r="D39" s="518"/>
      <c r="E39" s="518"/>
      <c r="F39" s="519"/>
      <c r="G39" s="545" t="s">
        <v>561</v>
      </c>
      <c r="H39" s="546"/>
      <c r="I39" s="546"/>
      <c r="J39" s="546"/>
      <c r="K39" s="546"/>
      <c r="L39" s="546"/>
      <c r="M39" s="546"/>
      <c r="N39" s="546"/>
      <c r="O39" s="547"/>
      <c r="P39" s="159" t="s">
        <v>643</v>
      </c>
      <c r="Q39" s="159"/>
      <c r="R39" s="159"/>
      <c r="S39" s="159"/>
      <c r="T39" s="159"/>
      <c r="U39" s="159"/>
      <c r="V39" s="159"/>
      <c r="W39" s="159"/>
      <c r="X39" s="230"/>
      <c r="Y39" s="337" t="s">
        <v>12</v>
      </c>
      <c r="Z39" s="554"/>
      <c r="AA39" s="555"/>
      <c r="AB39" s="556" t="s">
        <v>14</v>
      </c>
      <c r="AC39" s="556"/>
      <c r="AD39" s="556"/>
      <c r="AE39" s="363" t="s">
        <v>597</v>
      </c>
      <c r="AF39" s="364"/>
      <c r="AG39" s="364"/>
      <c r="AH39" s="364"/>
      <c r="AI39" s="363">
        <v>100</v>
      </c>
      <c r="AJ39" s="364"/>
      <c r="AK39" s="364"/>
      <c r="AL39" s="364"/>
      <c r="AM39" s="363">
        <v>100</v>
      </c>
      <c r="AN39" s="364"/>
      <c r="AO39" s="364"/>
      <c r="AP39" s="364"/>
      <c r="AQ39" s="101" t="s">
        <v>597</v>
      </c>
      <c r="AR39" s="102"/>
      <c r="AS39" s="102"/>
      <c r="AT39" s="103"/>
      <c r="AU39" s="364" t="s">
        <v>595</v>
      </c>
      <c r="AV39" s="364"/>
      <c r="AW39" s="364"/>
      <c r="AX39" s="366"/>
    </row>
    <row r="40" spans="1:50" ht="27.75" customHeight="1" x14ac:dyDescent="0.15">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2" t="s">
        <v>54</v>
      </c>
      <c r="Z40" s="297"/>
      <c r="AA40" s="298"/>
      <c r="AB40" s="556" t="s">
        <v>14</v>
      </c>
      <c r="AC40" s="556"/>
      <c r="AD40" s="556"/>
      <c r="AE40" s="363" t="s">
        <v>598</v>
      </c>
      <c r="AF40" s="364"/>
      <c r="AG40" s="364"/>
      <c r="AH40" s="364"/>
      <c r="AI40" s="363">
        <v>60</v>
      </c>
      <c r="AJ40" s="364"/>
      <c r="AK40" s="364"/>
      <c r="AL40" s="364"/>
      <c r="AM40" s="363">
        <v>60</v>
      </c>
      <c r="AN40" s="364"/>
      <c r="AO40" s="364"/>
      <c r="AP40" s="364"/>
      <c r="AQ40" s="101" t="s">
        <v>597</v>
      </c>
      <c r="AR40" s="102"/>
      <c r="AS40" s="102"/>
      <c r="AT40" s="103"/>
      <c r="AU40" s="364">
        <v>60</v>
      </c>
      <c r="AV40" s="364"/>
      <c r="AW40" s="364"/>
      <c r="AX40" s="366"/>
    </row>
    <row r="41" spans="1:50" ht="27.75" customHeight="1" x14ac:dyDescent="0.15">
      <c r="A41" s="650"/>
      <c r="B41" s="651"/>
      <c r="C41" s="651"/>
      <c r="D41" s="651"/>
      <c r="E41" s="651"/>
      <c r="F41" s="652"/>
      <c r="G41" s="551"/>
      <c r="H41" s="552"/>
      <c r="I41" s="552"/>
      <c r="J41" s="552"/>
      <c r="K41" s="552"/>
      <c r="L41" s="552"/>
      <c r="M41" s="552"/>
      <c r="N41" s="552"/>
      <c r="O41" s="553"/>
      <c r="P41" s="162"/>
      <c r="Q41" s="162"/>
      <c r="R41" s="162"/>
      <c r="S41" s="162"/>
      <c r="T41" s="162"/>
      <c r="U41" s="162"/>
      <c r="V41" s="162"/>
      <c r="W41" s="162"/>
      <c r="X41" s="235"/>
      <c r="Y41" s="302" t="s">
        <v>13</v>
      </c>
      <c r="Z41" s="297"/>
      <c r="AA41" s="298"/>
      <c r="AB41" s="502" t="s">
        <v>301</v>
      </c>
      <c r="AC41" s="502"/>
      <c r="AD41" s="502"/>
      <c r="AE41" s="363" t="s">
        <v>597</v>
      </c>
      <c r="AF41" s="364"/>
      <c r="AG41" s="364"/>
      <c r="AH41" s="364"/>
      <c r="AI41" s="363">
        <v>100</v>
      </c>
      <c r="AJ41" s="364"/>
      <c r="AK41" s="364"/>
      <c r="AL41" s="364"/>
      <c r="AM41" s="363">
        <v>100</v>
      </c>
      <c r="AN41" s="364"/>
      <c r="AO41" s="364"/>
      <c r="AP41" s="364"/>
      <c r="AQ41" s="101" t="s">
        <v>600</v>
      </c>
      <c r="AR41" s="102"/>
      <c r="AS41" s="102"/>
      <c r="AT41" s="103"/>
      <c r="AU41" s="364" t="s">
        <v>595</v>
      </c>
      <c r="AV41" s="364"/>
      <c r="AW41" s="364"/>
      <c r="AX41" s="366"/>
    </row>
    <row r="42" spans="1:50" ht="23.25" customHeight="1" x14ac:dyDescent="0.15">
      <c r="A42" s="906" t="s">
        <v>524</v>
      </c>
      <c r="B42" s="907"/>
      <c r="C42" s="907"/>
      <c r="D42" s="907"/>
      <c r="E42" s="907"/>
      <c r="F42" s="908"/>
      <c r="G42" s="912" t="s">
        <v>601</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7" t="s">
        <v>489</v>
      </c>
      <c r="B44" s="648"/>
      <c r="C44" s="648"/>
      <c r="D44" s="648"/>
      <c r="E44" s="648"/>
      <c r="F44" s="649"/>
      <c r="G44" s="570" t="s">
        <v>265</v>
      </c>
      <c r="H44" s="380"/>
      <c r="I44" s="380"/>
      <c r="J44" s="380"/>
      <c r="K44" s="380"/>
      <c r="L44" s="380"/>
      <c r="M44" s="380"/>
      <c r="N44" s="380"/>
      <c r="O44" s="571"/>
      <c r="P44" s="637" t="s">
        <v>59</v>
      </c>
      <c r="Q44" s="380"/>
      <c r="R44" s="380"/>
      <c r="S44" s="380"/>
      <c r="T44" s="380"/>
      <c r="U44" s="380"/>
      <c r="V44" s="380"/>
      <c r="W44" s="380"/>
      <c r="X44" s="571"/>
      <c r="Y44" s="638"/>
      <c r="Z44" s="639"/>
      <c r="AA44" s="640"/>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473"/>
      <c r="Z45" s="474"/>
      <c r="AA45" s="475"/>
      <c r="AB45" s="331"/>
      <c r="AC45" s="332"/>
      <c r="AD45" s="333"/>
      <c r="AE45" s="331"/>
      <c r="AF45" s="332"/>
      <c r="AG45" s="332"/>
      <c r="AH45" s="333"/>
      <c r="AI45" s="331"/>
      <c r="AJ45" s="332"/>
      <c r="AK45" s="332"/>
      <c r="AL45" s="333"/>
      <c r="AM45" s="375"/>
      <c r="AN45" s="375"/>
      <c r="AO45" s="375"/>
      <c r="AP45" s="331"/>
      <c r="AQ45" s="216" t="s">
        <v>598</v>
      </c>
      <c r="AR45" s="134"/>
      <c r="AS45" s="135" t="s">
        <v>356</v>
      </c>
      <c r="AT45" s="170"/>
      <c r="AU45" s="270">
        <v>30</v>
      </c>
      <c r="AV45" s="270"/>
      <c r="AW45" s="378" t="s">
        <v>300</v>
      </c>
      <c r="AX45" s="379"/>
    </row>
    <row r="46" spans="1:50" ht="31.5" customHeight="1" x14ac:dyDescent="0.15">
      <c r="A46" s="520"/>
      <c r="B46" s="518"/>
      <c r="C46" s="518"/>
      <c r="D46" s="518"/>
      <c r="E46" s="518"/>
      <c r="F46" s="519"/>
      <c r="G46" s="545" t="s">
        <v>581</v>
      </c>
      <c r="H46" s="546"/>
      <c r="I46" s="546"/>
      <c r="J46" s="546"/>
      <c r="K46" s="546"/>
      <c r="L46" s="546"/>
      <c r="M46" s="546"/>
      <c r="N46" s="546"/>
      <c r="O46" s="547"/>
      <c r="P46" s="159" t="s">
        <v>647</v>
      </c>
      <c r="Q46" s="159"/>
      <c r="R46" s="159"/>
      <c r="S46" s="159"/>
      <c r="T46" s="159"/>
      <c r="U46" s="159"/>
      <c r="V46" s="159"/>
      <c r="W46" s="159"/>
      <c r="X46" s="230"/>
      <c r="Y46" s="337" t="s">
        <v>12</v>
      </c>
      <c r="Z46" s="554"/>
      <c r="AA46" s="555"/>
      <c r="AB46" s="556" t="s">
        <v>14</v>
      </c>
      <c r="AC46" s="556"/>
      <c r="AD46" s="556"/>
      <c r="AE46" s="363">
        <v>100</v>
      </c>
      <c r="AF46" s="364"/>
      <c r="AG46" s="364"/>
      <c r="AH46" s="364"/>
      <c r="AI46" s="363">
        <v>100</v>
      </c>
      <c r="AJ46" s="364"/>
      <c r="AK46" s="364"/>
      <c r="AL46" s="364"/>
      <c r="AM46" s="363">
        <v>100</v>
      </c>
      <c r="AN46" s="364"/>
      <c r="AO46" s="364"/>
      <c r="AP46" s="364"/>
      <c r="AQ46" s="101" t="s">
        <v>602</v>
      </c>
      <c r="AR46" s="102"/>
      <c r="AS46" s="102"/>
      <c r="AT46" s="103"/>
      <c r="AU46" s="364" t="s">
        <v>595</v>
      </c>
      <c r="AV46" s="364"/>
      <c r="AW46" s="364"/>
      <c r="AX46" s="366"/>
    </row>
    <row r="47" spans="1:50" ht="31.5" customHeight="1" x14ac:dyDescent="0.15">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2" t="s">
        <v>54</v>
      </c>
      <c r="Z47" s="297"/>
      <c r="AA47" s="298"/>
      <c r="AB47" s="556" t="s">
        <v>14</v>
      </c>
      <c r="AC47" s="556"/>
      <c r="AD47" s="556"/>
      <c r="AE47" s="363">
        <v>100</v>
      </c>
      <c r="AF47" s="364"/>
      <c r="AG47" s="364"/>
      <c r="AH47" s="364"/>
      <c r="AI47" s="363">
        <v>100</v>
      </c>
      <c r="AJ47" s="364"/>
      <c r="AK47" s="364"/>
      <c r="AL47" s="364"/>
      <c r="AM47" s="363">
        <v>100</v>
      </c>
      <c r="AN47" s="364"/>
      <c r="AO47" s="364"/>
      <c r="AP47" s="364"/>
      <c r="AQ47" s="101" t="s">
        <v>602</v>
      </c>
      <c r="AR47" s="102"/>
      <c r="AS47" s="102"/>
      <c r="AT47" s="103"/>
      <c r="AU47" s="364">
        <v>100</v>
      </c>
      <c r="AV47" s="364"/>
      <c r="AW47" s="364"/>
      <c r="AX47" s="366"/>
    </row>
    <row r="48" spans="1:50" ht="31.5" customHeight="1" x14ac:dyDescent="0.15">
      <c r="A48" s="650"/>
      <c r="B48" s="651"/>
      <c r="C48" s="651"/>
      <c r="D48" s="651"/>
      <c r="E48" s="651"/>
      <c r="F48" s="652"/>
      <c r="G48" s="551"/>
      <c r="H48" s="552"/>
      <c r="I48" s="552"/>
      <c r="J48" s="552"/>
      <c r="K48" s="552"/>
      <c r="L48" s="552"/>
      <c r="M48" s="552"/>
      <c r="N48" s="552"/>
      <c r="O48" s="553"/>
      <c r="P48" s="162"/>
      <c r="Q48" s="162"/>
      <c r="R48" s="162"/>
      <c r="S48" s="162"/>
      <c r="T48" s="162"/>
      <c r="U48" s="162"/>
      <c r="V48" s="162"/>
      <c r="W48" s="162"/>
      <c r="X48" s="235"/>
      <c r="Y48" s="302" t="s">
        <v>13</v>
      </c>
      <c r="Z48" s="297"/>
      <c r="AA48" s="298"/>
      <c r="AB48" s="502" t="s">
        <v>301</v>
      </c>
      <c r="AC48" s="502"/>
      <c r="AD48" s="502"/>
      <c r="AE48" s="363">
        <v>100</v>
      </c>
      <c r="AF48" s="364"/>
      <c r="AG48" s="364"/>
      <c r="AH48" s="364"/>
      <c r="AI48" s="363">
        <v>100</v>
      </c>
      <c r="AJ48" s="364"/>
      <c r="AK48" s="364"/>
      <c r="AL48" s="364"/>
      <c r="AM48" s="363">
        <v>100</v>
      </c>
      <c r="AN48" s="364"/>
      <c r="AO48" s="364"/>
      <c r="AP48" s="364"/>
      <c r="AQ48" s="101" t="s">
        <v>602</v>
      </c>
      <c r="AR48" s="102"/>
      <c r="AS48" s="102"/>
      <c r="AT48" s="103"/>
      <c r="AU48" s="364" t="s">
        <v>595</v>
      </c>
      <c r="AV48" s="364"/>
      <c r="AW48" s="364"/>
      <c r="AX48" s="366"/>
    </row>
    <row r="49" spans="1:50" ht="23.25" customHeight="1" x14ac:dyDescent="0.15">
      <c r="A49" s="906" t="s">
        <v>524</v>
      </c>
      <c r="B49" s="907"/>
      <c r="C49" s="907"/>
      <c r="D49" s="907"/>
      <c r="E49" s="907"/>
      <c r="F49" s="908"/>
      <c r="G49" s="912" t="s">
        <v>601</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thickBo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489</v>
      </c>
      <c r="B51" s="518"/>
      <c r="C51" s="518"/>
      <c r="D51" s="518"/>
      <c r="E51" s="518"/>
      <c r="F51" s="519"/>
      <c r="G51" s="570" t="s">
        <v>265</v>
      </c>
      <c r="H51" s="380"/>
      <c r="I51" s="380"/>
      <c r="J51" s="380"/>
      <c r="K51" s="380"/>
      <c r="L51" s="380"/>
      <c r="M51" s="380"/>
      <c r="N51" s="380"/>
      <c r="O51" s="571"/>
      <c r="P51" s="637" t="s">
        <v>59</v>
      </c>
      <c r="Q51" s="380"/>
      <c r="R51" s="380"/>
      <c r="S51" s="380"/>
      <c r="T51" s="380"/>
      <c r="U51" s="380"/>
      <c r="V51" s="380"/>
      <c r="W51" s="380"/>
      <c r="X51" s="571"/>
      <c r="Y51" s="638"/>
      <c r="Z51" s="639"/>
      <c r="AA51" s="640"/>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473"/>
      <c r="Z52" s="474"/>
      <c r="AA52" s="475"/>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20"/>
      <c r="B53" s="518"/>
      <c r="C53" s="518"/>
      <c r="D53" s="518"/>
      <c r="E53" s="518"/>
      <c r="F53" s="519"/>
      <c r="G53" s="545"/>
      <c r="H53" s="546"/>
      <c r="I53" s="546"/>
      <c r="J53" s="546"/>
      <c r="K53" s="546"/>
      <c r="L53" s="546"/>
      <c r="M53" s="546"/>
      <c r="N53" s="546"/>
      <c r="O53" s="547"/>
      <c r="P53" s="159"/>
      <c r="Q53" s="159"/>
      <c r="R53" s="159"/>
      <c r="S53" s="159"/>
      <c r="T53" s="159"/>
      <c r="U53" s="159"/>
      <c r="V53" s="159"/>
      <c r="W53" s="159"/>
      <c r="X53" s="230"/>
      <c r="Y53" s="337" t="s">
        <v>12</v>
      </c>
      <c r="Z53" s="554"/>
      <c r="AA53" s="555"/>
      <c r="AB53" s="586"/>
      <c r="AC53" s="586"/>
      <c r="AD53" s="586"/>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2" t="s">
        <v>54</v>
      </c>
      <c r="Z54" s="297"/>
      <c r="AA54" s="298"/>
      <c r="AB54" s="527"/>
      <c r="AC54" s="527"/>
      <c r="AD54" s="52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0"/>
      <c r="B55" s="651"/>
      <c r="C55" s="651"/>
      <c r="D55" s="651"/>
      <c r="E55" s="651"/>
      <c r="F55" s="652"/>
      <c r="G55" s="551"/>
      <c r="H55" s="552"/>
      <c r="I55" s="552"/>
      <c r="J55" s="552"/>
      <c r="K55" s="552"/>
      <c r="L55" s="552"/>
      <c r="M55" s="552"/>
      <c r="N55" s="552"/>
      <c r="O55" s="553"/>
      <c r="P55" s="162"/>
      <c r="Q55" s="162"/>
      <c r="R55" s="162"/>
      <c r="S55" s="162"/>
      <c r="T55" s="162"/>
      <c r="U55" s="162"/>
      <c r="V55" s="162"/>
      <c r="W55" s="162"/>
      <c r="X55" s="235"/>
      <c r="Y55" s="302" t="s">
        <v>13</v>
      </c>
      <c r="Z55" s="297"/>
      <c r="AA55" s="298"/>
      <c r="AB55" s="466" t="s">
        <v>14</v>
      </c>
      <c r="AC55" s="466"/>
      <c r="AD55" s="466"/>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489</v>
      </c>
      <c r="B58" s="518"/>
      <c r="C58" s="518"/>
      <c r="D58" s="518"/>
      <c r="E58" s="518"/>
      <c r="F58" s="519"/>
      <c r="G58" s="570" t="s">
        <v>265</v>
      </c>
      <c r="H58" s="380"/>
      <c r="I58" s="380"/>
      <c r="J58" s="380"/>
      <c r="K58" s="380"/>
      <c r="L58" s="380"/>
      <c r="M58" s="380"/>
      <c r="N58" s="380"/>
      <c r="O58" s="571"/>
      <c r="P58" s="637" t="s">
        <v>59</v>
      </c>
      <c r="Q58" s="380"/>
      <c r="R58" s="380"/>
      <c r="S58" s="380"/>
      <c r="T58" s="380"/>
      <c r="U58" s="380"/>
      <c r="V58" s="380"/>
      <c r="W58" s="380"/>
      <c r="X58" s="571"/>
      <c r="Y58" s="638"/>
      <c r="Z58" s="639"/>
      <c r="AA58" s="640"/>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473"/>
      <c r="Z59" s="474"/>
      <c r="AA59" s="475"/>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20"/>
      <c r="B60" s="518"/>
      <c r="C60" s="518"/>
      <c r="D60" s="518"/>
      <c r="E60" s="518"/>
      <c r="F60" s="519"/>
      <c r="G60" s="545"/>
      <c r="H60" s="546"/>
      <c r="I60" s="546"/>
      <c r="J60" s="546"/>
      <c r="K60" s="546"/>
      <c r="L60" s="546"/>
      <c r="M60" s="546"/>
      <c r="N60" s="546"/>
      <c r="O60" s="547"/>
      <c r="P60" s="159"/>
      <c r="Q60" s="159"/>
      <c r="R60" s="159"/>
      <c r="S60" s="159"/>
      <c r="T60" s="159"/>
      <c r="U60" s="159"/>
      <c r="V60" s="159"/>
      <c r="W60" s="159"/>
      <c r="X60" s="230"/>
      <c r="Y60" s="337" t="s">
        <v>12</v>
      </c>
      <c r="Z60" s="554"/>
      <c r="AA60" s="555"/>
      <c r="AB60" s="586"/>
      <c r="AC60" s="586"/>
      <c r="AD60" s="586"/>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2" t="s">
        <v>54</v>
      </c>
      <c r="Z61" s="297"/>
      <c r="AA61" s="298"/>
      <c r="AB61" s="527"/>
      <c r="AC61" s="527"/>
      <c r="AD61" s="52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62"/>
      <c r="Q62" s="162"/>
      <c r="R62" s="162"/>
      <c r="S62" s="162"/>
      <c r="T62" s="162"/>
      <c r="U62" s="162"/>
      <c r="V62" s="162"/>
      <c r="W62" s="162"/>
      <c r="X62" s="235"/>
      <c r="Y62" s="302" t="s">
        <v>13</v>
      </c>
      <c r="Z62" s="297"/>
      <c r="AA62" s="298"/>
      <c r="AB62" s="502" t="s">
        <v>14</v>
      </c>
      <c r="AC62" s="502"/>
      <c r="AD62" s="502"/>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490</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485</v>
      </c>
      <c r="X65" s="879"/>
      <c r="Y65" s="882"/>
      <c r="Z65" s="882"/>
      <c r="AA65" s="883"/>
      <c r="AB65" s="876" t="s">
        <v>11</v>
      </c>
      <c r="AC65" s="872"/>
      <c r="AD65" s="873"/>
      <c r="AE65" s="367" t="s">
        <v>357</v>
      </c>
      <c r="AF65" s="368"/>
      <c r="AG65" s="368"/>
      <c r="AH65" s="369"/>
      <c r="AI65" s="367" t="s">
        <v>363</v>
      </c>
      <c r="AJ65" s="368"/>
      <c r="AK65" s="368"/>
      <c r="AL65" s="369"/>
      <c r="AM65" s="374" t="s">
        <v>470</v>
      </c>
      <c r="AN65" s="374"/>
      <c r="AO65" s="374"/>
      <c r="AP65" s="367"/>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9"/>
      <c r="AR66" s="270"/>
      <c r="AS66" s="874" t="s">
        <v>356</v>
      </c>
      <c r="AT66" s="875"/>
      <c r="AU66" s="270"/>
      <c r="AV66" s="270"/>
      <c r="AW66" s="874" t="s">
        <v>488</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514</v>
      </c>
      <c r="AC67" s="960"/>
      <c r="AD67" s="96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2" t="s">
        <v>54</v>
      </c>
      <c r="Z68" s="182"/>
      <c r="AA68" s="183"/>
      <c r="AB68" s="983" t="s">
        <v>514</v>
      </c>
      <c r="AC68" s="983"/>
      <c r="AD68" s="98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2" t="s">
        <v>13</v>
      </c>
      <c r="Z69" s="182"/>
      <c r="AA69" s="183"/>
      <c r="AB69" s="984" t="s">
        <v>515</v>
      </c>
      <c r="AC69" s="984"/>
      <c r="AD69" s="984"/>
      <c r="AE69" s="823"/>
      <c r="AF69" s="824"/>
      <c r="AG69" s="824"/>
      <c r="AH69" s="824"/>
      <c r="AI69" s="823"/>
      <c r="AJ69" s="824"/>
      <c r="AK69" s="824"/>
      <c r="AL69" s="824"/>
      <c r="AM69" s="823"/>
      <c r="AN69" s="824"/>
      <c r="AO69" s="824"/>
      <c r="AP69" s="824"/>
      <c r="AQ69" s="363"/>
      <c r="AR69" s="364"/>
      <c r="AS69" s="364"/>
      <c r="AT69" s="365"/>
      <c r="AU69" s="364"/>
      <c r="AV69" s="364"/>
      <c r="AW69" s="364"/>
      <c r="AX69" s="366"/>
    </row>
    <row r="70" spans="1:50" ht="23.25" hidden="1" customHeight="1" x14ac:dyDescent="0.15">
      <c r="A70" s="860" t="s">
        <v>496</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513</v>
      </c>
      <c r="X70" s="953"/>
      <c r="Y70" s="958" t="s">
        <v>12</v>
      </c>
      <c r="Z70" s="958"/>
      <c r="AA70" s="959"/>
      <c r="AB70" s="960" t="s">
        <v>514</v>
      </c>
      <c r="AC70" s="960"/>
      <c r="AD70" s="96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2" t="s">
        <v>54</v>
      </c>
      <c r="Z71" s="182"/>
      <c r="AA71" s="183"/>
      <c r="AB71" s="983" t="s">
        <v>514</v>
      </c>
      <c r="AC71" s="983"/>
      <c r="AD71" s="98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2" t="s">
        <v>13</v>
      </c>
      <c r="Z72" s="182"/>
      <c r="AA72" s="183"/>
      <c r="AB72" s="984" t="s">
        <v>515</v>
      </c>
      <c r="AC72" s="984"/>
      <c r="AD72" s="98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6" t="s">
        <v>490</v>
      </c>
      <c r="B73" s="847"/>
      <c r="C73" s="847"/>
      <c r="D73" s="847"/>
      <c r="E73" s="847"/>
      <c r="F73" s="848"/>
      <c r="G73" s="815"/>
      <c r="H73" s="167" t="s">
        <v>265</v>
      </c>
      <c r="I73" s="167"/>
      <c r="J73" s="167"/>
      <c r="K73" s="167"/>
      <c r="L73" s="167"/>
      <c r="M73" s="167"/>
      <c r="N73" s="167"/>
      <c r="O73" s="168"/>
      <c r="P73" s="174" t="s">
        <v>59</v>
      </c>
      <c r="Q73" s="167"/>
      <c r="R73" s="167"/>
      <c r="S73" s="167"/>
      <c r="T73" s="167"/>
      <c r="U73" s="167"/>
      <c r="V73" s="167"/>
      <c r="W73" s="167"/>
      <c r="X73" s="168"/>
      <c r="Y73" s="817"/>
      <c r="Z73" s="818"/>
      <c r="AA73" s="819"/>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9"/>
      <c r="B74" s="850"/>
      <c r="C74" s="850"/>
      <c r="D74" s="850"/>
      <c r="E74" s="850"/>
      <c r="F74" s="851"/>
      <c r="G74" s="816"/>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9"/>
      <c r="B75" s="850"/>
      <c r="C75" s="850"/>
      <c r="D75" s="850"/>
      <c r="E75" s="850"/>
      <c r="F75" s="851"/>
      <c r="G75" s="787"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9"/>
      <c r="B76" s="850"/>
      <c r="C76" s="850"/>
      <c r="D76" s="850"/>
      <c r="E76" s="850"/>
      <c r="F76" s="851"/>
      <c r="G76" s="788"/>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9"/>
      <c r="B77" s="850"/>
      <c r="C77" s="850"/>
      <c r="D77" s="850"/>
      <c r="E77" s="850"/>
      <c r="F77" s="851"/>
      <c r="G77" s="789"/>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0" t="s">
        <v>527</v>
      </c>
      <c r="B78" s="921"/>
      <c r="C78" s="921"/>
      <c r="D78" s="921"/>
      <c r="E78" s="918" t="s">
        <v>463</v>
      </c>
      <c r="F78" s="919"/>
      <c r="G78" s="57" t="s">
        <v>365</v>
      </c>
      <c r="H78" s="798"/>
      <c r="I78" s="243"/>
      <c r="J78" s="243"/>
      <c r="K78" s="243"/>
      <c r="L78" s="243"/>
      <c r="M78" s="243"/>
      <c r="N78" s="243"/>
      <c r="O78" s="799"/>
      <c r="P78" s="260"/>
      <c r="Q78" s="260"/>
      <c r="R78" s="260"/>
      <c r="S78" s="260"/>
      <c r="T78" s="260"/>
      <c r="U78" s="260"/>
      <c r="V78" s="260"/>
      <c r="W78" s="260"/>
      <c r="X78" s="26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484</v>
      </c>
      <c r="AP79" s="147"/>
      <c r="AQ79" s="147"/>
      <c r="AR79" s="81" t="s">
        <v>482</v>
      </c>
      <c r="AS79" s="146"/>
      <c r="AT79" s="147"/>
      <c r="AU79" s="147"/>
      <c r="AV79" s="147"/>
      <c r="AW79" s="147"/>
      <c r="AX79" s="148"/>
    </row>
    <row r="80" spans="1:50" ht="18.75" hidden="1" customHeight="1" x14ac:dyDescent="0.15">
      <c r="A80" s="524" t="s">
        <v>266</v>
      </c>
      <c r="B80" s="855" t="s">
        <v>481</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1"/>
      <c r="Z85" s="172"/>
      <c r="AA85" s="173"/>
      <c r="AB85" s="463" t="s">
        <v>11</v>
      </c>
      <c r="AC85" s="464"/>
      <c r="AD85" s="465"/>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5"/>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5"/>
      <c r="B87" s="557"/>
      <c r="C87" s="557"/>
      <c r="D87" s="557"/>
      <c r="E87" s="557"/>
      <c r="F87" s="558"/>
      <c r="G87" s="229"/>
      <c r="H87" s="159"/>
      <c r="I87" s="159"/>
      <c r="J87" s="159"/>
      <c r="K87" s="159"/>
      <c r="L87" s="159"/>
      <c r="M87" s="159"/>
      <c r="N87" s="159"/>
      <c r="O87" s="230"/>
      <c r="P87" s="159"/>
      <c r="Q87" s="808"/>
      <c r="R87" s="808"/>
      <c r="S87" s="808"/>
      <c r="T87" s="808"/>
      <c r="U87" s="808"/>
      <c r="V87" s="808"/>
      <c r="W87" s="808"/>
      <c r="X87" s="809"/>
      <c r="Y87" s="761" t="s">
        <v>62</v>
      </c>
      <c r="Z87" s="762"/>
      <c r="AA87" s="763"/>
      <c r="AB87" s="586"/>
      <c r="AC87" s="586"/>
      <c r="AD87" s="586"/>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5"/>
      <c r="B88" s="557"/>
      <c r="C88" s="557"/>
      <c r="D88" s="557"/>
      <c r="E88" s="557"/>
      <c r="F88" s="558"/>
      <c r="G88" s="231"/>
      <c r="H88" s="232"/>
      <c r="I88" s="232"/>
      <c r="J88" s="232"/>
      <c r="K88" s="232"/>
      <c r="L88" s="232"/>
      <c r="M88" s="232"/>
      <c r="N88" s="232"/>
      <c r="O88" s="233"/>
      <c r="P88" s="810"/>
      <c r="Q88" s="810"/>
      <c r="R88" s="810"/>
      <c r="S88" s="810"/>
      <c r="T88" s="810"/>
      <c r="U88" s="810"/>
      <c r="V88" s="810"/>
      <c r="W88" s="810"/>
      <c r="X88" s="811"/>
      <c r="Y88" s="735" t="s">
        <v>54</v>
      </c>
      <c r="Z88" s="736"/>
      <c r="AA88" s="737"/>
      <c r="AB88" s="527"/>
      <c r="AC88" s="527"/>
      <c r="AD88" s="527"/>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5"/>
      <c r="B89" s="559"/>
      <c r="C89" s="559"/>
      <c r="D89" s="559"/>
      <c r="E89" s="559"/>
      <c r="F89" s="560"/>
      <c r="G89" s="234"/>
      <c r="H89" s="162"/>
      <c r="I89" s="162"/>
      <c r="J89" s="162"/>
      <c r="K89" s="162"/>
      <c r="L89" s="162"/>
      <c r="M89" s="162"/>
      <c r="N89" s="162"/>
      <c r="O89" s="235"/>
      <c r="P89" s="303"/>
      <c r="Q89" s="303"/>
      <c r="R89" s="303"/>
      <c r="S89" s="303"/>
      <c r="T89" s="303"/>
      <c r="U89" s="303"/>
      <c r="V89" s="303"/>
      <c r="W89" s="303"/>
      <c r="X89" s="812"/>
      <c r="Y89" s="735" t="s">
        <v>13</v>
      </c>
      <c r="Z89" s="736"/>
      <c r="AA89" s="737"/>
      <c r="AB89" s="466" t="s">
        <v>14</v>
      </c>
      <c r="AC89" s="466"/>
      <c r="AD89" s="466"/>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1"/>
      <c r="Z90" s="172"/>
      <c r="AA90" s="173"/>
      <c r="AB90" s="463" t="s">
        <v>11</v>
      </c>
      <c r="AC90" s="464"/>
      <c r="AD90" s="465"/>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5"/>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5"/>
      <c r="B92" s="557"/>
      <c r="C92" s="557"/>
      <c r="D92" s="557"/>
      <c r="E92" s="557"/>
      <c r="F92" s="558"/>
      <c r="G92" s="229"/>
      <c r="H92" s="159"/>
      <c r="I92" s="159"/>
      <c r="J92" s="159"/>
      <c r="K92" s="159"/>
      <c r="L92" s="159"/>
      <c r="M92" s="159"/>
      <c r="N92" s="159"/>
      <c r="O92" s="230"/>
      <c r="P92" s="159"/>
      <c r="Q92" s="808"/>
      <c r="R92" s="808"/>
      <c r="S92" s="808"/>
      <c r="T92" s="808"/>
      <c r="U92" s="808"/>
      <c r="V92" s="808"/>
      <c r="W92" s="808"/>
      <c r="X92" s="809"/>
      <c r="Y92" s="761" t="s">
        <v>62</v>
      </c>
      <c r="Z92" s="762"/>
      <c r="AA92" s="763"/>
      <c r="AB92" s="586"/>
      <c r="AC92" s="586"/>
      <c r="AD92" s="586"/>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5"/>
      <c r="B93" s="557"/>
      <c r="C93" s="557"/>
      <c r="D93" s="557"/>
      <c r="E93" s="557"/>
      <c r="F93" s="558"/>
      <c r="G93" s="231"/>
      <c r="H93" s="232"/>
      <c r="I93" s="232"/>
      <c r="J93" s="232"/>
      <c r="K93" s="232"/>
      <c r="L93" s="232"/>
      <c r="M93" s="232"/>
      <c r="N93" s="232"/>
      <c r="O93" s="233"/>
      <c r="P93" s="810"/>
      <c r="Q93" s="810"/>
      <c r="R93" s="810"/>
      <c r="S93" s="810"/>
      <c r="T93" s="810"/>
      <c r="U93" s="810"/>
      <c r="V93" s="810"/>
      <c r="W93" s="810"/>
      <c r="X93" s="811"/>
      <c r="Y93" s="735" t="s">
        <v>54</v>
      </c>
      <c r="Z93" s="736"/>
      <c r="AA93" s="737"/>
      <c r="AB93" s="527"/>
      <c r="AC93" s="527"/>
      <c r="AD93" s="527"/>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5"/>
      <c r="B94" s="559"/>
      <c r="C94" s="559"/>
      <c r="D94" s="559"/>
      <c r="E94" s="559"/>
      <c r="F94" s="560"/>
      <c r="G94" s="234"/>
      <c r="H94" s="162"/>
      <c r="I94" s="162"/>
      <c r="J94" s="162"/>
      <c r="K94" s="162"/>
      <c r="L94" s="162"/>
      <c r="M94" s="162"/>
      <c r="N94" s="162"/>
      <c r="O94" s="235"/>
      <c r="P94" s="303"/>
      <c r="Q94" s="303"/>
      <c r="R94" s="303"/>
      <c r="S94" s="303"/>
      <c r="T94" s="303"/>
      <c r="U94" s="303"/>
      <c r="V94" s="303"/>
      <c r="W94" s="303"/>
      <c r="X94" s="812"/>
      <c r="Y94" s="735" t="s">
        <v>13</v>
      </c>
      <c r="Z94" s="736"/>
      <c r="AA94" s="737"/>
      <c r="AB94" s="466" t="s">
        <v>14</v>
      </c>
      <c r="AC94" s="466"/>
      <c r="AD94" s="466"/>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1"/>
      <c r="Z95" s="172"/>
      <c r="AA95" s="173"/>
      <c r="AB95" s="463" t="s">
        <v>11</v>
      </c>
      <c r="AC95" s="464"/>
      <c r="AD95" s="465"/>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5"/>
      <c r="B97" s="557"/>
      <c r="C97" s="557"/>
      <c r="D97" s="557"/>
      <c r="E97" s="557"/>
      <c r="F97" s="558"/>
      <c r="G97" s="229"/>
      <c r="H97" s="159"/>
      <c r="I97" s="159"/>
      <c r="J97" s="159"/>
      <c r="K97" s="159"/>
      <c r="L97" s="159"/>
      <c r="M97" s="159"/>
      <c r="N97" s="159"/>
      <c r="O97" s="230"/>
      <c r="P97" s="159"/>
      <c r="Q97" s="808"/>
      <c r="R97" s="808"/>
      <c r="S97" s="808"/>
      <c r="T97" s="808"/>
      <c r="U97" s="808"/>
      <c r="V97" s="808"/>
      <c r="W97" s="808"/>
      <c r="X97" s="809"/>
      <c r="Y97" s="761" t="s">
        <v>62</v>
      </c>
      <c r="Z97" s="762"/>
      <c r="AA97" s="763"/>
      <c r="AB97" s="406"/>
      <c r="AC97" s="407"/>
      <c r="AD97" s="408"/>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5"/>
      <c r="B98" s="557"/>
      <c r="C98" s="557"/>
      <c r="D98" s="557"/>
      <c r="E98" s="557"/>
      <c r="F98" s="558"/>
      <c r="G98" s="231"/>
      <c r="H98" s="232"/>
      <c r="I98" s="232"/>
      <c r="J98" s="232"/>
      <c r="K98" s="232"/>
      <c r="L98" s="232"/>
      <c r="M98" s="232"/>
      <c r="N98" s="232"/>
      <c r="O98" s="233"/>
      <c r="P98" s="810"/>
      <c r="Q98" s="810"/>
      <c r="R98" s="810"/>
      <c r="S98" s="810"/>
      <c r="T98" s="810"/>
      <c r="U98" s="810"/>
      <c r="V98" s="810"/>
      <c r="W98" s="810"/>
      <c r="X98" s="811"/>
      <c r="Y98" s="735" t="s">
        <v>54</v>
      </c>
      <c r="Z98" s="736"/>
      <c r="AA98" s="737"/>
      <c r="AB98" s="805"/>
      <c r="AC98" s="806"/>
      <c r="AD98" s="807"/>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46"/>
      <c r="I99" s="246"/>
      <c r="J99" s="246"/>
      <c r="K99" s="246"/>
      <c r="L99" s="246"/>
      <c r="M99" s="246"/>
      <c r="N99" s="246"/>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357</v>
      </c>
      <c r="AF100" s="833"/>
      <c r="AG100" s="833"/>
      <c r="AH100" s="834"/>
      <c r="AI100" s="832" t="s">
        <v>363</v>
      </c>
      <c r="AJ100" s="833"/>
      <c r="AK100" s="833"/>
      <c r="AL100" s="834"/>
      <c r="AM100" s="832" t="s">
        <v>470</v>
      </c>
      <c r="AN100" s="833"/>
      <c r="AO100" s="833"/>
      <c r="AP100" s="834"/>
      <c r="AQ100" s="937" t="s">
        <v>492</v>
      </c>
      <c r="AR100" s="938"/>
      <c r="AS100" s="938"/>
      <c r="AT100" s="939"/>
      <c r="AU100" s="937" t="s">
        <v>537</v>
      </c>
      <c r="AV100" s="938"/>
      <c r="AW100" s="938"/>
      <c r="AX100" s="940"/>
    </row>
    <row r="101" spans="1:60" ht="38.25" customHeight="1" x14ac:dyDescent="0.15">
      <c r="A101" s="496"/>
      <c r="B101" s="497"/>
      <c r="C101" s="497"/>
      <c r="D101" s="497"/>
      <c r="E101" s="497"/>
      <c r="F101" s="498"/>
      <c r="G101" s="159" t="s">
        <v>654</v>
      </c>
      <c r="H101" s="159"/>
      <c r="I101" s="159"/>
      <c r="J101" s="159"/>
      <c r="K101" s="159"/>
      <c r="L101" s="159"/>
      <c r="M101" s="159"/>
      <c r="N101" s="159"/>
      <c r="O101" s="159"/>
      <c r="P101" s="159"/>
      <c r="Q101" s="159"/>
      <c r="R101" s="159"/>
      <c r="S101" s="159"/>
      <c r="T101" s="159"/>
      <c r="U101" s="159"/>
      <c r="V101" s="159"/>
      <c r="W101" s="159"/>
      <c r="X101" s="230"/>
      <c r="Y101" s="822" t="s">
        <v>55</v>
      </c>
      <c r="Z101" s="721"/>
      <c r="AA101" s="722"/>
      <c r="AB101" s="586" t="s">
        <v>559</v>
      </c>
      <c r="AC101" s="586"/>
      <c r="AD101" s="586"/>
      <c r="AE101" s="363">
        <v>369</v>
      </c>
      <c r="AF101" s="364"/>
      <c r="AG101" s="364"/>
      <c r="AH101" s="365"/>
      <c r="AI101" s="363" t="s">
        <v>595</v>
      </c>
      <c r="AJ101" s="364"/>
      <c r="AK101" s="364"/>
      <c r="AL101" s="365"/>
      <c r="AM101" s="363" t="s">
        <v>602</v>
      </c>
      <c r="AN101" s="364"/>
      <c r="AO101" s="364"/>
      <c r="AP101" s="365"/>
      <c r="AQ101" s="363" t="s">
        <v>595</v>
      </c>
      <c r="AR101" s="364"/>
      <c r="AS101" s="364"/>
      <c r="AT101" s="365"/>
      <c r="AU101" s="363" t="s">
        <v>599</v>
      </c>
      <c r="AV101" s="364"/>
      <c r="AW101" s="364"/>
      <c r="AX101" s="365"/>
    </row>
    <row r="102" spans="1:60" ht="62.25" customHeight="1" x14ac:dyDescent="0.15">
      <c r="A102" s="499"/>
      <c r="B102" s="500"/>
      <c r="C102" s="500"/>
      <c r="D102" s="500"/>
      <c r="E102" s="500"/>
      <c r="F102" s="501"/>
      <c r="G102" s="162"/>
      <c r="H102" s="162"/>
      <c r="I102" s="162"/>
      <c r="J102" s="162"/>
      <c r="K102" s="162"/>
      <c r="L102" s="162"/>
      <c r="M102" s="162"/>
      <c r="N102" s="162"/>
      <c r="O102" s="162"/>
      <c r="P102" s="162"/>
      <c r="Q102" s="162"/>
      <c r="R102" s="162"/>
      <c r="S102" s="162"/>
      <c r="T102" s="162"/>
      <c r="U102" s="162"/>
      <c r="V102" s="162"/>
      <c r="W102" s="162"/>
      <c r="X102" s="235"/>
      <c r="Y102" s="479" t="s">
        <v>56</v>
      </c>
      <c r="Z102" s="338"/>
      <c r="AA102" s="339"/>
      <c r="AB102" s="586" t="s">
        <v>559</v>
      </c>
      <c r="AC102" s="586"/>
      <c r="AD102" s="586"/>
      <c r="AE102" s="357">
        <v>368</v>
      </c>
      <c r="AF102" s="357"/>
      <c r="AG102" s="357"/>
      <c r="AH102" s="357"/>
      <c r="AI102" s="357" t="s">
        <v>602</v>
      </c>
      <c r="AJ102" s="357"/>
      <c r="AK102" s="357"/>
      <c r="AL102" s="357"/>
      <c r="AM102" s="357" t="s">
        <v>594</v>
      </c>
      <c r="AN102" s="357"/>
      <c r="AO102" s="357"/>
      <c r="AP102" s="357"/>
      <c r="AQ102" s="823" t="s">
        <v>594</v>
      </c>
      <c r="AR102" s="824"/>
      <c r="AS102" s="824"/>
      <c r="AT102" s="825"/>
      <c r="AU102" s="823" t="s">
        <v>594</v>
      </c>
      <c r="AV102" s="824"/>
      <c r="AW102" s="824"/>
      <c r="AX102" s="825"/>
    </row>
    <row r="103" spans="1:60" ht="31.5" customHeight="1" x14ac:dyDescent="0.15">
      <c r="A103" s="493" t="s">
        <v>491</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3"/>
      <c r="Z103" s="474"/>
      <c r="AA103" s="475"/>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537</v>
      </c>
      <c r="AV103" s="360"/>
      <c r="AW103" s="360"/>
      <c r="AX103" s="362"/>
    </row>
    <row r="104" spans="1:60" ht="45" customHeight="1" x14ac:dyDescent="0.15">
      <c r="A104" s="496"/>
      <c r="B104" s="497"/>
      <c r="C104" s="497"/>
      <c r="D104" s="497"/>
      <c r="E104" s="497"/>
      <c r="F104" s="498"/>
      <c r="G104" s="159" t="s">
        <v>591</v>
      </c>
      <c r="H104" s="159"/>
      <c r="I104" s="159"/>
      <c r="J104" s="159"/>
      <c r="K104" s="159"/>
      <c r="L104" s="159"/>
      <c r="M104" s="159"/>
      <c r="N104" s="159"/>
      <c r="O104" s="159"/>
      <c r="P104" s="159"/>
      <c r="Q104" s="159"/>
      <c r="R104" s="159"/>
      <c r="S104" s="159"/>
      <c r="T104" s="159"/>
      <c r="U104" s="159"/>
      <c r="V104" s="159"/>
      <c r="W104" s="159"/>
      <c r="X104" s="230"/>
      <c r="Y104" s="482" t="s">
        <v>55</v>
      </c>
      <c r="Z104" s="483"/>
      <c r="AA104" s="484"/>
      <c r="AB104" s="476" t="s">
        <v>559</v>
      </c>
      <c r="AC104" s="477"/>
      <c r="AD104" s="478"/>
      <c r="AE104" s="363" t="s">
        <v>600</v>
      </c>
      <c r="AF104" s="364"/>
      <c r="AG104" s="364"/>
      <c r="AH104" s="365"/>
      <c r="AI104" s="363">
        <v>5</v>
      </c>
      <c r="AJ104" s="364"/>
      <c r="AK104" s="364"/>
      <c r="AL104" s="365"/>
      <c r="AM104" s="363">
        <v>5</v>
      </c>
      <c r="AN104" s="364"/>
      <c r="AO104" s="364"/>
      <c r="AP104" s="365"/>
      <c r="AQ104" s="363" t="s">
        <v>595</v>
      </c>
      <c r="AR104" s="364"/>
      <c r="AS104" s="364"/>
      <c r="AT104" s="365"/>
      <c r="AU104" s="363" t="s">
        <v>595</v>
      </c>
      <c r="AV104" s="364"/>
      <c r="AW104" s="364"/>
      <c r="AX104" s="365"/>
    </row>
    <row r="105" spans="1:60" ht="51" customHeight="1" x14ac:dyDescent="0.15">
      <c r="A105" s="499"/>
      <c r="B105" s="500"/>
      <c r="C105" s="500"/>
      <c r="D105" s="500"/>
      <c r="E105" s="500"/>
      <c r="F105" s="501"/>
      <c r="G105" s="162"/>
      <c r="H105" s="162"/>
      <c r="I105" s="162"/>
      <c r="J105" s="162"/>
      <c r="K105" s="162"/>
      <c r="L105" s="162"/>
      <c r="M105" s="162"/>
      <c r="N105" s="162"/>
      <c r="O105" s="162"/>
      <c r="P105" s="162"/>
      <c r="Q105" s="162"/>
      <c r="R105" s="162"/>
      <c r="S105" s="162"/>
      <c r="T105" s="162"/>
      <c r="U105" s="162"/>
      <c r="V105" s="162"/>
      <c r="W105" s="162"/>
      <c r="X105" s="235"/>
      <c r="Y105" s="479" t="s">
        <v>56</v>
      </c>
      <c r="Z105" s="480"/>
      <c r="AA105" s="481"/>
      <c r="AB105" s="406" t="s">
        <v>559</v>
      </c>
      <c r="AC105" s="407"/>
      <c r="AD105" s="408"/>
      <c r="AE105" s="357" t="s">
        <v>595</v>
      </c>
      <c r="AF105" s="357"/>
      <c r="AG105" s="357"/>
      <c r="AH105" s="357"/>
      <c r="AI105" s="357">
        <v>5</v>
      </c>
      <c r="AJ105" s="357"/>
      <c r="AK105" s="357"/>
      <c r="AL105" s="357"/>
      <c r="AM105" s="357">
        <v>4</v>
      </c>
      <c r="AN105" s="357"/>
      <c r="AO105" s="357"/>
      <c r="AP105" s="357"/>
      <c r="AQ105" s="363">
        <v>3</v>
      </c>
      <c r="AR105" s="364"/>
      <c r="AS105" s="364"/>
      <c r="AT105" s="365"/>
      <c r="AU105" s="823" t="s">
        <v>600</v>
      </c>
      <c r="AV105" s="824"/>
      <c r="AW105" s="824"/>
      <c r="AX105" s="825"/>
    </row>
    <row r="106" spans="1:60" ht="31.5" customHeight="1" x14ac:dyDescent="0.15">
      <c r="A106" s="493" t="s">
        <v>491</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3"/>
      <c r="Z106" s="474"/>
      <c r="AA106" s="475"/>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537</v>
      </c>
      <c r="AV106" s="360"/>
      <c r="AW106" s="360"/>
      <c r="AX106" s="362"/>
    </row>
    <row r="107" spans="1:60" ht="39" customHeight="1" x14ac:dyDescent="0.15">
      <c r="A107" s="496"/>
      <c r="B107" s="497"/>
      <c r="C107" s="497"/>
      <c r="D107" s="497"/>
      <c r="E107" s="497"/>
      <c r="F107" s="498"/>
      <c r="G107" s="159" t="s">
        <v>562</v>
      </c>
      <c r="H107" s="159"/>
      <c r="I107" s="159"/>
      <c r="J107" s="159"/>
      <c r="K107" s="159"/>
      <c r="L107" s="159"/>
      <c r="M107" s="159"/>
      <c r="N107" s="159"/>
      <c r="O107" s="159"/>
      <c r="P107" s="159"/>
      <c r="Q107" s="159"/>
      <c r="R107" s="159"/>
      <c r="S107" s="159"/>
      <c r="T107" s="159"/>
      <c r="U107" s="159"/>
      <c r="V107" s="159"/>
      <c r="W107" s="159"/>
      <c r="X107" s="230"/>
      <c r="Y107" s="482" t="s">
        <v>55</v>
      </c>
      <c r="Z107" s="483"/>
      <c r="AA107" s="484"/>
      <c r="AB107" s="476" t="s">
        <v>603</v>
      </c>
      <c r="AC107" s="477"/>
      <c r="AD107" s="478"/>
      <c r="AE107" s="357">
        <v>97</v>
      </c>
      <c r="AF107" s="357"/>
      <c r="AG107" s="357"/>
      <c r="AH107" s="357"/>
      <c r="AI107" s="357">
        <v>100</v>
      </c>
      <c r="AJ107" s="357"/>
      <c r="AK107" s="357"/>
      <c r="AL107" s="357"/>
      <c r="AM107" s="357">
        <v>100</v>
      </c>
      <c r="AN107" s="357"/>
      <c r="AO107" s="357"/>
      <c r="AP107" s="357"/>
      <c r="AQ107" s="363" t="s">
        <v>600</v>
      </c>
      <c r="AR107" s="364"/>
      <c r="AS107" s="364"/>
      <c r="AT107" s="365"/>
      <c r="AU107" s="363" t="s">
        <v>595</v>
      </c>
      <c r="AV107" s="364"/>
      <c r="AW107" s="364"/>
      <c r="AX107" s="365"/>
    </row>
    <row r="108" spans="1:60" ht="38.25" customHeight="1" x14ac:dyDescent="0.15">
      <c r="A108" s="499"/>
      <c r="B108" s="500"/>
      <c r="C108" s="500"/>
      <c r="D108" s="500"/>
      <c r="E108" s="500"/>
      <c r="F108" s="501"/>
      <c r="G108" s="162"/>
      <c r="H108" s="162"/>
      <c r="I108" s="162"/>
      <c r="J108" s="162"/>
      <c r="K108" s="162"/>
      <c r="L108" s="162"/>
      <c r="M108" s="162"/>
      <c r="N108" s="162"/>
      <c r="O108" s="162"/>
      <c r="P108" s="162"/>
      <c r="Q108" s="162"/>
      <c r="R108" s="162"/>
      <c r="S108" s="162"/>
      <c r="T108" s="162"/>
      <c r="U108" s="162"/>
      <c r="V108" s="162"/>
      <c r="W108" s="162"/>
      <c r="X108" s="235"/>
      <c r="Y108" s="479" t="s">
        <v>56</v>
      </c>
      <c r="Z108" s="480"/>
      <c r="AA108" s="481"/>
      <c r="AB108" s="406" t="s">
        <v>603</v>
      </c>
      <c r="AC108" s="407"/>
      <c r="AD108" s="408"/>
      <c r="AE108" s="357">
        <v>80</v>
      </c>
      <c r="AF108" s="357"/>
      <c r="AG108" s="357"/>
      <c r="AH108" s="357"/>
      <c r="AI108" s="357">
        <v>80</v>
      </c>
      <c r="AJ108" s="357"/>
      <c r="AK108" s="357"/>
      <c r="AL108" s="357"/>
      <c r="AM108" s="357">
        <v>80</v>
      </c>
      <c r="AN108" s="357"/>
      <c r="AO108" s="357"/>
      <c r="AP108" s="357"/>
      <c r="AQ108" s="363">
        <v>80</v>
      </c>
      <c r="AR108" s="364"/>
      <c r="AS108" s="364"/>
      <c r="AT108" s="365"/>
      <c r="AU108" s="823">
        <v>80</v>
      </c>
      <c r="AV108" s="824"/>
      <c r="AW108" s="824"/>
      <c r="AX108" s="825"/>
    </row>
    <row r="109" spans="1:60" ht="31.5" hidden="1" customHeight="1" x14ac:dyDescent="0.15">
      <c r="A109" s="493" t="s">
        <v>491</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3"/>
      <c r="Z109" s="474"/>
      <c r="AA109" s="475"/>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537</v>
      </c>
      <c r="AV109" s="360"/>
      <c r="AW109" s="360"/>
      <c r="AX109" s="362"/>
    </row>
    <row r="110" spans="1:60" ht="23.25" hidden="1" customHeight="1" x14ac:dyDescent="0.15">
      <c r="A110" s="496"/>
      <c r="B110" s="497"/>
      <c r="C110" s="497"/>
      <c r="D110" s="497"/>
      <c r="E110" s="497"/>
      <c r="F110" s="498"/>
      <c r="G110" s="159"/>
      <c r="H110" s="159"/>
      <c r="I110" s="159"/>
      <c r="J110" s="159"/>
      <c r="K110" s="159"/>
      <c r="L110" s="159"/>
      <c r="M110" s="159"/>
      <c r="N110" s="159"/>
      <c r="O110" s="159"/>
      <c r="P110" s="159"/>
      <c r="Q110" s="159"/>
      <c r="R110" s="159"/>
      <c r="S110" s="159"/>
      <c r="T110" s="159"/>
      <c r="U110" s="159"/>
      <c r="V110" s="159"/>
      <c r="W110" s="159"/>
      <c r="X110" s="230"/>
      <c r="Y110" s="482" t="s">
        <v>55</v>
      </c>
      <c r="Z110" s="483"/>
      <c r="AA110" s="484"/>
      <c r="AB110" s="476"/>
      <c r="AC110" s="477"/>
      <c r="AD110" s="47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9"/>
      <c r="B111" s="500"/>
      <c r="C111" s="500"/>
      <c r="D111" s="500"/>
      <c r="E111" s="500"/>
      <c r="F111" s="501"/>
      <c r="G111" s="162"/>
      <c r="H111" s="162"/>
      <c r="I111" s="162"/>
      <c r="J111" s="162"/>
      <c r="K111" s="162"/>
      <c r="L111" s="162"/>
      <c r="M111" s="162"/>
      <c r="N111" s="162"/>
      <c r="O111" s="162"/>
      <c r="P111" s="162"/>
      <c r="Q111" s="162"/>
      <c r="R111" s="162"/>
      <c r="S111" s="162"/>
      <c r="T111" s="162"/>
      <c r="U111" s="162"/>
      <c r="V111" s="162"/>
      <c r="W111" s="162"/>
      <c r="X111" s="235"/>
      <c r="Y111" s="479" t="s">
        <v>56</v>
      </c>
      <c r="Z111" s="480"/>
      <c r="AA111" s="481"/>
      <c r="AB111" s="406"/>
      <c r="AC111" s="407"/>
      <c r="AD111" s="408"/>
      <c r="AE111" s="357"/>
      <c r="AF111" s="357"/>
      <c r="AG111" s="357"/>
      <c r="AH111" s="357"/>
      <c r="AI111" s="357"/>
      <c r="AJ111" s="357"/>
      <c r="AK111" s="357"/>
      <c r="AL111" s="357"/>
      <c r="AM111" s="357"/>
      <c r="AN111" s="357"/>
      <c r="AO111" s="357"/>
      <c r="AP111" s="357"/>
      <c r="AQ111" s="363"/>
      <c r="AR111" s="364"/>
      <c r="AS111" s="364"/>
      <c r="AT111" s="365"/>
      <c r="AU111" s="823"/>
      <c r="AV111" s="824"/>
      <c r="AW111" s="824"/>
      <c r="AX111" s="825"/>
    </row>
    <row r="112" spans="1:60" ht="31.5" hidden="1" customHeight="1" x14ac:dyDescent="0.15">
      <c r="A112" s="493" t="s">
        <v>491</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3"/>
      <c r="Z112" s="474"/>
      <c r="AA112" s="475"/>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537</v>
      </c>
      <c r="AV112" s="360"/>
      <c r="AW112" s="360"/>
      <c r="AX112" s="362"/>
    </row>
    <row r="113" spans="1:50" ht="23.25" hidden="1" customHeight="1" x14ac:dyDescent="0.15">
      <c r="A113" s="496"/>
      <c r="B113" s="497"/>
      <c r="C113" s="497"/>
      <c r="D113" s="497"/>
      <c r="E113" s="497"/>
      <c r="F113" s="498"/>
      <c r="G113" s="159"/>
      <c r="H113" s="159"/>
      <c r="I113" s="159"/>
      <c r="J113" s="159"/>
      <c r="K113" s="159"/>
      <c r="L113" s="159"/>
      <c r="M113" s="159"/>
      <c r="N113" s="159"/>
      <c r="O113" s="159"/>
      <c r="P113" s="159"/>
      <c r="Q113" s="159"/>
      <c r="R113" s="159"/>
      <c r="S113" s="159"/>
      <c r="T113" s="159"/>
      <c r="U113" s="159"/>
      <c r="V113" s="159"/>
      <c r="W113" s="159"/>
      <c r="X113" s="230"/>
      <c r="Y113" s="482" t="s">
        <v>55</v>
      </c>
      <c r="Z113" s="483"/>
      <c r="AA113" s="484"/>
      <c r="AB113" s="476"/>
      <c r="AC113" s="477"/>
      <c r="AD113" s="47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9"/>
      <c r="B114" s="500"/>
      <c r="C114" s="500"/>
      <c r="D114" s="500"/>
      <c r="E114" s="500"/>
      <c r="F114" s="501"/>
      <c r="G114" s="162"/>
      <c r="H114" s="162"/>
      <c r="I114" s="162"/>
      <c r="J114" s="162"/>
      <c r="K114" s="162"/>
      <c r="L114" s="162"/>
      <c r="M114" s="162"/>
      <c r="N114" s="162"/>
      <c r="O114" s="162"/>
      <c r="P114" s="162"/>
      <c r="Q114" s="162"/>
      <c r="R114" s="162"/>
      <c r="S114" s="162"/>
      <c r="T114" s="162"/>
      <c r="U114" s="162"/>
      <c r="V114" s="162"/>
      <c r="W114" s="162"/>
      <c r="X114" s="235"/>
      <c r="Y114" s="479" t="s">
        <v>56</v>
      </c>
      <c r="Z114" s="480"/>
      <c r="AA114" s="481"/>
      <c r="AB114" s="406"/>
      <c r="AC114" s="407"/>
      <c r="AD114" s="408"/>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8"/>
      <c r="Z115" s="489"/>
      <c r="AA115" s="490"/>
      <c r="AB115" s="302" t="s">
        <v>11</v>
      </c>
      <c r="AC115" s="297"/>
      <c r="AD115" s="298"/>
      <c r="AE115" s="302" t="s">
        <v>357</v>
      </c>
      <c r="AF115" s="297"/>
      <c r="AG115" s="297"/>
      <c r="AH115" s="298"/>
      <c r="AI115" s="302" t="s">
        <v>363</v>
      </c>
      <c r="AJ115" s="297"/>
      <c r="AK115" s="297"/>
      <c r="AL115" s="298"/>
      <c r="AM115" s="302" t="s">
        <v>470</v>
      </c>
      <c r="AN115" s="297"/>
      <c r="AO115" s="297"/>
      <c r="AP115" s="298"/>
      <c r="AQ115" s="334" t="s">
        <v>538</v>
      </c>
      <c r="AR115" s="335"/>
      <c r="AS115" s="335"/>
      <c r="AT115" s="335"/>
      <c r="AU115" s="335"/>
      <c r="AV115" s="335"/>
      <c r="AW115" s="335"/>
      <c r="AX115" s="336"/>
    </row>
    <row r="116" spans="1:50" ht="23.25" customHeight="1" x14ac:dyDescent="0.15">
      <c r="A116" s="291"/>
      <c r="B116" s="292"/>
      <c r="C116" s="292"/>
      <c r="D116" s="292"/>
      <c r="E116" s="292"/>
      <c r="F116" s="293"/>
      <c r="G116" s="350" t="s">
        <v>659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564</v>
      </c>
      <c r="AC116" s="300"/>
      <c r="AD116" s="301"/>
      <c r="AE116" s="363">
        <v>1146132</v>
      </c>
      <c r="AF116" s="364"/>
      <c r="AG116" s="364"/>
      <c r="AH116" s="365"/>
      <c r="AI116" s="357">
        <v>1308110</v>
      </c>
      <c r="AJ116" s="357"/>
      <c r="AK116" s="357"/>
      <c r="AL116" s="357"/>
      <c r="AM116" s="357">
        <v>1276800</v>
      </c>
      <c r="AN116" s="357"/>
      <c r="AO116" s="357"/>
      <c r="AP116" s="357"/>
      <c r="AQ116" s="363" t="s">
        <v>666</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563</v>
      </c>
      <c r="AC117" s="341"/>
      <c r="AD117" s="342"/>
      <c r="AE117" s="460" t="s">
        <v>650</v>
      </c>
      <c r="AF117" s="461"/>
      <c r="AG117" s="461"/>
      <c r="AH117" s="462"/>
      <c r="AI117" s="403" t="s">
        <v>651</v>
      </c>
      <c r="AJ117" s="305"/>
      <c r="AK117" s="305"/>
      <c r="AL117" s="305"/>
      <c r="AM117" s="403" t="s">
        <v>652</v>
      </c>
      <c r="AN117" s="305"/>
      <c r="AO117" s="305"/>
      <c r="AP117" s="305"/>
      <c r="AQ117" s="305" t="s">
        <v>667</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8"/>
      <c r="Z118" s="489"/>
      <c r="AA118" s="490"/>
      <c r="AB118" s="302" t="s">
        <v>11</v>
      </c>
      <c r="AC118" s="297"/>
      <c r="AD118" s="298"/>
      <c r="AE118" s="302" t="s">
        <v>357</v>
      </c>
      <c r="AF118" s="297"/>
      <c r="AG118" s="297"/>
      <c r="AH118" s="298"/>
      <c r="AI118" s="302" t="s">
        <v>363</v>
      </c>
      <c r="AJ118" s="297"/>
      <c r="AK118" s="297"/>
      <c r="AL118" s="298"/>
      <c r="AM118" s="302" t="s">
        <v>470</v>
      </c>
      <c r="AN118" s="297"/>
      <c r="AO118" s="297"/>
      <c r="AP118" s="298"/>
      <c r="AQ118" s="334" t="s">
        <v>538</v>
      </c>
      <c r="AR118" s="335"/>
      <c r="AS118" s="335"/>
      <c r="AT118" s="335"/>
      <c r="AU118" s="335"/>
      <c r="AV118" s="335"/>
      <c r="AW118" s="335"/>
      <c r="AX118" s="336"/>
    </row>
    <row r="119" spans="1:50" ht="23.25" customHeight="1" x14ac:dyDescent="0.15">
      <c r="A119" s="291"/>
      <c r="B119" s="292"/>
      <c r="C119" s="292"/>
      <c r="D119" s="292"/>
      <c r="E119" s="292"/>
      <c r="F119" s="293"/>
      <c r="G119" s="350" t="s">
        <v>662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655</v>
      </c>
      <c r="AC119" s="300"/>
      <c r="AD119" s="301"/>
      <c r="AE119" s="357" t="s">
        <v>658</v>
      </c>
      <c r="AF119" s="357"/>
      <c r="AG119" s="357"/>
      <c r="AH119" s="357"/>
      <c r="AI119" s="357">
        <v>2927693</v>
      </c>
      <c r="AJ119" s="357"/>
      <c r="AK119" s="357"/>
      <c r="AL119" s="357"/>
      <c r="AM119" s="357">
        <v>886236</v>
      </c>
      <c r="AN119" s="357"/>
      <c r="AO119" s="357"/>
      <c r="AP119" s="357"/>
      <c r="AQ119" s="357" t="s">
        <v>666</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656</v>
      </c>
      <c r="AC120" s="341"/>
      <c r="AD120" s="342"/>
      <c r="AE120" s="305" t="s">
        <v>658</v>
      </c>
      <c r="AF120" s="305"/>
      <c r="AG120" s="305"/>
      <c r="AH120" s="305"/>
      <c r="AI120" s="403" t="s">
        <v>660</v>
      </c>
      <c r="AJ120" s="305"/>
      <c r="AK120" s="305"/>
      <c r="AL120" s="305"/>
      <c r="AM120" s="403" t="s">
        <v>661</v>
      </c>
      <c r="AN120" s="305"/>
      <c r="AO120" s="305"/>
      <c r="AP120" s="305"/>
      <c r="AQ120" s="305" t="s">
        <v>666</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8"/>
      <c r="Z121" s="489"/>
      <c r="AA121" s="490"/>
      <c r="AB121" s="302" t="s">
        <v>11</v>
      </c>
      <c r="AC121" s="297"/>
      <c r="AD121" s="298"/>
      <c r="AE121" s="302" t="s">
        <v>357</v>
      </c>
      <c r="AF121" s="297"/>
      <c r="AG121" s="297"/>
      <c r="AH121" s="298"/>
      <c r="AI121" s="302" t="s">
        <v>363</v>
      </c>
      <c r="AJ121" s="297"/>
      <c r="AK121" s="297"/>
      <c r="AL121" s="298"/>
      <c r="AM121" s="302" t="s">
        <v>470</v>
      </c>
      <c r="AN121" s="297"/>
      <c r="AO121" s="297"/>
      <c r="AP121" s="298"/>
      <c r="AQ121" s="334" t="s">
        <v>538</v>
      </c>
      <c r="AR121" s="335"/>
      <c r="AS121" s="335"/>
      <c r="AT121" s="335"/>
      <c r="AU121" s="335"/>
      <c r="AV121" s="335"/>
      <c r="AW121" s="335"/>
      <c r="AX121" s="336"/>
    </row>
    <row r="122" spans="1:50" ht="23.25" hidden="1" customHeight="1" x14ac:dyDescent="0.15">
      <c r="A122" s="291"/>
      <c r="B122" s="292"/>
      <c r="C122" s="292"/>
      <c r="D122" s="292"/>
      <c r="E122" s="292"/>
      <c r="F122" s="293"/>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8"/>
      <c r="Z124" s="489"/>
      <c r="AA124" s="490"/>
      <c r="AB124" s="302" t="s">
        <v>11</v>
      </c>
      <c r="AC124" s="297"/>
      <c r="AD124" s="298"/>
      <c r="AE124" s="302" t="s">
        <v>357</v>
      </c>
      <c r="AF124" s="297"/>
      <c r="AG124" s="297"/>
      <c r="AH124" s="298"/>
      <c r="AI124" s="302" t="s">
        <v>363</v>
      </c>
      <c r="AJ124" s="297"/>
      <c r="AK124" s="297"/>
      <c r="AL124" s="298"/>
      <c r="AM124" s="302" t="s">
        <v>470</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t="s">
        <v>657</v>
      </c>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2" t="s">
        <v>369</v>
      </c>
      <c r="B130" s="1000"/>
      <c r="C130" s="999" t="s">
        <v>366</v>
      </c>
      <c r="D130" s="1000"/>
      <c r="E130" s="307" t="s">
        <v>399</v>
      </c>
      <c r="F130" s="308"/>
      <c r="G130" s="309" t="s">
        <v>565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3"/>
      <c r="B131" s="251"/>
      <c r="C131" s="250"/>
      <c r="D131" s="251"/>
      <c r="E131" s="237" t="s">
        <v>398</v>
      </c>
      <c r="F131" s="238"/>
      <c r="G131" s="234" t="s">
        <v>566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3"/>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3"/>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668</v>
      </c>
      <c r="AR133" s="270"/>
      <c r="AS133" s="135" t="s">
        <v>356</v>
      </c>
      <c r="AT133" s="170"/>
      <c r="AU133" s="134">
        <v>34</v>
      </c>
      <c r="AV133" s="134"/>
      <c r="AW133" s="135" t="s">
        <v>300</v>
      </c>
      <c r="AX133" s="136"/>
    </row>
    <row r="134" spans="1:50" ht="39.75" customHeight="1" x14ac:dyDescent="0.15">
      <c r="A134" s="1003"/>
      <c r="B134" s="251"/>
      <c r="C134" s="250"/>
      <c r="D134" s="251"/>
      <c r="E134" s="250"/>
      <c r="F134" s="313"/>
      <c r="G134" s="229" t="s">
        <v>567</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663</v>
      </c>
      <c r="AC134" s="220"/>
      <c r="AD134" s="220"/>
      <c r="AE134" s="265">
        <v>972</v>
      </c>
      <c r="AF134" s="102"/>
      <c r="AG134" s="102"/>
      <c r="AH134" s="102"/>
      <c r="AI134" s="265">
        <v>928</v>
      </c>
      <c r="AJ134" s="102"/>
      <c r="AK134" s="102"/>
      <c r="AL134" s="102"/>
      <c r="AM134" s="265">
        <v>978</v>
      </c>
      <c r="AN134" s="102"/>
      <c r="AO134" s="102"/>
      <c r="AP134" s="102"/>
      <c r="AQ134" s="265" t="s">
        <v>664</v>
      </c>
      <c r="AR134" s="102"/>
      <c r="AS134" s="102"/>
      <c r="AT134" s="102"/>
      <c r="AU134" s="265" t="s">
        <v>664</v>
      </c>
      <c r="AV134" s="102"/>
      <c r="AW134" s="102"/>
      <c r="AX134" s="221"/>
    </row>
    <row r="135" spans="1:50" ht="39.75" customHeight="1" x14ac:dyDescent="0.15">
      <c r="A135" s="1003"/>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663</v>
      </c>
      <c r="AC135" s="131"/>
      <c r="AD135" s="131"/>
      <c r="AE135" s="265" t="s">
        <v>594</v>
      </c>
      <c r="AF135" s="102"/>
      <c r="AG135" s="102"/>
      <c r="AH135" s="102"/>
      <c r="AI135" s="265" t="s">
        <v>664</v>
      </c>
      <c r="AJ135" s="102"/>
      <c r="AK135" s="102"/>
      <c r="AL135" s="102"/>
      <c r="AM135" s="265">
        <v>929</v>
      </c>
      <c r="AN135" s="102"/>
      <c r="AO135" s="102"/>
      <c r="AP135" s="102"/>
      <c r="AQ135" s="265" t="s">
        <v>664</v>
      </c>
      <c r="AR135" s="102"/>
      <c r="AS135" s="102"/>
      <c r="AT135" s="102"/>
      <c r="AU135" s="265">
        <v>831</v>
      </c>
      <c r="AV135" s="102"/>
      <c r="AW135" s="102"/>
      <c r="AX135" s="221"/>
    </row>
    <row r="136" spans="1:50" ht="18.75" customHeight="1" x14ac:dyDescent="0.15">
      <c r="A136" s="1003"/>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customHeight="1" x14ac:dyDescent="0.15">
      <c r="A137" s="1003"/>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669</v>
      </c>
      <c r="AR137" s="270"/>
      <c r="AS137" s="135" t="s">
        <v>356</v>
      </c>
      <c r="AT137" s="170"/>
      <c r="AU137" s="134">
        <v>34</v>
      </c>
      <c r="AV137" s="134"/>
      <c r="AW137" s="135" t="s">
        <v>300</v>
      </c>
      <c r="AX137" s="136"/>
    </row>
    <row r="138" spans="1:50" ht="39.75" customHeight="1" x14ac:dyDescent="0.15">
      <c r="A138" s="1003"/>
      <c r="B138" s="251"/>
      <c r="C138" s="250"/>
      <c r="D138" s="251"/>
      <c r="E138" s="250"/>
      <c r="F138" s="313"/>
      <c r="G138" s="229" t="s">
        <v>568</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663</v>
      </c>
      <c r="AC138" s="220"/>
      <c r="AD138" s="220"/>
      <c r="AE138" s="265">
        <v>116311</v>
      </c>
      <c r="AF138" s="102"/>
      <c r="AG138" s="102"/>
      <c r="AH138" s="102"/>
      <c r="AI138" s="265">
        <v>117910</v>
      </c>
      <c r="AJ138" s="102"/>
      <c r="AK138" s="102"/>
      <c r="AL138" s="102"/>
      <c r="AM138" s="265">
        <v>120460</v>
      </c>
      <c r="AN138" s="102"/>
      <c r="AO138" s="102"/>
      <c r="AP138" s="102"/>
      <c r="AQ138" s="265" t="s">
        <v>664</v>
      </c>
      <c r="AR138" s="102"/>
      <c r="AS138" s="102"/>
      <c r="AT138" s="102"/>
      <c r="AU138" s="265" t="s">
        <v>664</v>
      </c>
      <c r="AV138" s="102"/>
      <c r="AW138" s="102"/>
      <c r="AX138" s="221"/>
    </row>
    <row r="139" spans="1:50" ht="39.75" customHeight="1" x14ac:dyDescent="0.15">
      <c r="A139" s="1003"/>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663</v>
      </c>
      <c r="AC139" s="131"/>
      <c r="AD139" s="131"/>
      <c r="AE139" s="265" t="s">
        <v>594</v>
      </c>
      <c r="AF139" s="102"/>
      <c r="AG139" s="102"/>
      <c r="AH139" s="102"/>
      <c r="AI139" s="265" t="s">
        <v>664</v>
      </c>
      <c r="AJ139" s="102"/>
      <c r="AK139" s="102"/>
      <c r="AL139" s="102"/>
      <c r="AM139" s="265">
        <v>101639</v>
      </c>
      <c r="AN139" s="102"/>
      <c r="AO139" s="102"/>
      <c r="AP139" s="102"/>
      <c r="AQ139" s="265" t="s">
        <v>664</v>
      </c>
      <c r="AR139" s="102"/>
      <c r="AS139" s="102"/>
      <c r="AT139" s="102"/>
      <c r="AU139" s="265">
        <v>114437</v>
      </c>
      <c r="AV139" s="102"/>
      <c r="AW139" s="102"/>
      <c r="AX139" s="221"/>
    </row>
    <row r="140" spans="1:50" ht="18.75" hidden="1" customHeight="1" x14ac:dyDescent="0.15">
      <c r="A140" s="1003"/>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3"/>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3"/>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3"/>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3"/>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3"/>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3"/>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3"/>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3"/>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3"/>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3"/>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3"/>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3"/>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3"/>
    </row>
    <row r="153" spans="1:50" ht="22.5" hidden="1" customHeight="1" x14ac:dyDescent="0.15">
      <c r="A153" s="1003"/>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3"/>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3"/>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3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3"/>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33"/>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3"/>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33"/>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3"/>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4"/>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3"/>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3"/>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3"/>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3"/>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3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3"/>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33"/>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3"/>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33"/>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3"/>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4"/>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3"/>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3"/>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3"/>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3"/>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3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3"/>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33"/>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3"/>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33"/>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3"/>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4"/>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3"/>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3"/>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3"/>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3"/>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3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3"/>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33"/>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3"/>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33"/>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3"/>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4"/>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3"/>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3"/>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3"/>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3"/>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3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3"/>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33"/>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3"/>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33"/>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3"/>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4"/>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3"/>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2.75" customHeight="1" x14ac:dyDescent="0.15">
      <c r="A188" s="1003"/>
      <c r="B188" s="251"/>
      <c r="C188" s="250"/>
      <c r="D188" s="251"/>
      <c r="E188" s="158" t="s">
        <v>653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5" customHeight="1" thickBot="1" x14ac:dyDescent="0.2">
      <c r="A189" s="1003"/>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3"/>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3"/>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3"/>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3"/>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3"/>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3"/>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3"/>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3"/>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3"/>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3"/>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3"/>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3"/>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3"/>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3"/>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3"/>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3"/>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3"/>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3"/>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3"/>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3"/>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3"/>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3"/>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3"/>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3"/>
    </row>
    <row r="213" spans="1:50" ht="22.5" hidden="1" customHeight="1" x14ac:dyDescent="0.15">
      <c r="A213" s="1003"/>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3"/>
      <c r="B214" s="251"/>
      <c r="C214" s="250"/>
      <c r="D214" s="251"/>
      <c r="E214" s="250"/>
      <c r="F214" s="313"/>
      <c r="G214" s="229"/>
      <c r="H214" s="159"/>
      <c r="I214" s="159"/>
      <c r="J214" s="159"/>
      <c r="K214" s="159"/>
      <c r="L214" s="159"/>
      <c r="M214" s="159"/>
      <c r="N214" s="159"/>
      <c r="O214" s="159"/>
      <c r="P214" s="230"/>
      <c r="Q214" s="990"/>
      <c r="R214" s="991"/>
      <c r="S214" s="991"/>
      <c r="T214" s="991"/>
      <c r="U214" s="991"/>
      <c r="V214" s="991"/>
      <c r="W214" s="991"/>
      <c r="X214" s="991"/>
      <c r="Y214" s="991"/>
      <c r="Z214" s="991"/>
      <c r="AA214" s="99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3"/>
      <c r="B215" s="251"/>
      <c r="C215" s="250"/>
      <c r="D215" s="251"/>
      <c r="E215" s="250"/>
      <c r="F215" s="313"/>
      <c r="G215" s="231"/>
      <c r="H215" s="232"/>
      <c r="I215" s="232"/>
      <c r="J215" s="232"/>
      <c r="K215" s="232"/>
      <c r="L215" s="232"/>
      <c r="M215" s="232"/>
      <c r="N215" s="232"/>
      <c r="O215" s="232"/>
      <c r="P215" s="233"/>
      <c r="Q215" s="993"/>
      <c r="R215" s="994"/>
      <c r="S215" s="994"/>
      <c r="T215" s="994"/>
      <c r="U215" s="994"/>
      <c r="V215" s="994"/>
      <c r="W215" s="994"/>
      <c r="X215" s="994"/>
      <c r="Y215" s="994"/>
      <c r="Z215" s="994"/>
      <c r="AA215" s="99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3"/>
      <c r="B216" s="251"/>
      <c r="C216" s="250"/>
      <c r="D216" s="251"/>
      <c r="E216" s="250"/>
      <c r="F216" s="313"/>
      <c r="G216" s="231"/>
      <c r="H216" s="232"/>
      <c r="I216" s="232"/>
      <c r="J216" s="232"/>
      <c r="K216" s="232"/>
      <c r="L216" s="232"/>
      <c r="M216" s="232"/>
      <c r="N216" s="232"/>
      <c r="O216" s="232"/>
      <c r="P216" s="233"/>
      <c r="Q216" s="993"/>
      <c r="R216" s="994"/>
      <c r="S216" s="994"/>
      <c r="T216" s="994"/>
      <c r="U216" s="994"/>
      <c r="V216" s="994"/>
      <c r="W216" s="994"/>
      <c r="X216" s="994"/>
      <c r="Y216" s="994"/>
      <c r="Z216" s="994"/>
      <c r="AA216" s="995"/>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3"/>
      <c r="B217" s="251"/>
      <c r="C217" s="250"/>
      <c r="D217" s="251"/>
      <c r="E217" s="250"/>
      <c r="F217" s="313"/>
      <c r="G217" s="231"/>
      <c r="H217" s="232"/>
      <c r="I217" s="232"/>
      <c r="J217" s="232"/>
      <c r="K217" s="232"/>
      <c r="L217" s="232"/>
      <c r="M217" s="232"/>
      <c r="N217" s="232"/>
      <c r="O217" s="232"/>
      <c r="P217" s="233"/>
      <c r="Q217" s="993"/>
      <c r="R217" s="994"/>
      <c r="S217" s="994"/>
      <c r="T217" s="994"/>
      <c r="U217" s="994"/>
      <c r="V217" s="994"/>
      <c r="W217" s="994"/>
      <c r="X217" s="994"/>
      <c r="Y217" s="994"/>
      <c r="Z217" s="994"/>
      <c r="AA217" s="995"/>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3"/>
      <c r="B218" s="251"/>
      <c r="C218" s="250"/>
      <c r="D218" s="251"/>
      <c r="E218" s="250"/>
      <c r="F218" s="313"/>
      <c r="G218" s="234"/>
      <c r="H218" s="162"/>
      <c r="I218" s="162"/>
      <c r="J218" s="162"/>
      <c r="K218" s="162"/>
      <c r="L218" s="162"/>
      <c r="M218" s="162"/>
      <c r="N218" s="162"/>
      <c r="O218" s="162"/>
      <c r="P218" s="235"/>
      <c r="Q218" s="996"/>
      <c r="R218" s="997"/>
      <c r="S218" s="997"/>
      <c r="T218" s="997"/>
      <c r="U218" s="997"/>
      <c r="V218" s="997"/>
      <c r="W218" s="997"/>
      <c r="X218" s="997"/>
      <c r="Y218" s="997"/>
      <c r="Z218" s="997"/>
      <c r="AA218" s="998"/>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3"/>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3"/>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3"/>
      <c r="B221" s="251"/>
      <c r="C221" s="250"/>
      <c r="D221" s="251"/>
      <c r="E221" s="250"/>
      <c r="F221" s="313"/>
      <c r="G221" s="229"/>
      <c r="H221" s="159"/>
      <c r="I221" s="159"/>
      <c r="J221" s="159"/>
      <c r="K221" s="159"/>
      <c r="L221" s="159"/>
      <c r="M221" s="159"/>
      <c r="N221" s="159"/>
      <c r="O221" s="159"/>
      <c r="P221" s="230"/>
      <c r="Q221" s="990"/>
      <c r="R221" s="991"/>
      <c r="S221" s="991"/>
      <c r="T221" s="991"/>
      <c r="U221" s="991"/>
      <c r="V221" s="991"/>
      <c r="W221" s="991"/>
      <c r="X221" s="991"/>
      <c r="Y221" s="991"/>
      <c r="Z221" s="991"/>
      <c r="AA221" s="99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3"/>
      <c r="B222" s="251"/>
      <c r="C222" s="250"/>
      <c r="D222" s="251"/>
      <c r="E222" s="250"/>
      <c r="F222" s="313"/>
      <c r="G222" s="231"/>
      <c r="H222" s="232"/>
      <c r="I222" s="232"/>
      <c r="J222" s="232"/>
      <c r="K222" s="232"/>
      <c r="L222" s="232"/>
      <c r="M222" s="232"/>
      <c r="N222" s="232"/>
      <c r="O222" s="232"/>
      <c r="P222" s="233"/>
      <c r="Q222" s="993"/>
      <c r="R222" s="994"/>
      <c r="S222" s="994"/>
      <c r="T222" s="994"/>
      <c r="U222" s="994"/>
      <c r="V222" s="994"/>
      <c r="W222" s="994"/>
      <c r="X222" s="994"/>
      <c r="Y222" s="994"/>
      <c r="Z222" s="994"/>
      <c r="AA222" s="99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3"/>
      <c r="B223" s="251"/>
      <c r="C223" s="250"/>
      <c r="D223" s="251"/>
      <c r="E223" s="250"/>
      <c r="F223" s="313"/>
      <c r="G223" s="231"/>
      <c r="H223" s="232"/>
      <c r="I223" s="232"/>
      <c r="J223" s="232"/>
      <c r="K223" s="232"/>
      <c r="L223" s="232"/>
      <c r="M223" s="232"/>
      <c r="N223" s="232"/>
      <c r="O223" s="232"/>
      <c r="P223" s="233"/>
      <c r="Q223" s="993"/>
      <c r="R223" s="994"/>
      <c r="S223" s="994"/>
      <c r="T223" s="994"/>
      <c r="U223" s="994"/>
      <c r="V223" s="994"/>
      <c r="W223" s="994"/>
      <c r="X223" s="994"/>
      <c r="Y223" s="994"/>
      <c r="Z223" s="994"/>
      <c r="AA223" s="995"/>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3"/>
      <c r="B224" s="251"/>
      <c r="C224" s="250"/>
      <c r="D224" s="251"/>
      <c r="E224" s="250"/>
      <c r="F224" s="313"/>
      <c r="G224" s="231"/>
      <c r="H224" s="232"/>
      <c r="I224" s="232"/>
      <c r="J224" s="232"/>
      <c r="K224" s="232"/>
      <c r="L224" s="232"/>
      <c r="M224" s="232"/>
      <c r="N224" s="232"/>
      <c r="O224" s="232"/>
      <c r="P224" s="233"/>
      <c r="Q224" s="993"/>
      <c r="R224" s="994"/>
      <c r="S224" s="994"/>
      <c r="T224" s="994"/>
      <c r="U224" s="994"/>
      <c r="V224" s="994"/>
      <c r="W224" s="994"/>
      <c r="X224" s="994"/>
      <c r="Y224" s="994"/>
      <c r="Z224" s="994"/>
      <c r="AA224" s="995"/>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3"/>
      <c r="B225" s="251"/>
      <c r="C225" s="250"/>
      <c r="D225" s="251"/>
      <c r="E225" s="250"/>
      <c r="F225" s="313"/>
      <c r="G225" s="234"/>
      <c r="H225" s="162"/>
      <c r="I225" s="162"/>
      <c r="J225" s="162"/>
      <c r="K225" s="162"/>
      <c r="L225" s="162"/>
      <c r="M225" s="162"/>
      <c r="N225" s="162"/>
      <c r="O225" s="162"/>
      <c r="P225" s="235"/>
      <c r="Q225" s="996"/>
      <c r="R225" s="997"/>
      <c r="S225" s="997"/>
      <c r="T225" s="997"/>
      <c r="U225" s="997"/>
      <c r="V225" s="997"/>
      <c r="W225" s="997"/>
      <c r="X225" s="997"/>
      <c r="Y225" s="997"/>
      <c r="Z225" s="997"/>
      <c r="AA225" s="998"/>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3"/>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3"/>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3"/>
      <c r="B228" s="251"/>
      <c r="C228" s="250"/>
      <c r="D228" s="251"/>
      <c r="E228" s="250"/>
      <c r="F228" s="313"/>
      <c r="G228" s="229"/>
      <c r="H228" s="159"/>
      <c r="I228" s="159"/>
      <c r="J228" s="159"/>
      <c r="K228" s="159"/>
      <c r="L228" s="159"/>
      <c r="M228" s="159"/>
      <c r="N228" s="159"/>
      <c r="O228" s="159"/>
      <c r="P228" s="230"/>
      <c r="Q228" s="990"/>
      <c r="R228" s="991"/>
      <c r="S228" s="991"/>
      <c r="T228" s="991"/>
      <c r="U228" s="991"/>
      <c r="V228" s="991"/>
      <c r="W228" s="991"/>
      <c r="X228" s="991"/>
      <c r="Y228" s="991"/>
      <c r="Z228" s="991"/>
      <c r="AA228" s="99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3"/>
      <c r="B229" s="251"/>
      <c r="C229" s="250"/>
      <c r="D229" s="251"/>
      <c r="E229" s="250"/>
      <c r="F229" s="313"/>
      <c r="G229" s="231"/>
      <c r="H229" s="232"/>
      <c r="I229" s="232"/>
      <c r="J229" s="232"/>
      <c r="K229" s="232"/>
      <c r="L229" s="232"/>
      <c r="M229" s="232"/>
      <c r="N229" s="232"/>
      <c r="O229" s="232"/>
      <c r="P229" s="233"/>
      <c r="Q229" s="993"/>
      <c r="R229" s="994"/>
      <c r="S229" s="994"/>
      <c r="T229" s="994"/>
      <c r="U229" s="994"/>
      <c r="V229" s="994"/>
      <c r="W229" s="994"/>
      <c r="X229" s="994"/>
      <c r="Y229" s="994"/>
      <c r="Z229" s="994"/>
      <c r="AA229" s="99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3"/>
      <c r="B230" s="251"/>
      <c r="C230" s="250"/>
      <c r="D230" s="251"/>
      <c r="E230" s="250"/>
      <c r="F230" s="313"/>
      <c r="G230" s="231"/>
      <c r="H230" s="232"/>
      <c r="I230" s="232"/>
      <c r="J230" s="232"/>
      <c r="K230" s="232"/>
      <c r="L230" s="232"/>
      <c r="M230" s="232"/>
      <c r="N230" s="232"/>
      <c r="O230" s="232"/>
      <c r="P230" s="233"/>
      <c r="Q230" s="993"/>
      <c r="R230" s="994"/>
      <c r="S230" s="994"/>
      <c r="T230" s="994"/>
      <c r="U230" s="994"/>
      <c r="V230" s="994"/>
      <c r="W230" s="994"/>
      <c r="X230" s="994"/>
      <c r="Y230" s="994"/>
      <c r="Z230" s="994"/>
      <c r="AA230" s="995"/>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3"/>
      <c r="B231" s="251"/>
      <c r="C231" s="250"/>
      <c r="D231" s="251"/>
      <c r="E231" s="250"/>
      <c r="F231" s="313"/>
      <c r="G231" s="231"/>
      <c r="H231" s="232"/>
      <c r="I231" s="232"/>
      <c r="J231" s="232"/>
      <c r="K231" s="232"/>
      <c r="L231" s="232"/>
      <c r="M231" s="232"/>
      <c r="N231" s="232"/>
      <c r="O231" s="232"/>
      <c r="P231" s="233"/>
      <c r="Q231" s="993"/>
      <c r="R231" s="994"/>
      <c r="S231" s="994"/>
      <c r="T231" s="994"/>
      <c r="U231" s="994"/>
      <c r="V231" s="994"/>
      <c r="W231" s="994"/>
      <c r="X231" s="994"/>
      <c r="Y231" s="994"/>
      <c r="Z231" s="994"/>
      <c r="AA231" s="995"/>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3"/>
      <c r="B232" s="251"/>
      <c r="C232" s="250"/>
      <c r="D232" s="251"/>
      <c r="E232" s="250"/>
      <c r="F232" s="313"/>
      <c r="G232" s="234"/>
      <c r="H232" s="162"/>
      <c r="I232" s="162"/>
      <c r="J232" s="162"/>
      <c r="K232" s="162"/>
      <c r="L232" s="162"/>
      <c r="M232" s="162"/>
      <c r="N232" s="162"/>
      <c r="O232" s="162"/>
      <c r="P232" s="235"/>
      <c r="Q232" s="996"/>
      <c r="R232" s="997"/>
      <c r="S232" s="997"/>
      <c r="T232" s="997"/>
      <c r="U232" s="997"/>
      <c r="V232" s="997"/>
      <c r="W232" s="997"/>
      <c r="X232" s="997"/>
      <c r="Y232" s="997"/>
      <c r="Z232" s="997"/>
      <c r="AA232" s="998"/>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3"/>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3"/>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3"/>
      <c r="B235" s="251"/>
      <c r="C235" s="250"/>
      <c r="D235" s="251"/>
      <c r="E235" s="250"/>
      <c r="F235" s="313"/>
      <c r="G235" s="229"/>
      <c r="H235" s="159"/>
      <c r="I235" s="159"/>
      <c r="J235" s="159"/>
      <c r="K235" s="159"/>
      <c r="L235" s="159"/>
      <c r="M235" s="159"/>
      <c r="N235" s="159"/>
      <c r="O235" s="159"/>
      <c r="P235" s="230"/>
      <c r="Q235" s="990"/>
      <c r="R235" s="991"/>
      <c r="S235" s="991"/>
      <c r="T235" s="991"/>
      <c r="U235" s="991"/>
      <c r="V235" s="991"/>
      <c r="W235" s="991"/>
      <c r="X235" s="991"/>
      <c r="Y235" s="991"/>
      <c r="Z235" s="991"/>
      <c r="AA235" s="99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3"/>
      <c r="B236" s="251"/>
      <c r="C236" s="250"/>
      <c r="D236" s="251"/>
      <c r="E236" s="250"/>
      <c r="F236" s="313"/>
      <c r="G236" s="231"/>
      <c r="H236" s="232"/>
      <c r="I236" s="232"/>
      <c r="J236" s="232"/>
      <c r="K236" s="232"/>
      <c r="L236" s="232"/>
      <c r="M236" s="232"/>
      <c r="N236" s="232"/>
      <c r="O236" s="232"/>
      <c r="P236" s="233"/>
      <c r="Q236" s="993"/>
      <c r="R236" s="994"/>
      <c r="S236" s="994"/>
      <c r="T236" s="994"/>
      <c r="U236" s="994"/>
      <c r="V236" s="994"/>
      <c r="W236" s="994"/>
      <c r="X236" s="994"/>
      <c r="Y236" s="994"/>
      <c r="Z236" s="994"/>
      <c r="AA236" s="99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3"/>
      <c r="B237" s="251"/>
      <c r="C237" s="250"/>
      <c r="D237" s="251"/>
      <c r="E237" s="250"/>
      <c r="F237" s="313"/>
      <c r="G237" s="231"/>
      <c r="H237" s="232"/>
      <c r="I237" s="232"/>
      <c r="J237" s="232"/>
      <c r="K237" s="232"/>
      <c r="L237" s="232"/>
      <c r="M237" s="232"/>
      <c r="N237" s="232"/>
      <c r="O237" s="232"/>
      <c r="P237" s="233"/>
      <c r="Q237" s="993"/>
      <c r="R237" s="994"/>
      <c r="S237" s="994"/>
      <c r="T237" s="994"/>
      <c r="U237" s="994"/>
      <c r="V237" s="994"/>
      <c r="W237" s="994"/>
      <c r="X237" s="994"/>
      <c r="Y237" s="994"/>
      <c r="Z237" s="994"/>
      <c r="AA237" s="995"/>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3"/>
      <c r="B238" s="251"/>
      <c r="C238" s="250"/>
      <c r="D238" s="251"/>
      <c r="E238" s="250"/>
      <c r="F238" s="313"/>
      <c r="G238" s="231"/>
      <c r="H238" s="232"/>
      <c r="I238" s="232"/>
      <c r="J238" s="232"/>
      <c r="K238" s="232"/>
      <c r="L238" s="232"/>
      <c r="M238" s="232"/>
      <c r="N238" s="232"/>
      <c r="O238" s="232"/>
      <c r="P238" s="233"/>
      <c r="Q238" s="993"/>
      <c r="R238" s="994"/>
      <c r="S238" s="994"/>
      <c r="T238" s="994"/>
      <c r="U238" s="994"/>
      <c r="V238" s="994"/>
      <c r="W238" s="994"/>
      <c r="X238" s="994"/>
      <c r="Y238" s="994"/>
      <c r="Z238" s="994"/>
      <c r="AA238" s="995"/>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3"/>
      <c r="B239" s="251"/>
      <c r="C239" s="250"/>
      <c r="D239" s="251"/>
      <c r="E239" s="250"/>
      <c r="F239" s="313"/>
      <c r="G239" s="234"/>
      <c r="H239" s="162"/>
      <c r="I239" s="162"/>
      <c r="J239" s="162"/>
      <c r="K239" s="162"/>
      <c r="L239" s="162"/>
      <c r="M239" s="162"/>
      <c r="N239" s="162"/>
      <c r="O239" s="162"/>
      <c r="P239" s="235"/>
      <c r="Q239" s="996"/>
      <c r="R239" s="997"/>
      <c r="S239" s="997"/>
      <c r="T239" s="997"/>
      <c r="U239" s="997"/>
      <c r="V239" s="997"/>
      <c r="W239" s="997"/>
      <c r="X239" s="997"/>
      <c r="Y239" s="997"/>
      <c r="Z239" s="997"/>
      <c r="AA239" s="998"/>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3"/>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3"/>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3"/>
      <c r="B242" s="251"/>
      <c r="C242" s="250"/>
      <c r="D242" s="251"/>
      <c r="E242" s="250"/>
      <c r="F242" s="313"/>
      <c r="G242" s="229"/>
      <c r="H242" s="159"/>
      <c r="I242" s="159"/>
      <c r="J242" s="159"/>
      <c r="K242" s="159"/>
      <c r="L242" s="159"/>
      <c r="M242" s="159"/>
      <c r="N242" s="159"/>
      <c r="O242" s="159"/>
      <c r="P242" s="230"/>
      <c r="Q242" s="990"/>
      <c r="R242" s="991"/>
      <c r="S242" s="991"/>
      <c r="T242" s="991"/>
      <c r="U242" s="991"/>
      <c r="V242" s="991"/>
      <c r="W242" s="991"/>
      <c r="X242" s="991"/>
      <c r="Y242" s="991"/>
      <c r="Z242" s="991"/>
      <c r="AA242" s="99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3"/>
      <c r="B243" s="251"/>
      <c r="C243" s="250"/>
      <c r="D243" s="251"/>
      <c r="E243" s="250"/>
      <c r="F243" s="313"/>
      <c r="G243" s="231"/>
      <c r="H243" s="232"/>
      <c r="I243" s="232"/>
      <c r="J243" s="232"/>
      <c r="K243" s="232"/>
      <c r="L243" s="232"/>
      <c r="M243" s="232"/>
      <c r="N243" s="232"/>
      <c r="O243" s="232"/>
      <c r="P243" s="233"/>
      <c r="Q243" s="993"/>
      <c r="R243" s="994"/>
      <c r="S243" s="994"/>
      <c r="T243" s="994"/>
      <c r="U243" s="994"/>
      <c r="V243" s="994"/>
      <c r="W243" s="994"/>
      <c r="X243" s="994"/>
      <c r="Y243" s="994"/>
      <c r="Z243" s="994"/>
      <c r="AA243" s="99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3"/>
      <c r="B244" s="251"/>
      <c r="C244" s="250"/>
      <c r="D244" s="251"/>
      <c r="E244" s="250"/>
      <c r="F244" s="313"/>
      <c r="G244" s="231"/>
      <c r="H244" s="232"/>
      <c r="I244" s="232"/>
      <c r="J244" s="232"/>
      <c r="K244" s="232"/>
      <c r="L244" s="232"/>
      <c r="M244" s="232"/>
      <c r="N244" s="232"/>
      <c r="O244" s="232"/>
      <c r="P244" s="233"/>
      <c r="Q244" s="993"/>
      <c r="R244" s="994"/>
      <c r="S244" s="994"/>
      <c r="T244" s="994"/>
      <c r="U244" s="994"/>
      <c r="V244" s="994"/>
      <c r="W244" s="994"/>
      <c r="X244" s="994"/>
      <c r="Y244" s="994"/>
      <c r="Z244" s="994"/>
      <c r="AA244" s="995"/>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3"/>
      <c r="B245" s="251"/>
      <c r="C245" s="250"/>
      <c r="D245" s="251"/>
      <c r="E245" s="250"/>
      <c r="F245" s="313"/>
      <c r="G245" s="231"/>
      <c r="H245" s="232"/>
      <c r="I245" s="232"/>
      <c r="J245" s="232"/>
      <c r="K245" s="232"/>
      <c r="L245" s="232"/>
      <c r="M245" s="232"/>
      <c r="N245" s="232"/>
      <c r="O245" s="232"/>
      <c r="P245" s="233"/>
      <c r="Q245" s="993"/>
      <c r="R245" s="994"/>
      <c r="S245" s="994"/>
      <c r="T245" s="994"/>
      <c r="U245" s="994"/>
      <c r="V245" s="994"/>
      <c r="W245" s="994"/>
      <c r="X245" s="994"/>
      <c r="Y245" s="994"/>
      <c r="Z245" s="994"/>
      <c r="AA245" s="995"/>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3"/>
      <c r="B246" s="251"/>
      <c r="C246" s="250"/>
      <c r="D246" s="251"/>
      <c r="E246" s="314"/>
      <c r="F246" s="315"/>
      <c r="G246" s="234"/>
      <c r="H246" s="162"/>
      <c r="I246" s="162"/>
      <c r="J246" s="162"/>
      <c r="K246" s="162"/>
      <c r="L246" s="162"/>
      <c r="M246" s="162"/>
      <c r="N246" s="162"/>
      <c r="O246" s="162"/>
      <c r="P246" s="235"/>
      <c r="Q246" s="996"/>
      <c r="R246" s="997"/>
      <c r="S246" s="997"/>
      <c r="T246" s="997"/>
      <c r="U246" s="997"/>
      <c r="V246" s="997"/>
      <c r="W246" s="997"/>
      <c r="X246" s="997"/>
      <c r="Y246" s="997"/>
      <c r="Z246" s="997"/>
      <c r="AA246" s="998"/>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3"/>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3"/>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3"/>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3"/>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3"/>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3"/>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3"/>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3"/>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3"/>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3"/>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3"/>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3"/>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3"/>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3"/>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3"/>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3"/>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3"/>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3"/>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3"/>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3"/>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3"/>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3"/>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3"/>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3"/>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3"/>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3"/>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3"/>
    </row>
    <row r="273" spans="1:50" ht="22.5" hidden="1" customHeight="1" x14ac:dyDescent="0.15">
      <c r="A273" s="1003"/>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3"/>
      <c r="B274" s="251"/>
      <c r="C274" s="250"/>
      <c r="D274" s="251"/>
      <c r="E274" s="250"/>
      <c r="F274" s="313"/>
      <c r="G274" s="229"/>
      <c r="H274" s="159"/>
      <c r="I274" s="159"/>
      <c r="J274" s="159"/>
      <c r="K274" s="159"/>
      <c r="L274" s="159"/>
      <c r="M274" s="159"/>
      <c r="N274" s="159"/>
      <c r="O274" s="159"/>
      <c r="P274" s="230"/>
      <c r="Q274" s="990"/>
      <c r="R274" s="991"/>
      <c r="S274" s="991"/>
      <c r="T274" s="991"/>
      <c r="U274" s="991"/>
      <c r="V274" s="991"/>
      <c r="W274" s="991"/>
      <c r="X274" s="991"/>
      <c r="Y274" s="991"/>
      <c r="Z274" s="991"/>
      <c r="AA274" s="99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3"/>
      <c r="B275" s="251"/>
      <c r="C275" s="250"/>
      <c r="D275" s="251"/>
      <c r="E275" s="250"/>
      <c r="F275" s="313"/>
      <c r="G275" s="231"/>
      <c r="H275" s="232"/>
      <c r="I275" s="232"/>
      <c r="J275" s="232"/>
      <c r="K275" s="232"/>
      <c r="L275" s="232"/>
      <c r="M275" s="232"/>
      <c r="N275" s="232"/>
      <c r="O275" s="232"/>
      <c r="P275" s="233"/>
      <c r="Q275" s="993"/>
      <c r="R275" s="994"/>
      <c r="S275" s="994"/>
      <c r="T275" s="994"/>
      <c r="U275" s="994"/>
      <c r="V275" s="994"/>
      <c r="W275" s="994"/>
      <c r="X275" s="994"/>
      <c r="Y275" s="994"/>
      <c r="Z275" s="994"/>
      <c r="AA275" s="99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3"/>
      <c r="B276" s="251"/>
      <c r="C276" s="250"/>
      <c r="D276" s="251"/>
      <c r="E276" s="250"/>
      <c r="F276" s="313"/>
      <c r="G276" s="231"/>
      <c r="H276" s="232"/>
      <c r="I276" s="232"/>
      <c r="J276" s="232"/>
      <c r="K276" s="232"/>
      <c r="L276" s="232"/>
      <c r="M276" s="232"/>
      <c r="N276" s="232"/>
      <c r="O276" s="232"/>
      <c r="P276" s="233"/>
      <c r="Q276" s="993"/>
      <c r="R276" s="994"/>
      <c r="S276" s="994"/>
      <c r="T276" s="994"/>
      <c r="U276" s="994"/>
      <c r="V276" s="994"/>
      <c r="W276" s="994"/>
      <c r="X276" s="994"/>
      <c r="Y276" s="994"/>
      <c r="Z276" s="994"/>
      <c r="AA276" s="995"/>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3"/>
      <c r="B277" s="251"/>
      <c r="C277" s="250"/>
      <c r="D277" s="251"/>
      <c r="E277" s="250"/>
      <c r="F277" s="313"/>
      <c r="G277" s="231"/>
      <c r="H277" s="232"/>
      <c r="I277" s="232"/>
      <c r="J277" s="232"/>
      <c r="K277" s="232"/>
      <c r="L277" s="232"/>
      <c r="M277" s="232"/>
      <c r="N277" s="232"/>
      <c r="O277" s="232"/>
      <c r="P277" s="233"/>
      <c r="Q277" s="993"/>
      <c r="R277" s="994"/>
      <c r="S277" s="994"/>
      <c r="T277" s="994"/>
      <c r="U277" s="994"/>
      <c r="V277" s="994"/>
      <c r="W277" s="994"/>
      <c r="X277" s="994"/>
      <c r="Y277" s="994"/>
      <c r="Z277" s="994"/>
      <c r="AA277" s="995"/>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3"/>
      <c r="B278" s="251"/>
      <c r="C278" s="250"/>
      <c r="D278" s="251"/>
      <c r="E278" s="250"/>
      <c r="F278" s="313"/>
      <c r="G278" s="234"/>
      <c r="H278" s="162"/>
      <c r="I278" s="162"/>
      <c r="J278" s="162"/>
      <c r="K278" s="162"/>
      <c r="L278" s="162"/>
      <c r="M278" s="162"/>
      <c r="N278" s="162"/>
      <c r="O278" s="162"/>
      <c r="P278" s="235"/>
      <c r="Q278" s="996"/>
      <c r="R278" s="997"/>
      <c r="S278" s="997"/>
      <c r="T278" s="997"/>
      <c r="U278" s="997"/>
      <c r="V278" s="997"/>
      <c r="W278" s="997"/>
      <c r="X278" s="997"/>
      <c r="Y278" s="997"/>
      <c r="Z278" s="997"/>
      <c r="AA278" s="998"/>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3"/>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3"/>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3"/>
      <c r="B281" s="251"/>
      <c r="C281" s="250"/>
      <c r="D281" s="251"/>
      <c r="E281" s="250"/>
      <c r="F281" s="313"/>
      <c r="G281" s="229"/>
      <c r="H281" s="159"/>
      <c r="I281" s="159"/>
      <c r="J281" s="159"/>
      <c r="K281" s="159"/>
      <c r="L281" s="159"/>
      <c r="M281" s="159"/>
      <c r="N281" s="159"/>
      <c r="O281" s="159"/>
      <c r="P281" s="230"/>
      <c r="Q281" s="990"/>
      <c r="R281" s="991"/>
      <c r="S281" s="991"/>
      <c r="T281" s="991"/>
      <c r="U281" s="991"/>
      <c r="V281" s="991"/>
      <c r="W281" s="991"/>
      <c r="X281" s="991"/>
      <c r="Y281" s="991"/>
      <c r="Z281" s="991"/>
      <c r="AA281" s="99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3"/>
      <c r="B282" s="251"/>
      <c r="C282" s="250"/>
      <c r="D282" s="251"/>
      <c r="E282" s="250"/>
      <c r="F282" s="313"/>
      <c r="G282" s="231"/>
      <c r="H282" s="232"/>
      <c r="I282" s="232"/>
      <c r="J282" s="232"/>
      <c r="K282" s="232"/>
      <c r="L282" s="232"/>
      <c r="M282" s="232"/>
      <c r="N282" s="232"/>
      <c r="O282" s="232"/>
      <c r="P282" s="233"/>
      <c r="Q282" s="993"/>
      <c r="R282" s="994"/>
      <c r="S282" s="994"/>
      <c r="T282" s="994"/>
      <c r="U282" s="994"/>
      <c r="V282" s="994"/>
      <c r="W282" s="994"/>
      <c r="X282" s="994"/>
      <c r="Y282" s="994"/>
      <c r="Z282" s="994"/>
      <c r="AA282" s="99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3"/>
      <c r="B283" s="251"/>
      <c r="C283" s="250"/>
      <c r="D283" s="251"/>
      <c r="E283" s="250"/>
      <c r="F283" s="313"/>
      <c r="G283" s="231"/>
      <c r="H283" s="232"/>
      <c r="I283" s="232"/>
      <c r="J283" s="232"/>
      <c r="K283" s="232"/>
      <c r="L283" s="232"/>
      <c r="M283" s="232"/>
      <c r="N283" s="232"/>
      <c r="O283" s="232"/>
      <c r="P283" s="233"/>
      <c r="Q283" s="993"/>
      <c r="R283" s="994"/>
      <c r="S283" s="994"/>
      <c r="T283" s="994"/>
      <c r="U283" s="994"/>
      <c r="V283" s="994"/>
      <c r="W283" s="994"/>
      <c r="X283" s="994"/>
      <c r="Y283" s="994"/>
      <c r="Z283" s="994"/>
      <c r="AA283" s="995"/>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3"/>
      <c r="B284" s="251"/>
      <c r="C284" s="250"/>
      <c r="D284" s="251"/>
      <c r="E284" s="250"/>
      <c r="F284" s="313"/>
      <c r="G284" s="231"/>
      <c r="H284" s="232"/>
      <c r="I284" s="232"/>
      <c r="J284" s="232"/>
      <c r="K284" s="232"/>
      <c r="L284" s="232"/>
      <c r="M284" s="232"/>
      <c r="N284" s="232"/>
      <c r="O284" s="232"/>
      <c r="P284" s="233"/>
      <c r="Q284" s="993"/>
      <c r="R284" s="994"/>
      <c r="S284" s="994"/>
      <c r="T284" s="994"/>
      <c r="U284" s="994"/>
      <c r="V284" s="994"/>
      <c r="W284" s="994"/>
      <c r="X284" s="994"/>
      <c r="Y284" s="994"/>
      <c r="Z284" s="994"/>
      <c r="AA284" s="995"/>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3"/>
      <c r="B285" s="251"/>
      <c r="C285" s="250"/>
      <c r="D285" s="251"/>
      <c r="E285" s="250"/>
      <c r="F285" s="313"/>
      <c r="G285" s="234"/>
      <c r="H285" s="162"/>
      <c r="I285" s="162"/>
      <c r="J285" s="162"/>
      <c r="K285" s="162"/>
      <c r="L285" s="162"/>
      <c r="M285" s="162"/>
      <c r="N285" s="162"/>
      <c r="O285" s="162"/>
      <c r="P285" s="235"/>
      <c r="Q285" s="996"/>
      <c r="R285" s="997"/>
      <c r="S285" s="997"/>
      <c r="T285" s="997"/>
      <c r="U285" s="997"/>
      <c r="V285" s="997"/>
      <c r="W285" s="997"/>
      <c r="X285" s="997"/>
      <c r="Y285" s="997"/>
      <c r="Z285" s="997"/>
      <c r="AA285" s="998"/>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3"/>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3"/>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3"/>
      <c r="B288" s="251"/>
      <c r="C288" s="250"/>
      <c r="D288" s="251"/>
      <c r="E288" s="250"/>
      <c r="F288" s="313"/>
      <c r="G288" s="229"/>
      <c r="H288" s="159"/>
      <c r="I288" s="159"/>
      <c r="J288" s="159"/>
      <c r="K288" s="159"/>
      <c r="L288" s="159"/>
      <c r="M288" s="159"/>
      <c r="N288" s="159"/>
      <c r="O288" s="159"/>
      <c r="P288" s="230"/>
      <c r="Q288" s="990"/>
      <c r="R288" s="991"/>
      <c r="S288" s="991"/>
      <c r="T288" s="991"/>
      <c r="U288" s="991"/>
      <c r="V288" s="991"/>
      <c r="W288" s="991"/>
      <c r="X288" s="991"/>
      <c r="Y288" s="991"/>
      <c r="Z288" s="991"/>
      <c r="AA288" s="99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3"/>
      <c r="B289" s="251"/>
      <c r="C289" s="250"/>
      <c r="D289" s="251"/>
      <c r="E289" s="250"/>
      <c r="F289" s="313"/>
      <c r="G289" s="231"/>
      <c r="H289" s="232"/>
      <c r="I289" s="232"/>
      <c r="J289" s="232"/>
      <c r="K289" s="232"/>
      <c r="L289" s="232"/>
      <c r="M289" s="232"/>
      <c r="N289" s="232"/>
      <c r="O289" s="232"/>
      <c r="P289" s="233"/>
      <c r="Q289" s="993"/>
      <c r="R289" s="994"/>
      <c r="S289" s="994"/>
      <c r="T289" s="994"/>
      <c r="U289" s="994"/>
      <c r="V289" s="994"/>
      <c r="W289" s="994"/>
      <c r="X289" s="994"/>
      <c r="Y289" s="994"/>
      <c r="Z289" s="994"/>
      <c r="AA289" s="99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3"/>
      <c r="B290" s="251"/>
      <c r="C290" s="250"/>
      <c r="D290" s="251"/>
      <c r="E290" s="250"/>
      <c r="F290" s="313"/>
      <c r="G290" s="231"/>
      <c r="H290" s="232"/>
      <c r="I290" s="232"/>
      <c r="J290" s="232"/>
      <c r="K290" s="232"/>
      <c r="L290" s="232"/>
      <c r="M290" s="232"/>
      <c r="N290" s="232"/>
      <c r="O290" s="232"/>
      <c r="P290" s="233"/>
      <c r="Q290" s="993"/>
      <c r="R290" s="994"/>
      <c r="S290" s="994"/>
      <c r="T290" s="994"/>
      <c r="U290" s="994"/>
      <c r="V290" s="994"/>
      <c r="W290" s="994"/>
      <c r="X290" s="994"/>
      <c r="Y290" s="994"/>
      <c r="Z290" s="994"/>
      <c r="AA290" s="995"/>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3"/>
      <c r="B291" s="251"/>
      <c r="C291" s="250"/>
      <c r="D291" s="251"/>
      <c r="E291" s="250"/>
      <c r="F291" s="313"/>
      <c r="G291" s="231"/>
      <c r="H291" s="232"/>
      <c r="I291" s="232"/>
      <c r="J291" s="232"/>
      <c r="K291" s="232"/>
      <c r="L291" s="232"/>
      <c r="M291" s="232"/>
      <c r="N291" s="232"/>
      <c r="O291" s="232"/>
      <c r="P291" s="233"/>
      <c r="Q291" s="993"/>
      <c r="R291" s="994"/>
      <c r="S291" s="994"/>
      <c r="T291" s="994"/>
      <c r="U291" s="994"/>
      <c r="V291" s="994"/>
      <c r="W291" s="994"/>
      <c r="X291" s="994"/>
      <c r="Y291" s="994"/>
      <c r="Z291" s="994"/>
      <c r="AA291" s="995"/>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3"/>
      <c r="B292" s="251"/>
      <c r="C292" s="250"/>
      <c r="D292" s="251"/>
      <c r="E292" s="250"/>
      <c r="F292" s="313"/>
      <c r="G292" s="234"/>
      <c r="H292" s="162"/>
      <c r="I292" s="162"/>
      <c r="J292" s="162"/>
      <c r="K292" s="162"/>
      <c r="L292" s="162"/>
      <c r="M292" s="162"/>
      <c r="N292" s="162"/>
      <c r="O292" s="162"/>
      <c r="P292" s="235"/>
      <c r="Q292" s="996"/>
      <c r="R292" s="997"/>
      <c r="S292" s="997"/>
      <c r="T292" s="997"/>
      <c r="U292" s="997"/>
      <c r="V292" s="997"/>
      <c r="W292" s="997"/>
      <c r="X292" s="997"/>
      <c r="Y292" s="997"/>
      <c r="Z292" s="997"/>
      <c r="AA292" s="998"/>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3"/>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3"/>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3"/>
      <c r="B295" s="251"/>
      <c r="C295" s="250"/>
      <c r="D295" s="251"/>
      <c r="E295" s="250"/>
      <c r="F295" s="313"/>
      <c r="G295" s="229"/>
      <c r="H295" s="159"/>
      <c r="I295" s="159"/>
      <c r="J295" s="159"/>
      <c r="K295" s="159"/>
      <c r="L295" s="159"/>
      <c r="M295" s="159"/>
      <c r="N295" s="159"/>
      <c r="O295" s="159"/>
      <c r="P295" s="230"/>
      <c r="Q295" s="990"/>
      <c r="R295" s="991"/>
      <c r="S295" s="991"/>
      <c r="T295" s="991"/>
      <c r="U295" s="991"/>
      <c r="V295" s="991"/>
      <c r="W295" s="991"/>
      <c r="X295" s="991"/>
      <c r="Y295" s="991"/>
      <c r="Z295" s="991"/>
      <c r="AA295" s="99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3"/>
      <c r="B296" s="251"/>
      <c r="C296" s="250"/>
      <c r="D296" s="251"/>
      <c r="E296" s="250"/>
      <c r="F296" s="313"/>
      <c r="G296" s="231"/>
      <c r="H296" s="232"/>
      <c r="I296" s="232"/>
      <c r="J296" s="232"/>
      <c r="K296" s="232"/>
      <c r="L296" s="232"/>
      <c r="M296" s="232"/>
      <c r="N296" s="232"/>
      <c r="O296" s="232"/>
      <c r="P296" s="233"/>
      <c r="Q296" s="993"/>
      <c r="R296" s="994"/>
      <c r="S296" s="994"/>
      <c r="T296" s="994"/>
      <c r="U296" s="994"/>
      <c r="V296" s="994"/>
      <c r="W296" s="994"/>
      <c r="X296" s="994"/>
      <c r="Y296" s="994"/>
      <c r="Z296" s="994"/>
      <c r="AA296" s="99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3"/>
      <c r="B297" s="251"/>
      <c r="C297" s="250"/>
      <c r="D297" s="251"/>
      <c r="E297" s="250"/>
      <c r="F297" s="313"/>
      <c r="G297" s="231"/>
      <c r="H297" s="232"/>
      <c r="I297" s="232"/>
      <c r="J297" s="232"/>
      <c r="K297" s="232"/>
      <c r="L297" s="232"/>
      <c r="M297" s="232"/>
      <c r="N297" s="232"/>
      <c r="O297" s="232"/>
      <c r="P297" s="233"/>
      <c r="Q297" s="993"/>
      <c r="R297" s="994"/>
      <c r="S297" s="994"/>
      <c r="T297" s="994"/>
      <c r="U297" s="994"/>
      <c r="V297" s="994"/>
      <c r="W297" s="994"/>
      <c r="X297" s="994"/>
      <c r="Y297" s="994"/>
      <c r="Z297" s="994"/>
      <c r="AA297" s="995"/>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3"/>
      <c r="B298" s="251"/>
      <c r="C298" s="250"/>
      <c r="D298" s="251"/>
      <c r="E298" s="250"/>
      <c r="F298" s="313"/>
      <c r="G298" s="231"/>
      <c r="H298" s="232"/>
      <c r="I298" s="232"/>
      <c r="J298" s="232"/>
      <c r="K298" s="232"/>
      <c r="L298" s="232"/>
      <c r="M298" s="232"/>
      <c r="N298" s="232"/>
      <c r="O298" s="232"/>
      <c r="P298" s="233"/>
      <c r="Q298" s="993"/>
      <c r="R298" s="994"/>
      <c r="S298" s="994"/>
      <c r="T298" s="994"/>
      <c r="U298" s="994"/>
      <c r="V298" s="994"/>
      <c r="W298" s="994"/>
      <c r="X298" s="994"/>
      <c r="Y298" s="994"/>
      <c r="Z298" s="994"/>
      <c r="AA298" s="995"/>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3"/>
      <c r="B299" s="251"/>
      <c r="C299" s="250"/>
      <c r="D299" s="251"/>
      <c r="E299" s="250"/>
      <c r="F299" s="313"/>
      <c r="G299" s="234"/>
      <c r="H299" s="162"/>
      <c r="I299" s="162"/>
      <c r="J299" s="162"/>
      <c r="K299" s="162"/>
      <c r="L299" s="162"/>
      <c r="M299" s="162"/>
      <c r="N299" s="162"/>
      <c r="O299" s="162"/>
      <c r="P299" s="235"/>
      <c r="Q299" s="996"/>
      <c r="R299" s="997"/>
      <c r="S299" s="997"/>
      <c r="T299" s="997"/>
      <c r="U299" s="997"/>
      <c r="V299" s="997"/>
      <c r="W299" s="997"/>
      <c r="X299" s="997"/>
      <c r="Y299" s="997"/>
      <c r="Z299" s="997"/>
      <c r="AA299" s="998"/>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3"/>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3"/>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3"/>
      <c r="B302" s="251"/>
      <c r="C302" s="250"/>
      <c r="D302" s="251"/>
      <c r="E302" s="250"/>
      <c r="F302" s="313"/>
      <c r="G302" s="229"/>
      <c r="H302" s="159"/>
      <c r="I302" s="159"/>
      <c r="J302" s="159"/>
      <c r="K302" s="159"/>
      <c r="L302" s="159"/>
      <c r="M302" s="159"/>
      <c r="N302" s="159"/>
      <c r="O302" s="159"/>
      <c r="P302" s="230"/>
      <c r="Q302" s="990"/>
      <c r="R302" s="991"/>
      <c r="S302" s="991"/>
      <c r="T302" s="991"/>
      <c r="U302" s="991"/>
      <c r="V302" s="991"/>
      <c r="W302" s="991"/>
      <c r="X302" s="991"/>
      <c r="Y302" s="991"/>
      <c r="Z302" s="991"/>
      <c r="AA302" s="99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3"/>
      <c r="B303" s="251"/>
      <c r="C303" s="250"/>
      <c r="D303" s="251"/>
      <c r="E303" s="250"/>
      <c r="F303" s="313"/>
      <c r="G303" s="231"/>
      <c r="H303" s="232"/>
      <c r="I303" s="232"/>
      <c r="J303" s="232"/>
      <c r="K303" s="232"/>
      <c r="L303" s="232"/>
      <c r="M303" s="232"/>
      <c r="N303" s="232"/>
      <c r="O303" s="232"/>
      <c r="P303" s="233"/>
      <c r="Q303" s="993"/>
      <c r="R303" s="994"/>
      <c r="S303" s="994"/>
      <c r="T303" s="994"/>
      <c r="U303" s="994"/>
      <c r="V303" s="994"/>
      <c r="W303" s="994"/>
      <c r="X303" s="994"/>
      <c r="Y303" s="994"/>
      <c r="Z303" s="994"/>
      <c r="AA303" s="99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3"/>
      <c r="B304" s="251"/>
      <c r="C304" s="250"/>
      <c r="D304" s="251"/>
      <c r="E304" s="250"/>
      <c r="F304" s="313"/>
      <c r="G304" s="231"/>
      <c r="H304" s="232"/>
      <c r="I304" s="232"/>
      <c r="J304" s="232"/>
      <c r="K304" s="232"/>
      <c r="L304" s="232"/>
      <c r="M304" s="232"/>
      <c r="N304" s="232"/>
      <c r="O304" s="232"/>
      <c r="P304" s="233"/>
      <c r="Q304" s="993"/>
      <c r="R304" s="994"/>
      <c r="S304" s="994"/>
      <c r="T304" s="994"/>
      <c r="U304" s="994"/>
      <c r="V304" s="994"/>
      <c r="W304" s="994"/>
      <c r="X304" s="994"/>
      <c r="Y304" s="994"/>
      <c r="Z304" s="994"/>
      <c r="AA304" s="995"/>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3"/>
      <c r="B305" s="251"/>
      <c r="C305" s="250"/>
      <c r="D305" s="251"/>
      <c r="E305" s="250"/>
      <c r="F305" s="313"/>
      <c r="G305" s="231"/>
      <c r="H305" s="232"/>
      <c r="I305" s="232"/>
      <c r="J305" s="232"/>
      <c r="K305" s="232"/>
      <c r="L305" s="232"/>
      <c r="M305" s="232"/>
      <c r="N305" s="232"/>
      <c r="O305" s="232"/>
      <c r="P305" s="233"/>
      <c r="Q305" s="993"/>
      <c r="R305" s="994"/>
      <c r="S305" s="994"/>
      <c r="T305" s="994"/>
      <c r="U305" s="994"/>
      <c r="V305" s="994"/>
      <c r="W305" s="994"/>
      <c r="X305" s="994"/>
      <c r="Y305" s="994"/>
      <c r="Z305" s="994"/>
      <c r="AA305" s="995"/>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3"/>
      <c r="B306" s="251"/>
      <c r="C306" s="250"/>
      <c r="D306" s="251"/>
      <c r="E306" s="314"/>
      <c r="F306" s="315"/>
      <c r="G306" s="234"/>
      <c r="H306" s="162"/>
      <c r="I306" s="162"/>
      <c r="J306" s="162"/>
      <c r="K306" s="162"/>
      <c r="L306" s="162"/>
      <c r="M306" s="162"/>
      <c r="N306" s="162"/>
      <c r="O306" s="162"/>
      <c r="P306" s="235"/>
      <c r="Q306" s="996"/>
      <c r="R306" s="997"/>
      <c r="S306" s="997"/>
      <c r="T306" s="997"/>
      <c r="U306" s="997"/>
      <c r="V306" s="997"/>
      <c r="W306" s="997"/>
      <c r="X306" s="997"/>
      <c r="Y306" s="997"/>
      <c r="Z306" s="997"/>
      <c r="AA306" s="998"/>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3"/>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3"/>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3"/>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3"/>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3"/>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3"/>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3"/>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3"/>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3"/>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3"/>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3"/>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3"/>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3"/>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3"/>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3"/>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3"/>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3"/>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3"/>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3"/>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3"/>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3"/>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3"/>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3"/>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3"/>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3"/>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3"/>
    </row>
    <row r="333" spans="1:50" ht="22.5" hidden="1" customHeight="1" x14ac:dyDescent="0.15">
      <c r="A333" s="1003"/>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3"/>
      <c r="B334" s="251"/>
      <c r="C334" s="250"/>
      <c r="D334" s="251"/>
      <c r="E334" s="250"/>
      <c r="F334" s="313"/>
      <c r="G334" s="229"/>
      <c r="H334" s="159"/>
      <c r="I334" s="159"/>
      <c r="J334" s="159"/>
      <c r="K334" s="159"/>
      <c r="L334" s="159"/>
      <c r="M334" s="159"/>
      <c r="N334" s="159"/>
      <c r="O334" s="159"/>
      <c r="P334" s="230"/>
      <c r="Q334" s="990"/>
      <c r="R334" s="991"/>
      <c r="S334" s="991"/>
      <c r="T334" s="991"/>
      <c r="U334" s="991"/>
      <c r="V334" s="991"/>
      <c r="W334" s="991"/>
      <c r="X334" s="991"/>
      <c r="Y334" s="991"/>
      <c r="Z334" s="991"/>
      <c r="AA334" s="99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3"/>
      <c r="B335" s="251"/>
      <c r="C335" s="250"/>
      <c r="D335" s="251"/>
      <c r="E335" s="250"/>
      <c r="F335" s="313"/>
      <c r="G335" s="231"/>
      <c r="H335" s="232"/>
      <c r="I335" s="232"/>
      <c r="J335" s="232"/>
      <c r="K335" s="232"/>
      <c r="L335" s="232"/>
      <c r="M335" s="232"/>
      <c r="N335" s="232"/>
      <c r="O335" s="232"/>
      <c r="P335" s="233"/>
      <c r="Q335" s="993"/>
      <c r="R335" s="994"/>
      <c r="S335" s="994"/>
      <c r="T335" s="994"/>
      <c r="U335" s="994"/>
      <c r="V335" s="994"/>
      <c r="W335" s="994"/>
      <c r="X335" s="994"/>
      <c r="Y335" s="994"/>
      <c r="Z335" s="994"/>
      <c r="AA335" s="99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3"/>
      <c r="B336" s="251"/>
      <c r="C336" s="250"/>
      <c r="D336" s="251"/>
      <c r="E336" s="250"/>
      <c r="F336" s="313"/>
      <c r="G336" s="231"/>
      <c r="H336" s="232"/>
      <c r="I336" s="232"/>
      <c r="J336" s="232"/>
      <c r="K336" s="232"/>
      <c r="L336" s="232"/>
      <c r="M336" s="232"/>
      <c r="N336" s="232"/>
      <c r="O336" s="232"/>
      <c r="P336" s="233"/>
      <c r="Q336" s="993"/>
      <c r="R336" s="994"/>
      <c r="S336" s="994"/>
      <c r="T336" s="994"/>
      <c r="U336" s="994"/>
      <c r="V336" s="994"/>
      <c r="W336" s="994"/>
      <c r="X336" s="994"/>
      <c r="Y336" s="994"/>
      <c r="Z336" s="994"/>
      <c r="AA336" s="995"/>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3"/>
      <c r="B337" s="251"/>
      <c r="C337" s="250"/>
      <c r="D337" s="251"/>
      <c r="E337" s="250"/>
      <c r="F337" s="313"/>
      <c r="G337" s="231"/>
      <c r="H337" s="232"/>
      <c r="I337" s="232"/>
      <c r="J337" s="232"/>
      <c r="K337" s="232"/>
      <c r="L337" s="232"/>
      <c r="M337" s="232"/>
      <c r="N337" s="232"/>
      <c r="O337" s="232"/>
      <c r="P337" s="233"/>
      <c r="Q337" s="993"/>
      <c r="R337" s="994"/>
      <c r="S337" s="994"/>
      <c r="T337" s="994"/>
      <c r="U337" s="994"/>
      <c r="V337" s="994"/>
      <c r="W337" s="994"/>
      <c r="X337" s="994"/>
      <c r="Y337" s="994"/>
      <c r="Z337" s="994"/>
      <c r="AA337" s="995"/>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3"/>
      <c r="B338" s="251"/>
      <c r="C338" s="250"/>
      <c r="D338" s="251"/>
      <c r="E338" s="250"/>
      <c r="F338" s="313"/>
      <c r="G338" s="234"/>
      <c r="H338" s="162"/>
      <c r="I338" s="162"/>
      <c r="J338" s="162"/>
      <c r="K338" s="162"/>
      <c r="L338" s="162"/>
      <c r="M338" s="162"/>
      <c r="N338" s="162"/>
      <c r="O338" s="162"/>
      <c r="P338" s="235"/>
      <c r="Q338" s="996"/>
      <c r="R338" s="997"/>
      <c r="S338" s="997"/>
      <c r="T338" s="997"/>
      <c r="U338" s="997"/>
      <c r="V338" s="997"/>
      <c r="W338" s="997"/>
      <c r="X338" s="997"/>
      <c r="Y338" s="997"/>
      <c r="Z338" s="997"/>
      <c r="AA338" s="998"/>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3"/>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3"/>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3"/>
      <c r="B341" s="251"/>
      <c r="C341" s="250"/>
      <c r="D341" s="251"/>
      <c r="E341" s="250"/>
      <c r="F341" s="313"/>
      <c r="G341" s="229"/>
      <c r="H341" s="159"/>
      <c r="I341" s="159"/>
      <c r="J341" s="159"/>
      <c r="K341" s="159"/>
      <c r="L341" s="159"/>
      <c r="M341" s="159"/>
      <c r="N341" s="159"/>
      <c r="O341" s="159"/>
      <c r="P341" s="230"/>
      <c r="Q341" s="990"/>
      <c r="R341" s="991"/>
      <c r="S341" s="991"/>
      <c r="T341" s="991"/>
      <c r="U341" s="991"/>
      <c r="V341" s="991"/>
      <c r="W341" s="991"/>
      <c r="X341" s="991"/>
      <c r="Y341" s="991"/>
      <c r="Z341" s="991"/>
      <c r="AA341" s="99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3"/>
      <c r="B342" s="251"/>
      <c r="C342" s="250"/>
      <c r="D342" s="251"/>
      <c r="E342" s="250"/>
      <c r="F342" s="313"/>
      <c r="G342" s="231"/>
      <c r="H342" s="232"/>
      <c r="I342" s="232"/>
      <c r="J342" s="232"/>
      <c r="K342" s="232"/>
      <c r="L342" s="232"/>
      <c r="M342" s="232"/>
      <c r="N342" s="232"/>
      <c r="O342" s="232"/>
      <c r="P342" s="233"/>
      <c r="Q342" s="993"/>
      <c r="R342" s="994"/>
      <c r="S342" s="994"/>
      <c r="T342" s="994"/>
      <c r="U342" s="994"/>
      <c r="V342" s="994"/>
      <c r="W342" s="994"/>
      <c r="X342" s="994"/>
      <c r="Y342" s="994"/>
      <c r="Z342" s="994"/>
      <c r="AA342" s="99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3"/>
      <c r="B343" s="251"/>
      <c r="C343" s="250"/>
      <c r="D343" s="251"/>
      <c r="E343" s="250"/>
      <c r="F343" s="313"/>
      <c r="G343" s="231"/>
      <c r="H343" s="232"/>
      <c r="I343" s="232"/>
      <c r="J343" s="232"/>
      <c r="K343" s="232"/>
      <c r="L343" s="232"/>
      <c r="M343" s="232"/>
      <c r="N343" s="232"/>
      <c r="O343" s="232"/>
      <c r="P343" s="233"/>
      <c r="Q343" s="993"/>
      <c r="R343" s="994"/>
      <c r="S343" s="994"/>
      <c r="T343" s="994"/>
      <c r="U343" s="994"/>
      <c r="V343" s="994"/>
      <c r="W343" s="994"/>
      <c r="X343" s="994"/>
      <c r="Y343" s="994"/>
      <c r="Z343" s="994"/>
      <c r="AA343" s="995"/>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3"/>
      <c r="B344" s="251"/>
      <c r="C344" s="250"/>
      <c r="D344" s="251"/>
      <c r="E344" s="250"/>
      <c r="F344" s="313"/>
      <c r="G344" s="231"/>
      <c r="H344" s="232"/>
      <c r="I344" s="232"/>
      <c r="J344" s="232"/>
      <c r="K344" s="232"/>
      <c r="L344" s="232"/>
      <c r="M344" s="232"/>
      <c r="N344" s="232"/>
      <c r="O344" s="232"/>
      <c r="P344" s="233"/>
      <c r="Q344" s="993"/>
      <c r="R344" s="994"/>
      <c r="S344" s="994"/>
      <c r="T344" s="994"/>
      <c r="U344" s="994"/>
      <c r="V344" s="994"/>
      <c r="W344" s="994"/>
      <c r="X344" s="994"/>
      <c r="Y344" s="994"/>
      <c r="Z344" s="994"/>
      <c r="AA344" s="995"/>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3"/>
      <c r="B345" s="251"/>
      <c r="C345" s="250"/>
      <c r="D345" s="251"/>
      <c r="E345" s="250"/>
      <c r="F345" s="313"/>
      <c r="G345" s="234"/>
      <c r="H345" s="162"/>
      <c r="I345" s="162"/>
      <c r="J345" s="162"/>
      <c r="K345" s="162"/>
      <c r="L345" s="162"/>
      <c r="M345" s="162"/>
      <c r="N345" s="162"/>
      <c r="O345" s="162"/>
      <c r="P345" s="235"/>
      <c r="Q345" s="996"/>
      <c r="R345" s="997"/>
      <c r="S345" s="997"/>
      <c r="T345" s="997"/>
      <c r="U345" s="997"/>
      <c r="V345" s="997"/>
      <c r="W345" s="997"/>
      <c r="X345" s="997"/>
      <c r="Y345" s="997"/>
      <c r="Z345" s="997"/>
      <c r="AA345" s="998"/>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3"/>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3"/>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3"/>
      <c r="B348" s="251"/>
      <c r="C348" s="250"/>
      <c r="D348" s="251"/>
      <c r="E348" s="250"/>
      <c r="F348" s="313"/>
      <c r="G348" s="229"/>
      <c r="H348" s="159"/>
      <c r="I348" s="159"/>
      <c r="J348" s="159"/>
      <c r="K348" s="159"/>
      <c r="L348" s="159"/>
      <c r="M348" s="159"/>
      <c r="N348" s="159"/>
      <c r="O348" s="159"/>
      <c r="P348" s="230"/>
      <c r="Q348" s="990"/>
      <c r="R348" s="991"/>
      <c r="S348" s="991"/>
      <c r="T348" s="991"/>
      <c r="U348" s="991"/>
      <c r="V348" s="991"/>
      <c r="W348" s="991"/>
      <c r="X348" s="991"/>
      <c r="Y348" s="991"/>
      <c r="Z348" s="991"/>
      <c r="AA348" s="99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3"/>
      <c r="B349" s="251"/>
      <c r="C349" s="250"/>
      <c r="D349" s="251"/>
      <c r="E349" s="250"/>
      <c r="F349" s="313"/>
      <c r="G349" s="231"/>
      <c r="H349" s="232"/>
      <c r="I349" s="232"/>
      <c r="J349" s="232"/>
      <c r="K349" s="232"/>
      <c r="L349" s="232"/>
      <c r="M349" s="232"/>
      <c r="N349" s="232"/>
      <c r="O349" s="232"/>
      <c r="P349" s="233"/>
      <c r="Q349" s="993"/>
      <c r="R349" s="994"/>
      <c r="S349" s="994"/>
      <c r="T349" s="994"/>
      <c r="U349" s="994"/>
      <c r="V349" s="994"/>
      <c r="W349" s="994"/>
      <c r="X349" s="994"/>
      <c r="Y349" s="994"/>
      <c r="Z349" s="994"/>
      <c r="AA349" s="99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3"/>
      <c r="B350" s="251"/>
      <c r="C350" s="250"/>
      <c r="D350" s="251"/>
      <c r="E350" s="250"/>
      <c r="F350" s="313"/>
      <c r="G350" s="231"/>
      <c r="H350" s="232"/>
      <c r="I350" s="232"/>
      <c r="J350" s="232"/>
      <c r="K350" s="232"/>
      <c r="L350" s="232"/>
      <c r="M350" s="232"/>
      <c r="N350" s="232"/>
      <c r="O350" s="232"/>
      <c r="P350" s="233"/>
      <c r="Q350" s="993"/>
      <c r="R350" s="994"/>
      <c r="S350" s="994"/>
      <c r="T350" s="994"/>
      <c r="U350" s="994"/>
      <c r="V350" s="994"/>
      <c r="W350" s="994"/>
      <c r="X350" s="994"/>
      <c r="Y350" s="994"/>
      <c r="Z350" s="994"/>
      <c r="AA350" s="995"/>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3"/>
      <c r="B351" s="251"/>
      <c r="C351" s="250"/>
      <c r="D351" s="251"/>
      <c r="E351" s="250"/>
      <c r="F351" s="313"/>
      <c r="G351" s="231"/>
      <c r="H351" s="232"/>
      <c r="I351" s="232"/>
      <c r="J351" s="232"/>
      <c r="K351" s="232"/>
      <c r="L351" s="232"/>
      <c r="M351" s="232"/>
      <c r="N351" s="232"/>
      <c r="O351" s="232"/>
      <c r="P351" s="233"/>
      <c r="Q351" s="993"/>
      <c r="R351" s="994"/>
      <c r="S351" s="994"/>
      <c r="T351" s="994"/>
      <c r="U351" s="994"/>
      <c r="V351" s="994"/>
      <c r="W351" s="994"/>
      <c r="X351" s="994"/>
      <c r="Y351" s="994"/>
      <c r="Z351" s="994"/>
      <c r="AA351" s="995"/>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3"/>
      <c r="B352" s="251"/>
      <c r="C352" s="250"/>
      <c r="D352" s="251"/>
      <c r="E352" s="250"/>
      <c r="F352" s="313"/>
      <c r="G352" s="234"/>
      <c r="H352" s="162"/>
      <c r="I352" s="162"/>
      <c r="J352" s="162"/>
      <c r="K352" s="162"/>
      <c r="L352" s="162"/>
      <c r="M352" s="162"/>
      <c r="N352" s="162"/>
      <c r="O352" s="162"/>
      <c r="P352" s="235"/>
      <c r="Q352" s="996"/>
      <c r="R352" s="997"/>
      <c r="S352" s="997"/>
      <c r="T352" s="997"/>
      <c r="U352" s="997"/>
      <c r="V352" s="997"/>
      <c r="W352" s="997"/>
      <c r="X352" s="997"/>
      <c r="Y352" s="997"/>
      <c r="Z352" s="997"/>
      <c r="AA352" s="998"/>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3"/>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3"/>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3"/>
      <c r="B355" s="251"/>
      <c r="C355" s="250"/>
      <c r="D355" s="251"/>
      <c r="E355" s="250"/>
      <c r="F355" s="313"/>
      <c r="G355" s="229"/>
      <c r="H355" s="159"/>
      <c r="I355" s="159"/>
      <c r="J355" s="159"/>
      <c r="K355" s="159"/>
      <c r="L355" s="159"/>
      <c r="M355" s="159"/>
      <c r="N355" s="159"/>
      <c r="O355" s="159"/>
      <c r="P355" s="230"/>
      <c r="Q355" s="990"/>
      <c r="R355" s="991"/>
      <c r="S355" s="991"/>
      <c r="T355" s="991"/>
      <c r="U355" s="991"/>
      <c r="V355" s="991"/>
      <c r="W355" s="991"/>
      <c r="X355" s="991"/>
      <c r="Y355" s="991"/>
      <c r="Z355" s="991"/>
      <c r="AA355" s="99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3"/>
      <c r="B356" s="251"/>
      <c r="C356" s="250"/>
      <c r="D356" s="251"/>
      <c r="E356" s="250"/>
      <c r="F356" s="313"/>
      <c r="G356" s="231"/>
      <c r="H356" s="232"/>
      <c r="I356" s="232"/>
      <c r="J356" s="232"/>
      <c r="K356" s="232"/>
      <c r="L356" s="232"/>
      <c r="M356" s="232"/>
      <c r="N356" s="232"/>
      <c r="O356" s="232"/>
      <c r="P356" s="233"/>
      <c r="Q356" s="993"/>
      <c r="R356" s="994"/>
      <c r="S356" s="994"/>
      <c r="T356" s="994"/>
      <c r="U356" s="994"/>
      <c r="V356" s="994"/>
      <c r="W356" s="994"/>
      <c r="X356" s="994"/>
      <c r="Y356" s="994"/>
      <c r="Z356" s="994"/>
      <c r="AA356" s="99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3"/>
      <c r="B357" s="251"/>
      <c r="C357" s="250"/>
      <c r="D357" s="251"/>
      <c r="E357" s="250"/>
      <c r="F357" s="313"/>
      <c r="G357" s="231"/>
      <c r="H357" s="232"/>
      <c r="I357" s="232"/>
      <c r="J357" s="232"/>
      <c r="K357" s="232"/>
      <c r="L357" s="232"/>
      <c r="M357" s="232"/>
      <c r="N357" s="232"/>
      <c r="O357" s="232"/>
      <c r="P357" s="233"/>
      <c r="Q357" s="993"/>
      <c r="R357" s="994"/>
      <c r="S357" s="994"/>
      <c r="T357" s="994"/>
      <c r="U357" s="994"/>
      <c r="V357" s="994"/>
      <c r="W357" s="994"/>
      <c r="X357" s="994"/>
      <c r="Y357" s="994"/>
      <c r="Z357" s="994"/>
      <c r="AA357" s="995"/>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3"/>
      <c r="B358" s="251"/>
      <c r="C358" s="250"/>
      <c r="D358" s="251"/>
      <c r="E358" s="250"/>
      <c r="F358" s="313"/>
      <c r="G358" s="231"/>
      <c r="H358" s="232"/>
      <c r="I358" s="232"/>
      <c r="J358" s="232"/>
      <c r="K358" s="232"/>
      <c r="L358" s="232"/>
      <c r="M358" s="232"/>
      <c r="N358" s="232"/>
      <c r="O358" s="232"/>
      <c r="P358" s="233"/>
      <c r="Q358" s="993"/>
      <c r="R358" s="994"/>
      <c r="S358" s="994"/>
      <c r="T358" s="994"/>
      <c r="U358" s="994"/>
      <c r="V358" s="994"/>
      <c r="W358" s="994"/>
      <c r="X358" s="994"/>
      <c r="Y358" s="994"/>
      <c r="Z358" s="994"/>
      <c r="AA358" s="995"/>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3"/>
      <c r="B359" s="251"/>
      <c r="C359" s="250"/>
      <c r="D359" s="251"/>
      <c r="E359" s="250"/>
      <c r="F359" s="313"/>
      <c r="G359" s="234"/>
      <c r="H359" s="162"/>
      <c r="I359" s="162"/>
      <c r="J359" s="162"/>
      <c r="K359" s="162"/>
      <c r="L359" s="162"/>
      <c r="M359" s="162"/>
      <c r="N359" s="162"/>
      <c r="O359" s="162"/>
      <c r="P359" s="235"/>
      <c r="Q359" s="996"/>
      <c r="R359" s="997"/>
      <c r="S359" s="997"/>
      <c r="T359" s="997"/>
      <c r="U359" s="997"/>
      <c r="V359" s="997"/>
      <c r="W359" s="997"/>
      <c r="X359" s="997"/>
      <c r="Y359" s="997"/>
      <c r="Z359" s="997"/>
      <c r="AA359" s="998"/>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3"/>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3"/>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3"/>
      <c r="B362" s="251"/>
      <c r="C362" s="250"/>
      <c r="D362" s="251"/>
      <c r="E362" s="250"/>
      <c r="F362" s="313"/>
      <c r="G362" s="229"/>
      <c r="H362" s="159"/>
      <c r="I362" s="159"/>
      <c r="J362" s="159"/>
      <c r="K362" s="159"/>
      <c r="L362" s="159"/>
      <c r="M362" s="159"/>
      <c r="N362" s="159"/>
      <c r="O362" s="159"/>
      <c r="P362" s="230"/>
      <c r="Q362" s="990"/>
      <c r="R362" s="991"/>
      <c r="S362" s="991"/>
      <c r="T362" s="991"/>
      <c r="U362" s="991"/>
      <c r="V362" s="991"/>
      <c r="W362" s="991"/>
      <c r="X362" s="991"/>
      <c r="Y362" s="991"/>
      <c r="Z362" s="991"/>
      <c r="AA362" s="99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3"/>
      <c r="B363" s="251"/>
      <c r="C363" s="250"/>
      <c r="D363" s="251"/>
      <c r="E363" s="250"/>
      <c r="F363" s="313"/>
      <c r="G363" s="231"/>
      <c r="H363" s="232"/>
      <c r="I363" s="232"/>
      <c r="J363" s="232"/>
      <c r="K363" s="232"/>
      <c r="L363" s="232"/>
      <c r="M363" s="232"/>
      <c r="N363" s="232"/>
      <c r="O363" s="232"/>
      <c r="P363" s="233"/>
      <c r="Q363" s="993"/>
      <c r="R363" s="994"/>
      <c r="S363" s="994"/>
      <c r="T363" s="994"/>
      <c r="U363" s="994"/>
      <c r="V363" s="994"/>
      <c r="W363" s="994"/>
      <c r="X363" s="994"/>
      <c r="Y363" s="994"/>
      <c r="Z363" s="994"/>
      <c r="AA363" s="99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3"/>
      <c r="B364" s="251"/>
      <c r="C364" s="250"/>
      <c r="D364" s="251"/>
      <c r="E364" s="250"/>
      <c r="F364" s="313"/>
      <c r="G364" s="231"/>
      <c r="H364" s="232"/>
      <c r="I364" s="232"/>
      <c r="J364" s="232"/>
      <c r="K364" s="232"/>
      <c r="L364" s="232"/>
      <c r="M364" s="232"/>
      <c r="N364" s="232"/>
      <c r="O364" s="232"/>
      <c r="P364" s="233"/>
      <c r="Q364" s="993"/>
      <c r="R364" s="994"/>
      <c r="S364" s="994"/>
      <c r="T364" s="994"/>
      <c r="U364" s="994"/>
      <c r="V364" s="994"/>
      <c r="W364" s="994"/>
      <c r="X364" s="994"/>
      <c r="Y364" s="994"/>
      <c r="Z364" s="994"/>
      <c r="AA364" s="995"/>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3"/>
      <c r="B365" s="251"/>
      <c r="C365" s="250"/>
      <c r="D365" s="251"/>
      <c r="E365" s="250"/>
      <c r="F365" s="313"/>
      <c r="G365" s="231"/>
      <c r="H365" s="232"/>
      <c r="I365" s="232"/>
      <c r="J365" s="232"/>
      <c r="K365" s="232"/>
      <c r="L365" s="232"/>
      <c r="M365" s="232"/>
      <c r="N365" s="232"/>
      <c r="O365" s="232"/>
      <c r="P365" s="233"/>
      <c r="Q365" s="993"/>
      <c r="R365" s="994"/>
      <c r="S365" s="994"/>
      <c r="T365" s="994"/>
      <c r="U365" s="994"/>
      <c r="V365" s="994"/>
      <c r="W365" s="994"/>
      <c r="X365" s="994"/>
      <c r="Y365" s="994"/>
      <c r="Z365" s="994"/>
      <c r="AA365" s="995"/>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3"/>
      <c r="B366" s="251"/>
      <c r="C366" s="250"/>
      <c r="D366" s="251"/>
      <c r="E366" s="314"/>
      <c r="F366" s="315"/>
      <c r="G366" s="234"/>
      <c r="H366" s="162"/>
      <c r="I366" s="162"/>
      <c r="J366" s="162"/>
      <c r="K366" s="162"/>
      <c r="L366" s="162"/>
      <c r="M366" s="162"/>
      <c r="N366" s="162"/>
      <c r="O366" s="162"/>
      <c r="P366" s="235"/>
      <c r="Q366" s="996"/>
      <c r="R366" s="997"/>
      <c r="S366" s="997"/>
      <c r="T366" s="997"/>
      <c r="U366" s="997"/>
      <c r="V366" s="997"/>
      <c r="W366" s="997"/>
      <c r="X366" s="997"/>
      <c r="Y366" s="997"/>
      <c r="Z366" s="997"/>
      <c r="AA366" s="998"/>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3"/>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3"/>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3"/>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3"/>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3"/>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3"/>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3"/>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3"/>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3"/>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3"/>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3"/>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3"/>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3"/>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3"/>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3"/>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3"/>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3"/>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3"/>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3"/>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3"/>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3"/>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3"/>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3"/>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3"/>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3"/>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3"/>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3"/>
    </row>
    <row r="393" spans="1:50" ht="22.5" hidden="1" customHeight="1" x14ac:dyDescent="0.15">
      <c r="A393" s="1003"/>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3"/>
      <c r="B394" s="251"/>
      <c r="C394" s="250"/>
      <c r="D394" s="251"/>
      <c r="E394" s="250"/>
      <c r="F394" s="313"/>
      <c r="G394" s="229"/>
      <c r="H394" s="159"/>
      <c r="I394" s="159"/>
      <c r="J394" s="159"/>
      <c r="K394" s="159"/>
      <c r="L394" s="159"/>
      <c r="M394" s="159"/>
      <c r="N394" s="159"/>
      <c r="O394" s="159"/>
      <c r="P394" s="230"/>
      <c r="Q394" s="990"/>
      <c r="R394" s="991"/>
      <c r="S394" s="991"/>
      <c r="T394" s="991"/>
      <c r="U394" s="991"/>
      <c r="V394" s="991"/>
      <c r="W394" s="991"/>
      <c r="X394" s="991"/>
      <c r="Y394" s="991"/>
      <c r="Z394" s="991"/>
      <c r="AA394" s="99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3"/>
      <c r="B395" s="251"/>
      <c r="C395" s="250"/>
      <c r="D395" s="251"/>
      <c r="E395" s="250"/>
      <c r="F395" s="313"/>
      <c r="G395" s="231"/>
      <c r="H395" s="232"/>
      <c r="I395" s="232"/>
      <c r="J395" s="232"/>
      <c r="K395" s="232"/>
      <c r="L395" s="232"/>
      <c r="M395" s="232"/>
      <c r="N395" s="232"/>
      <c r="O395" s="232"/>
      <c r="P395" s="233"/>
      <c r="Q395" s="993"/>
      <c r="R395" s="994"/>
      <c r="S395" s="994"/>
      <c r="T395" s="994"/>
      <c r="U395" s="994"/>
      <c r="V395" s="994"/>
      <c r="W395" s="994"/>
      <c r="X395" s="994"/>
      <c r="Y395" s="994"/>
      <c r="Z395" s="994"/>
      <c r="AA395" s="99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3"/>
      <c r="B396" s="251"/>
      <c r="C396" s="250"/>
      <c r="D396" s="251"/>
      <c r="E396" s="250"/>
      <c r="F396" s="313"/>
      <c r="G396" s="231"/>
      <c r="H396" s="232"/>
      <c r="I396" s="232"/>
      <c r="J396" s="232"/>
      <c r="K396" s="232"/>
      <c r="L396" s="232"/>
      <c r="M396" s="232"/>
      <c r="N396" s="232"/>
      <c r="O396" s="232"/>
      <c r="P396" s="233"/>
      <c r="Q396" s="993"/>
      <c r="R396" s="994"/>
      <c r="S396" s="994"/>
      <c r="T396" s="994"/>
      <c r="U396" s="994"/>
      <c r="V396" s="994"/>
      <c r="W396" s="994"/>
      <c r="X396" s="994"/>
      <c r="Y396" s="994"/>
      <c r="Z396" s="994"/>
      <c r="AA396" s="995"/>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3"/>
      <c r="B397" s="251"/>
      <c r="C397" s="250"/>
      <c r="D397" s="251"/>
      <c r="E397" s="250"/>
      <c r="F397" s="313"/>
      <c r="G397" s="231"/>
      <c r="H397" s="232"/>
      <c r="I397" s="232"/>
      <c r="J397" s="232"/>
      <c r="K397" s="232"/>
      <c r="L397" s="232"/>
      <c r="M397" s="232"/>
      <c r="N397" s="232"/>
      <c r="O397" s="232"/>
      <c r="P397" s="233"/>
      <c r="Q397" s="993"/>
      <c r="R397" s="994"/>
      <c r="S397" s="994"/>
      <c r="T397" s="994"/>
      <c r="U397" s="994"/>
      <c r="V397" s="994"/>
      <c r="W397" s="994"/>
      <c r="X397" s="994"/>
      <c r="Y397" s="994"/>
      <c r="Z397" s="994"/>
      <c r="AA397" s="995"/>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3"/>
      <c r="B398" s="251"/>
      <c r="C398" s="250"/>
      <c r="D398" s="251"/>
      <c r="E398" s="250"/>
      <c r="F398" s="313"/>
      <c r="G398" s="234"/>
      <c r="H398" s="162"/>
      <c r="I398" s="162"/>
      <c r="J398" s="162"/>
      <c r="K398" s="162"/>
      <c r="L398" s="162"/>
      <c r="M398" s="162"/>
      <c r="N398" s="162"/>
      <c r="O398" s="162"/>
      <c r="P398" s="235"/>
      <c r="Q398" s="996"/>
      <c r="R398" s="997"/>
      <c r="S398" s="997"/>
      <c r="T398" s="997"/>
      <c r="U398" s="997"/>
      <c r="V398" s="997"/>
      <c r="W398" s="997"/>
      <c r="X398" s="997"/>
      <c r="Y398" s="997"/>
      <c r="Z398" s="997"/>
      <c r="AA398" s="998"/>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3"/>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3"/>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3"/>
      <c r="B401" s="251"/>
      <c r="C401" s="250"/>
      <c r="D401" s="251"/>
      <c r="E401" s="250"/>
      <c r="F401" s="313"/>
      <c r="G401" s="229"/>
      <c r="H401" s="159"/>
      <c r="I401" s="159"/>
      <c r="J401" s="159"/>
      <c r="K401" s="159"/>
      <c r="L401" s="159"/>
      <c r="M401" s="159"/>
      <c r="N401" s="159"/>
      <c r="O401" s="159"/>
      <c r="P401" s="230"/>
      <c r="Q401" s="990"/>
      <c r="R401" s="991"/>
      <c r="S401" s="991"/>
      <c r="T401" s="991"/>
      <c r="U401" s="991"/>
      <c r="V401" s="991"/>
      <c r="W401" s="991"/>
      <c r="X401" s="991"/>
      <c r="Y401" s="991"/>
      <c r="Z401" s="991"/>
      <c r="AA401" s="99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3"/>
      <c r="B402" s="251"/>
      <c r="C402" s="250"/>
      <c r="D402" s="251"/>
      <c r="E402" s="250"/>
      <c r="F402" s="313"/>
      <c r="G402" s="231"/>
      <c r="H402" s="232"/>
      <c r="I402" s="232"/>
      <c r="J402" s="232"/>
      <c r="K402" s="232"/>
      <c r="L402" s="232"/>
      <c r="M402" s="232"/>
      <c r="N402" s="232"/>
      <c r="O402" s="232"/>
      <c r="P402" s="233"/>
      <c r="Q402" s="993"/>
      <c r="R402" s="994"/>
      <c r="S402" s="994"/>
      <c r="T402" s="994"/>
      <c r="U402" s="994"/>
      <c r="V402" s="994"/>
      <c r="W402" s="994"/>
      <c r="X402" s="994"/>
      <c r="Y402" s="994"/>
      <c r="Z402" s="994"/>
      <c r="AA402" s="99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3"/>
      <c r="B403" s="251"/>
      <c r="C403" s="250"/>
      <c r="D403" s="251"/>
      <c r="E403" s="250"/>
      <c r="F403" s="313"/>
      <c r="G403" s="231"/>
      <c r="H403" s="232"/>
      <c r="I403" s="232"/>
      <c r="J403" s="232"/>
      <c r="K403" s="232"/>
      <c r="L403" s="232"/>
      <c r="M403" s="232"/>
      <c r="N403" s="232"/>
      <c r="O403" s="232"/>
      <c r="P403" s="233"/>
      <c r="Q403" s="993"/>
      <c r="R403" s="994"/>
      <c r="S403" s="994"/>
      <c r="T403" s="994"/>
      <c r="U403" s="994"/>
      <c r="V403" s="994"/>
      <c r="W403" s="994"/>
      <c r="X403" s="994"/>
      <c r="Y403" s="994"/>
      <c r="Z403" s="994"/>
      <c r="AA403" s="995"/>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3"/>
      <c r="B404" s="251"/>
      <c r="C404" s="250"/>
      <c r="D404" s="251"/>
      <c r="E404" s="250"/>
      <c r="F404" s="313"/>
      <c r="G404" s="231"/>
      <c r="H404" s="232"/>
      <c r="I404" s="232"/>
      <c r="J404" s="232"/>
      <c r="K404" s="232"/>
      <c r="L404" s="232"/>
      <c r="M404" s="232"/>
      <c r="N404" s="232"/>
      <c r="O404" s="232"/>
      <c r="P404" s="233"/>
      <c r="Q404" s="993"/>
      <c r="R404" s="994"/>
      <c r="S404" s="994"/>
      <c r="T404" s="994"/>
      <c r="U404" s="994"/>
      <c r="V404" s="994"/>
      <c r="W404" s="994"/>
      <c r="X404" s="994"/>
      <c r="Y404" s="994"/>
      <c r="Z404" s="994"/>
      <c r="AA404" s="995"/>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3"/>
      <c r="B405" s="251"/>
      <c r="C405" s="250"/>
      <c r="D405" s="251"/>
      <c r="E405" s="250"/>
      <c r="F405" s="313"/>
      <c r="G405" s="234"/>
      <c r="H405" s="162"/>
      <c r="I405" s="162"/>
      <c r="J405" s="162"/>
      <c r="K405" s="162"/>
      <c r="L405" s="162"/>
      <c r="M405" s="162"/>
      <c r="N405" s="162"/>
      <c r="O405" s="162"/>
      <c r="P405" s="235"/>
      <c r="Q405" s="996"/>
      <c r="R405" s="997"/>
      <c r="S405" s="997"/>
      <c r="T405" s="997"/>
      <c r="U405" s="997"/>
      <c r="V405" s="997"/>
      <c r="W405" s="997"/>
      <c r="X405" s="997"/>
      <c r="Y405" s="997"/>
      <c r="Z405" s="997"/>
      <c r="AA405" s="998"/>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3"/>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3"/>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3"/>
      <c r="B408" s="251"/>
      <c r="C408" s="250"/>
      <c r="D408" s="251"/>
      <c r="E408" s="250"/>
      <c r="F408" s="313"/>
      <c r="G408" s="229"/>
      <c r="H408" s="159"/>
      <c r="I408" s="159"/>
      <c r="J408" s="159"/>
      <c r="K408" s="159"/>
      <c r="L408" s="159"/>
      <c r="M408" s="159"/>
      <c r="N408" s="159"/>
      <c r="O408" s="159"/>
      <c r="P408" s="230"/>
      <c r="Q408" s="990"/>
      <c r="R408" s="991"/>
      <c r="S408" s="991"/>
      <c r="T408" s="991"/>
      <c r="U408" s="991"/>
      <c r="V408" s="991"/>
      <c r="W408" s="991"/>
      <c r="X408" s="991"/>
      <c r="Y408" s="991"/>
      <c r="Z408" s="991"/>
      <c r="AA408" s="99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3"/>
      <c r="B409" s="251"/>
      <c r="C409" s="250"/>
      <c r="D409" s="251"/>
      <c r="E409" s="250"/>
      <c r="F409" s="313"/>
      <c r="G409" s="231"/>
      <c r="H409" s="232"/>
      <c r="I409" s="232"/>
      <c r="J409" s="232"/>
      <c r="K409" s="232"/>
      <c r="L409" s="232"/>
      <c r="M409" s="232"/>
      <c r="N409" s="232"/>
      <c r="O409" s="232"/>
      <c r="P409" s="233"/>
      <c r="Q409" s="993"/>
      <c r="R409" s="994"/>
      <c r="S409" s="994"/>
      <c r="T409" s="994"/>
      <c r="U409" s="994"/>
      <c r="V409" s="994"/>
      <c r="W409" s="994"/>
      <c r="X409" s="994"/>
      <c r="Y409" s="994"/>
      <c r="Z409" s="994"/>
      <c r="AA409" s="99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3"/>
      <c r="B410" s="251"/>
      <c r="C410" s="250"/>
      <c r="D410" s="251"/>
      <c r="E410" s="250"/>
      <c r="F410" s="313"/>
      <c r="G410" s="231"/>
      <c r="H410" s="232"/>
      <c r="I410" s="232"/>
      <c r="J410" s="232"/>
      <c r="K410" s="232"/>
      <c r="L410" s="232"/>
      <c r="M410" s="232"/>
      <c r="N410" s="232"/>
      <c r="O410" s="232"/>
      <c r="P410" s="233"/>
      <c r="Q410" s="993"/>
      <c r="R410" s="994"/>
      <c r="S410" s="994"/>
      <c r="T410" s="994"/>
      <c r="U410" s="994"/>
      <c r="V410" s="994"/>
      <c r="W410" s="994"/>
      <c r="X410" s="994"/>
      <c r="Y410" s="994"/>
      <c r="Z410" s="994"/>
      <c r="AA410" s="995"/>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3"/>
      <c r="B411" s="251"/>
      <c r="C411" s="250"/>
      <c r="D411" s="251"/>
      <c r="E411" s="250"/>
      <c r="F411" s="313"/>
      <c r="G411" s="231"/>
      <c r="H411" s="232"/>
      <c r="I411" s="232"/>
      <c r="J411" s="232"/>
      <c r="K411" s="232"/>
      <c r="L411" s="232"/>
      <c r="M411" s="232"/>
      <c r="N411" s="232"/>
      <c r="O411" s="232"/>
      <c r="P411" s="233"/>
      <c r="Q411" s="993"/>
      <c r="R411" s="994"/>
      <c r="S411" s="994"/>
      <c r="T411" s="994"/>
      <c r="U411" s="994"/>
      <c r="V411" s="994"/>
      <c r="W411" s="994"/>
      <c r="X411" s="994"/>
      <c r="Y411" s="994"/>
      <c r="Z411" s="994"/>
      <c r="AA411" s="995"/>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3"/>
      <c r="B412" s="251"/>
      <c r="C412" s="250"/>
      <c r="D412" s="251"/>
      <c r="E412" s="250"/>
      <c r="F412" s="313"/>
      <c r="G412" s="234"/>
      <c r="H412" s="162"/>
      <c r="I412" s="162"/>
      <c r="J412" s="162"/>
      <c r="K412" s="162"/>
      <c r="L412" s="162"/>
      <c r="M412" s="162"/>
      <c r="N412" s="162"/>
      <c r="O412" s="162"/>
      <c r="P412" s="235"/>
      <c r="Q412" s="996"/>
      <c r="R412" s="997"/>
      <c r="S412" s="997"/>
      <c r="T412" s="997"/>
      <c r="U412" s="997"/>
      <c r="V412" s="997"/>
      <c r="W412" s="997"/>
      <c r="X412" s="997"/>
      <c r="Y412" s="997"/>
      <c r="Z412" s="997"/>
      <c r="AA412" s="998"/>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3"/>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3"/>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3"/>
      <c r="B415" s="251"/>
      <c r="C415" s="250"/>
      <c r="D415" s="251"/>
      <c r="E415" s="250"/>
      <c r="F415" s="313"/>
      <c r="G415" s="229"/>
      <c r="H415" s="159"/>
      <c r="I415" s="159"/>
      <c r="J415" s="159"/>
      <c r="K415" s="159"/>
      <c r="L415" s="159"/>
      <c r="M415" s="159"/>
      <c r="N415" s="159"/>
      <c r="O415" s="159"/>
      <c r="P415" s="230"/>
      <c r="Q415" s="990"/>
      <c r="R415" s="991"/>
      <c r="S415" s="991"/>
      <c r="T415" s="991"/>
      <c r="U415" s="991"/>
      <c r="V415" s="991"/>
      <c r="W415" s="991"/>
      <c r="X415" s="991"/>
      <c r="Y415" s="991"/>
      <c r="Z415" s="991"/>
      <c r="AA415" s="99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3"/>
      <c r="B416" s="251"/>
      <c r="C416" s="250"/>
      <c r="D416" s="251"/>
      <c r="E416" s="250"/>
      <c r="F416" s="313"/>
      <c r="G416" s="231"/>
      <c r="H416" s="232"/>
      <c r="I416" s="232"/>
      <c r="J416" s="232"/>
      <c r="K416" s="232"/>
      <c r="L416" s="232"/>
      <c r="M416" s="232"/>
      <c r="N416" s="232"/>
      <c r="O416" s="232"/>
      <c r="P416" s="233"/>
      <c r="Q416" s="993"/>
      <c r="R416" s="994"/>
      <c r="S416" s="994"/>
      <c r="T416" s="994"/>
      <c r="U416" s="994"/>
      <c r="V416" s="994"/>
      <c r="W416" s="994"/>
      <c r="X416" s="994"/>
      <c r="Y416" s="994"/>
      <c r="Z416" s="994"/>
      <c r="AA416" s="99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3"/>
      <c r="B417" s="251"/>
      <c r="C417" s="250"/>
      <c r="D417" s="251"/>
      <c r="E417" s="250"/>
      <c r="F417" s="313"/>
      <c r="G417" s="231"/>
      <c r="H417" s="232"/>
      <c r="I417" s="232"/>
      <c r="J417" s="232"/>
      <c r="K417" s="232"/>
      <c r="L417" s="232"/>
      <c r="M417" s="232"/>
      <c r="N417" s="232"/>
      <c r="O417" s="232"/>
      <c r="P417" s="233"/>
      <c r="Q417" s="993"/>
      <c r="R417" s="994"/>
      <c r="S417" s="994"/>
      <c r="T417" s="994"/>
      <c r="U417" s="994"/>
      <c r="V417" s="994"/>
      <c r="W417" s="994"/>
      <c r="X417" s="994"/>
      <c r="Y417" s="994"/>
      <c r="Z417" s="994"/>
      <c r="AA417" s="995"/>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3"/>
      <c r="B418" s="251"/>
      <c r="C418" s="250"/>
      <c r="D418" s="251"/>
      <c r="E418" s="250"/>
      <c r="F418" s="313"/>
      <c r="G418" s="231"/>
      <c r="H418" s="232"/>
      <c r="I418" s="232"/>
      <c r="J418" s="232"/>
      <c r="K418" s="232"/>
      <c r="L418" s="232"/>
      <c r="M418" s="232"/>
      <c r="N418" s="232"/>
      <c r="O418" s="232"/>
      <c r="P418" s="233"/>
      <c r="Q418" s="993"/>
      <c r="R418" s="994"/>
      <c r="S418" s="994"/>
      <c r="T418" s="994"/>
      <c r="U418" s="994"/>
      <c r="V418" s="994"/>
      <c r="W418" s="994"/>
      <c r="X418" s="994"/>
      <c r="Y418" s="994"/>
      <c r="Z418" s="994"/>
      <c r="AA418" s="995"/>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3"/>
      <c r="B419" s="251"/>
      <c r="C419" s="250"/>
      <c r="D419" s="251"/>
      <c r="E419" s="250"/>
      <c r="F419" s="313"/>
      <c r="G419" s="234"/>
      <c r="H419" s="162"/>
      <c r="I419" s="162"/>
      <c r="J419" s="162"/>
      <c r="K419" s="162"/>
      <c r="L419" s="162"/>
      <c r="M419" s="162"/>
      <c r="N419" s="162"/>
      <c r="O419" s="162"/>
      <c r="P419" s="235"/>
      <c r="Q419" s="996"/>
      <c r="R419" s="997"/>
      <c r="S419" s="997"/>
      <c r="T419" s="997"/>
      <c r="U419" s="997"/>
      <c r="V419" s="997"/>
      <c r="W419" s="997"/>
      <c r="X419" s="997"/>
      <c r="Y419" s="997"/>
      <c r="Z419" s="997"/>
      <c r="AA419" s="998"/>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3"/>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3"/>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3"/>
      <c r="B422" s="251"/>
      <c r="C422" s="250"/>
      <c r="D422" s="251"/>
      <c r="E422" s="250"/>
      <c r="F422" s="313"/>
      <c r="G422" s="229"/>
      <c r="H422" s="159"/>
      <c r="I422" s="159"/>
      <c r="J422" s="159"/>
      <c r="K422" s="159"/>
      <c r="L422" s="159"/>
      <c r="M422" s="159"/>
      <c r="N422" s="159"/>
      <c r="O422" s="159"/>
      <c r="P422" s="230"/>
      <c r="Q422" s="990"/>
      <c r="R422" s="991"/>
      <c r="S422" s="991"/>
      <c r="T422" s="991"/>
      <c r="U422" s="991"/>
      <c r="V422" s="991"/>
      <c r="W422" s="991"/>
      <c r="X422" s="991"/>
      <c r="Y422" s="991"/>
      <c r="Z422" s="991"/>
      <c r="AA422" s="99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3"/>
      <c r="B423" s="251"/>
      <c r="C423" s="250"/>
      <c r="D423" s="251"/>
      <c r="E423" s="250"/>
      <c r="F423" s="313"/>
      <c r="G423" s="231"/>
      <c r="H423" s="232"/>
      <c r="I423" s="232"/>
      <c r="J423" s="232"/>
      <c r="K423" s="232"/>
      <c r="L423" s="232"/>
      <c r="M423" s="232"/>
      <c r="N423" s="232"/>
      <c r="O423" s="232"/>
      <c r="P423" s="233"/>
      <c r="Q423" s="993"/>
      <c r="R423" s="994"/>
      <c r="S423" s="994"/>
      <c r="T423" s="994"/>
      <c r="U423" s="994"/>
      <c r="V423" s="994"/>
      <c r="W423" s="994"/>
      <c r="X423" s="994"/>
      <c r="Y423" s="994"/>
      <c r="Z423" s="994"/>
      <c r="AA423" s="99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3"/>
      <c r="B424" s="251"/>
      <c r="C424" s="250"/>
      <c r="D424" s="251"/>
      <c r="E424" s="250"/>
      <c r="F424" s="313"/>
      <c r="G424" s="231"/>
      <c r="H424" s="232"/>
      <c r="I424" s="232"/>
      <c r="J424" s="232"/>
      <c r="K424" s="232"/>
      <c r="L424" s="232"/>
      <c r="M424" s="232"/>
      <c r="N424" s="232"/>
      <c r="O424" s="232"/>
      <c r="P424" s="233"/>
      <c r="Q424" s="993"/>
      <c r="R424" s="994"/>
      <c r="S424" s="994"/>
      <c r="T424" s="994"/>
      <c r="U424" s="994"/>
      <c r="V424" s="994"/>
      <c r="W424" s="994"/>
      <c r="X424" s="994"/>
      <c r="Y424" s="994"/>
      <c r="Z424" s="994"/>
      <c r="AA424" s="995"/>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3"/>
      <c r="B425" s="251"/>
      <c r="C425" s="250"/>
      <c r="D425" s="251"/>
      <c r="E425" s="250"/>
      <c r="F425" s="313"/>
      <c r="G425" s="231"/>
      <c r="H425" s="232"/>
      <c r="I425" s="232"/>
      <c r="J425" s="232"/>
      <c r="K425" s="232"/>
      <c r="L425" s="232"/>
      <c r="M425" s="232"/>
      <c r="N425" s="232"/>
      <c r="O425" s="232"/>
      <c r="P425" s="233"/>
      <c r="Q425" s="993"/>
      <c r="R425" s="994"/>
      <c r="S425" s="994"/>
      <c r="T425" s="994"/>
      <c r="U425" s="994"/>
      <c r="V425" s="994"/>
      <c r="W425" s="994"/>
      <c r="X425" s="994"/>
      <c r="Y425" s="994"/>
      <c r="Z425" s="994"/>
      <c r="AA425" s="995"/>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3"/>
      <c r="B426" s="251"/>
      <c r="C426" s="250"/>
      <c r="D426" s="251"/>
      <c r="E426" s="314"/>
      <c r="F426" s="315"/>
      <c r="G426" s="234"/>
      <c r="H426" s="162"/>
      <c r="I426" s="162"/>
      <c r="J426" s="162"/>
      <c r="K426" s="162"/>
      <c r="L426" s="162"/>
      <c r="M426" s="162"/>
      <c r="N426" s="162"/>
      <c r="O426" s="162"/>
      <c r="P426" s="235"/>
      <c r="Q426" s="996"/>
      <c r="R426" s="997"/>
      <c r="S426" s="997"/>
      <c r="T426" s="997"/>
      <c r="U426" s="997"/>
      <c r="V426" s="997"/>
      <c r="W426" s="997"/>
      <c r="X426" s="997"/>
      <c r="Y426" s="997"/>
      <c r="Z426" s="997"/>
      <c r="AA426" s="998"/>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3"/>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3"/>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3"/>
      <c r="B429" s="251"/>
      <c r="C429" s="314"/>
      <c r="D429" s="100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03"/>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3"/>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532</v>
      </c>
      <c r="AN431" s="179"/>
      <c r="AO431" s="179"/>
      <c r="AP431" s="174"/>
      <c r="AQ431" s="174" t="s">
        <v>355</v>
      </c>
      <c r="AR431" s="167"/>
      <c r="AS431" s="167"/>
      <c r="AT431" s="168"/>
      <c r="AU431" s="132" t="s">
        <v>253</v>
      </c>
      <c r="AV431" s="132"/>
      <c r="AW431" s="132"/>
      <c r="AX431" s="133"/>
    </row>
    <row r="432" spans="1:50" ht="18.75" hidden="1" customHeight="1" x14ac:dyDescent="0.15">
      <c r="A432" s="1003"/>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03"/>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03"/>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03"/>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3"/>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1003"/>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3"/>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3"/>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3"/>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3"/>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1003"/>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3"/>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3"/>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3"/>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3"/>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1003"/>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3"/>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3"/>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3"/>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3"/>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1003"/>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3"/>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3"/>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3"/>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3"/>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15">
      <c r="A457" s="1003"/>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3"/>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3"/>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3"/>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3"/>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1003"/>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3"/>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3"/>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3"/>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3"/>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1003"/>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3"/>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3"/>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3"/>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3"/>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1003"/>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3"/>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3"/>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3"/>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3"/>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1003"/>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3"/>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3"/>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3"/>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3"/>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3"/>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3"/>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3"/>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3"/>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1003"/>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3"/>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3"/>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3"/>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3"/>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1003"/>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3"/>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3"/>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3"/>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3"/>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1003"/>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3"/>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3"/>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3"/>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3"/>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1003"/>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3"/>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3"/>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3"/>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3"/>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1003"/>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3"/>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3"/>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3"/>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3"/>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1003"/>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3"/>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3"/>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3"/>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3"/>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1003"/>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3"/>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3"/>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3"/>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3"/>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1003"/>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3"/>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3"/>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3"/>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3"/>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1003"/>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3"/>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3"/>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3"/>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3"/>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1003"/>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3"/>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3"/>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3"/>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3"/>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3"/>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3"/>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3"/>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3"/>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1003"/>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3"/>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3"/>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3"/>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3"/>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1003"/>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3"/>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3"/>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3"/>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3"/>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1003"/>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3"/>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3"/>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3"/>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3"/>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1003"/>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3"/>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3"/>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3"/>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3"/>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1003"/>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3"/>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3"/>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3"/>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3"/>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1003"/>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3"/>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3"/>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3"/>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3"/>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1003"/>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3"/>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3"/>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3"/>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3"/>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1003"/>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3"/>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3"/>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3"/>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3"/>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1003"/>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3"/>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3"/>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3"/>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3"/>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1003"/>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3"/>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3"/>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3"/>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3"/>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3"/>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3"/>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3"/>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3"/>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1003"/>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3"/>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3"/>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3"/>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3"/>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1003"/>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3"/>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3"/>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3"/>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3"/>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1003"/>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3"/>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3"/>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3"/>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3"/>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1003"/>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3"/>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3"/>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3"/>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3"/>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1003"/>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3"/>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3"/>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3"/>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3"/>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1003"/>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3"/>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3"/>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3"/>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3"/>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1003"/>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3"/>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3"/>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3"/>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3"/>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1003"/>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3"/>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3"/>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3"/>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3"/>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1003"/>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3"/>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3"/>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3"/>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3"/>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1003"/>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3"/>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3"/>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3"/>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3"/>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3"/>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3"/>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3"/>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3"/>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1003"/>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3"/>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3"/>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3"/>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3"/>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1003"/>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3"/>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3"/>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3"/>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3"/>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1003"/>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3"/>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3"/>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3"/>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3"/>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1003"/>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3"/>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3"/>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3"/>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3"/>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1003"/>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3"/>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3"/>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3"/>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3"/>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15">
      <c r="A673" s="1003"/>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3"/>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3"/>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3"/>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3"/>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1003"/>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3"/>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3"/>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3"/>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3"/>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1003"/>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3"/>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3"/>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3"/>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3"/>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1003"/>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3"/>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3"/>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3"/>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3"/>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1003"/>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3"/>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3"/>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3"/>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3"/>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3"/>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7" customHeight="1" x14ac:dyDescent="0.15">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553</v>
      </c>
      <c r="AE702" s="905"/>
      <c r="AF702" s="905"/>
      <c r="AG702" s="894" t="s">
        <v>569</v>
      </c>
      <c r="AH702" s="895"/>
      <c r="AI702" s="895"/>
      <c r="AJ702" s="895"/>
      <c r="AK702" s="895"/>
      <c r="AL702" s="895"/>
      <c r="AM702" s="895"/>
      <c r="AN702" s="895"/>
      <c r="AO702" s="895"/>
      <c r="AP702" s="895"/>
      <c r="AQ702" s="895"/>
      <c r="AR702" s="895"/>
      <c r="AS702" s="895"/>
      <c r="AT702" s="895"/>
      <c r="AU702" s="895"/>
      <c r="AV702" s="895"/>
      <c r="AW702" s="895"/>
      <c r="AX702" s="896"/>
    </row>
    <row r="703" spans="1:50" ht="66"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2" t="s">
        <v>553</v>
      </c>
      <c r="AE703" s="153"/>
      <c r="AF703" s="153"/>
      <c r="AG703" s="670" t="s">
        <v>570</v>
      </c>
      <c r="AH703" s="671"/>
      <c r="AI703" s="671"/>
      <c r="AJ703" s="671"/>
      <c r="AK703" s="671"/>
      <c r="AL703" s="671"/>
      <c r="AM703" s="671"/>
      <c r="AN703" s="671"/>
      <c r="AO703" s="671"/>
      <c r="AP703" s="671"/>
      <c r="AQ703" s="671"/>
      <c r="AR703" s="671"/>
      <c r="AS703" s="671"/>
      <c r="AT703" s="671"/>
      <c r="AU703" s="671"/>
      <c r="AV703" s="671"/>
      <c r="AW703" s="671"/>
      <c r="AX703" s="672"/>
    </row>
    <row r="704" spans="1:50" ht="93" customHeight="1" x14ac:dyDescent="0.15">
      <c r="A704" s="538"/>
      <c r="B704" s="53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553</v>
      </c>
      <c r="AE704" s="592"/>
      <c r="AF704" s="592"/>
      <c r="AG704" s="431" t="s">
        <v>592</v>
      </c>
      <c r="AH704" s="232"/>
      <c r="AI704" s="232"/>
      <c r="AJ704" s="232"/>
      <c r="AK704" s="232"/>
      <c r="AL704" s="232"/>
      <c r="AM704" s="232"/>
      <c r="AN704" s="232"/>
      <c r="AO704" s="232"/>
      <c r="AP704" s="232"/>
      <c r="AQ704" s="232"/>
      <c r="AR704" s="232"/>
      <c r="AS704" s="232"/>
      <c r="AT704" s="232"/>
      <c r="AU704" s="232"/>
      <c r="AV704" s="232"/>
      <c r="AW704" s="232"/>
      <c r="AX704" s="432"/>
    </row>
    <row r="705" spans="1:50" ht="41.25"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571</v>
      </c>
      <c r="AE705" s="739"/>
      <c r="AF705" s="739"/>
      <c r="AG705" s="158" t="s">
        <v>665</v>
      </c>
      <c r="AH705" s="159"/>
      <c r="AI705" s="159"/>
      <c r="AJ705" s="159"/>
      <c r="AK705" s="159"/>
      <c r="AL705" s="159"/>
      <c r="AM705" s="159"/>
      <c r="AN705" s="159"/>
      <c r="AO705" s="159"/>
      <c r="AP705" s="159"/>
      <c r="AQ705" s="159"/>
      <c r="AR705" s="159"/>
      <c r="AS705" s="159"/>
      <c r="AT705" s="159"/>
      <c r="AU705" s="159"/>
      <c r="AV705" s="159"/>
      <c r="AW705" s="159"/>
      <c r="AX705" s="160"/>
    </row>
    <row r="706" spans="1:50" ht="41.25" customHeight="1" x14ac:dyDescent="0.15">
      <c r="A706" s="661"/>
      <c r="B706" s="776"/>
      <c r="C706" s="620"/>
      <c r="D706" s="621"/>
      <c r="E706" s="689" t="s">
        <v>525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572</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41.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572</v>
      </c>
      <c r="AE707" s="590"/>
      <c r="AF707" s="590"/>
      <c r="AG707" s="431"/>
      <c r="AH707" s="232"/>
      <c r="AI707" s="232"/>
      <c r="AJ707" s="232"/>
      <c r="AK707" s="232"/>
      <c r="AL707" s="232"/>
      <c r="AM707" s="232"/>
      <c r="AN707" s="232"/>
      <c r="AO707" s="232"/>
      <c r="AP707" s="232"/>
      <c r="AQ707" s="232"/>
      <c r="AR707" s="232"/>
      <c r="AS707" s="232"/>
      <c r="AT707" s="232"/>
      <c r="AU707" s="232"/>
      <c r="AV707" s="232"/>
      <c r="AW707" s="232"/>
      <c r="AX707" s="432"/>
    </row>
    <row r="708" spans="1:50" ht="58.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553</v>
      </c>
      <c r="AE708" s="674"/>
      <c r="AF708" s="674"/>
      <c r="AG708" s="531" t="s">
        <v>573</v>
      </c>
      <c r="AH708" s="532"/>
      <c r="AI708" s="532"/>
      <c r="AJ708" s="532"/>
      <c r="AK708" s="532"/>
      <c r="AL708" s="532"/>
      <c r="AM708" s="532"/>
      <c r="AN708" s="532"/>
      <c r="AO708" s="532"/>
      <c r="AP708" s="532"/>
      <c r="AQ708" s="532"/>
      <c r="AR708" s="532"/>
      <c r="AS708" s="532"/>
      <c r="AT708" s="532"/>
      <c r="AU708" s="532"/>
      <c r="AV708" s="532"/>
      <c r="AW708" s="532"/>
      <c r="AX708" s="533"/>
    </row>
    <row r="709" spans="1:50" ht="49.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2" t="s">
        <v>553</v>
      </c>
      <c r="AE709" s="153"/>
      <c r="AF709" s="153"/>
      <c r="AG709" s="670" t="s">
        <v>574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2" t="s">
        <v>575</v>
      </c>
      <c r="AE710" s="153"/>
      <c r="AF710" s="153"/>
      <c r="AG710" s="670" t="s">
        <v>668</v>
      </c>
      <c r="AH710" s="671"/>
      <c r="AI710" s="671"/>
      <c r="AJ710" s="671"/>
      <c r="AK710" s="671"/>
      <c r="AL710" s="671"/>
      <c r="AM710" s="671"/>
      <c r="AN710" s="671"/>
      <c r="AO710" s="671"/>
      <c r="AP710" s="671"/>
      <c r="AQ710" s="671"/>
      <c r="AR710" s="671"/>
      <c r="AS710" s="671"/>
      <c r="AT710" s="671"/>
      <c r="AU710" s="671"/>
      <c r="AV710" s="671"/>
      <c r="AW710" s="671"/>
      <c r="AX710" s="672"/>
    </row>
    <row r="711" spans="1:50" ht="39"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2" t="s">
        <v>553</v>
      </c>
      <c r="AE711" s="153"/>
      <c r="AF711" s="153"/>
      <c r="AG711" s="670" t="s">
        <v>576</v>
      </c>
      <c r="AH711" s="671"/>
      <c r="AI711" s="671"/>
      <c r="AJ711" s="671"/>
      <c r="AK711" s="671"/>
      <c r="AL711" s="671"/>
      <c r="AM711" s="671"/>
      <c r="AN711" s="671"/>
      <c r="AO711" s="671"/>
      <c r="AP711" s="671"/>
      <c r="AQ711" s="671"/>
      <c r="AR711" s="671"/>
      <c r="AS711" s="671"/>
      <c r="AT711" s="671"/>
      <c r="AU711" s="671"/>
      <c r="AV711" s="671"/>
      <c r="AW711" s="671"/>
      <c r="AX711" s="672"/>
    </row>
    <row r="712" spans="1:50" ht="39.75" customHeight="1" x14ac:dyDescent="0.15">
      <c r="A712" s="661"/>
      <c r="B712" s="662"/>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553</v>
      </c>
      <c r="AE712" s="592"/>
      <c r="AF712" s="592"/>
      <c r="AG712" s="600" t="s">
        <v>672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575</v>
      </c>
      <c r="AE713" s="153"/>
      <c r="AF713" s="154"/>
      <c r="AG713" s="670" t="s">
        <v>668</v>
      </c>
      <c r="AH713" s="671"/>
      <c r="AI713" s="671"/>
      <c r="AJ713" s="671"/>
      <c r="AK713" s="671"/>
      <c r="AL713" s="671"/>
      <c r="AM713" s="671"/>
      <c r="AN713" s="671"/>
      <c r="AO713" s="671"/>
      <c r="AP713" s="671"/>
      <c r="AQ713" s="671"/>
      <c r="AR713" s="671"/>
      <c r="AS713" s="671"/>
      <c r="AT713" s="671"/>
      <c r="AU713" s="671"/>
      <c r="AV713" s="671"/>
      <c r="AW713" s="671"/>
      <c r="AX713" s="672"/>
    </row>
    <row r="714" spans="1:50" ht="39" customHeight="1" x14ac:dyDescent="0.15">
      <c r="A714" s="663"/>
      <c r="B714" s="664"/>
      <c r="C714" s="777" t="s">
        <v>459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553</v>
      </c>
      <c r="AE714" s="598"/>
      <c r="AF714" s="599"/>
      <c r="AG714" s="695" t="s">
        <v>577</v>
      </c>
      <c r="AH714" s="696"/>
      <c r="AI714" s="696"/>
      <c r="AJ714" s="696"/>
      <c r="AK714" s="696"/>
      <c r="AL714" s="696"/>
      <c r="AM714" s="696"/>
      <c r="AN714" s="696"/>
      <c r="AO714" s="696"/>
      <c r="AP714" s="696"/>
      <c r="AQ714" s="696"/>
      <c r="AR714" s="696"/>
      <c r="AS714" s="696"/>
      <c r="AT714" s="696"/>
      <c r="AU714" s="696"/>
      <c r="AV714" s="696"/>
      <c r="AW714" s="696"/>
      <c r="AX714" s="697"/>
    </row>
    <row r="715" spans="1:50" ht="44.25" customHeight="1" x14ac:dyDescent="0.15">
      <c r="A715" s="627" t="s">
        <v>40</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553</v>
      </c>
      <c r="AE715" s="674"/>
      <c r="AF715" s="783"/>
      <c r="AG715" s="531" t="s">
        <v>578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575</v>
      </c>
      <c r="AE716" s="765"/>
      <c r="AF716" s="765"/>
      <c r="AG716" s="670" t="s">
        <v>666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2" t="s">
        <v>553</v>
      </c>
      <c r="AE717" s="153"/>
      <c r="AF717" s="153"/>
      <c r="AG717" s="670" t="s">
        <v>579</v>
      </c>
      <c r="AH717" s="671"/>
      <c r="AI717" s="671"/>
      <c r="AJ717" s="671"/>
      <c r="AK717" s="671"/>
      <c r="AL717" s="671"/>
      <c r="AM717" s="671"/>
      <c r="AN717" s="671"/>
      <c r="AO717" s="671"/>
      <c r="AP717" s="671"/>
      <c r="AQ717" s="671"/>
      <c r="AR717" s="671"/>
      <c r="AS717" s="671"/>
      <c r="AT717" s="671"/>
      <c r="AU717" s="671"/>
      <c r="AV717" s="671"/>
      <c r="AW717" s="671"/>
      <c r="AX717" s="672"/>
    </row>
    <row r="718" spans="1:50" ht="36"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2" t="s">
        <v>553</v>
      </c>
      <c r="AE718" s="153"/>
      <c r="AF718" s="153"/>
      <c r="AG718" s="161" t="s">
        <v>580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575</v>
      </c>
      <c r="AE719" s="674"/>
      <c r="AF719" s="674"/>
      <c r="AG719" s="158" t="s">
        <v>668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6"/>
      <c r="B720" s="657"/>
      <c r="C720" s="944" t="s">
        <v>478</v>
      </c>
      <c r="D720" s="942"/>
      <c r="E720" s="942"/>
      <c r="F720" s="945"/>
      <c r="G720" s="941" t="s">
        <v>479</v>
      </c>
      <c r="H720" s="942"/>
      <c r="I720" s="942"/>
      <c r="J720" s="942"/>
      <c r="K720" s="942"/>
      <c r="L720" s="942"/>
      <c r="M720" s="942"/>
      <c r="N720" s="941" t="s">
        <v>483</v>
      </c>
      <c r="O720" s="942"/>
      <c r="P720" s="942"/>
      <c r="Q720" s="942"/>
      <c r="R720" s="942"/>
      <c r="S720" s="942"/>
      <c r="T720" s="942"/>
      <c r="U720" s="942"/>
      <c r="V720" s="942"/>
      <c r="W720" s="942"/>
      <c r="X720" s="942"/>
      <c r="Y720" s="942"/>
      <c r="Z720" s="942"/>
      <c r="AA720" s="942"/>
      <c r="AB720" s="942"/>
      <c r="AC720" s="942"/>
      <c r="AD720" s="942"/>
      <c r="AE720" s="942"/>
      <c r="AF720" s="943"/>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6"/>
      <c r="B721" s="657"/>
      <c r="C721" s="926"/>
      <c r="D721" s="927"/>
      <c r="E721" s="927"/>
      <c r="F721" s="928"/>
      <c r="G721" s="946"/>
      <c r="H721" s="947"/>
      <c r="I721" s="83" t="str">
        <f>IF(OR(G721="　", G721=""), "", "-")</f>
        <v/>
      </c>
      <c r="J721" s="925" t="s">
        <v>598</v>
      </c>
      <c r="K721" s="925"/>
      <c r="L721" s="83" t="str">
        <f>IF(M721="","","-")</f>
        <v/>
      </c>
      <c r="M721" s="84"/>
      <c r="N721" s="922" t="s">
        <v>668</v>
      </c>
      <c r="O721" s="923"/>
      <c r="P721" s="923"/>
      <c r="Q721" s="923"/>
      <c r="R721" s="923"/>
      <c r="S721" s="923"/>
      <c r="T721" s="923"/>
      <c r="U721" s="923"/>
      <c r="V721" s="923"/>
      <c r="W721" s="923"/>
      <c r="X721" s="923"/>
      <c r="Y721" s="923"/>
      <c r="Z721" s="923"/>
      <c r="AA721" s="923"/>
      <c r="AB721" s="923"/>
      <c r="AC721" s="923"/>
      <c r="AD721" s="923"/>
      <c r="AE721" s="923"/>
      <c r="AF721" s="924"/>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hidden="1"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7" t="s">
        <v>48</v>
      </c>
      <c r="B726" s="628"/>
      <c r="C726" s="446" t="s">
        <v>53</v>
      </c>
      <c r="D726" s="587"/>
      <c r="E726" s="587"/>
      <c r="F726" s="588"/>
      <c r="G726" s="803" t="s">
        <v>673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582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670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674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675</v>
      </c>
      <c r="B733" s="756"/>
      <c r="C733" s="756"/>
      <c r="D733" s="756"/>
      <c r="E733" s="757"/>
      <c r="F733" s="772" t="s">
        <v>678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7" t="s">
        <v>431</v>
      </c>
      <c r="B737" s="118"/>
      <c r="C737" s="118"/>
      <c r="D737" s="119"/>
      <c r="E737" s="112" t="s">
        <v>605</v>
      </c>
      <c r="F737" s="112"/>
      <c r="G737" s="112"/>
      <c r="H737" s="112"/>
      <c r="I737" s="112"/>
      <c r="J737" s="112"/>
      <c r="K737" s="112"/>
      <c r="L737" s="112"/>
      <c r="M737" s="112"/>
      <c r="N737" s="113" t="s">
        <v>358</v>
      </c>
      <c r="O737" s="113"/>
      <c r="P737" s="113"/>
      <c r="Q737" s="113"/>
      <c r="R737" s="112" t="s">
        <v>604</v>
      </c>
      <c r="S737" s="112"/>
      <c r="T737" s="112"/>
      <c r="U737" s="112"/>
      <c r="V737" s="112"/>
      <c r="W737" s="112"/>
      <c r="X737" s="112"/>
      <c r="Y737" s="112"/>
      <c r="Z737" s="112"/>
      <c r="AA737" s="113" t="s">
        <v>359</v>
      </c>
      <c r="AB737" s="113"/>
      <c r="AC737" s="113"/>
      <c r="AD737" s="113"/>
      <c r="AE737" s="112" t="s">
        <v>606</v>
      </c>
      <c r="AF737" s="112"/>
      <c r="AG737" s="112"/>
      <c r="AH737" s="112"/>
      <c r="AI737" s="112"/>
      <c r="AJ737" s="112"/>
      <c r="AK737" s="112"/>
      <c r="AL737" s="112"/>
      <c r="AM737" s="112"/>
      <c r="AN737" s="113" t="s">
        <v>360</v>
      </c>
      <c r="AO737" s="113"/>
      <c r="AP737" s="113"/>
      <c r="AQ737" s="113"/>
      <c r="AR737" s="114" t="s">
        <v>607</v>
      </c>
      <c r="AS737" s="115"/>
      <c r="AT737" s="115"/>
      <c r="AU737" s="115"/>
      <c r="AV737" s="115"/>
      <c r="AW737" s="115"/>
      <c r="AX737" s="116"/>
      <c r="AY737" s="89"/>
      <c r="AZ737" s="89"/>
    </row>
    <row r="738" spans="1:52" ht="24.75" customHeight="1" x14ac:dyDescent="0.15">
      <c r="A738" s="117" t="s">
        <v>361</v>
      </c>
      <c r="B738" s="118"/>
      <c r="C738" s="118"/>
      <c r="D738" s="119"/>
      <c r="E738" s="112" t="s">
        <v>608</v>
      </c>
      <c r="F738" s="112"/>
      <c r="G738" s="112"/>
      <c r="H738" s="112"/>
      <c r="I738" s="112"/>
      <c r="J738" s="112"/>
      <c r="K738" s="112"/>
      <c r="L738" s="112"/>
      <c r="M738" s="112"/>
      <c r="N738" s="113" t="s">
        <v>362</v>
      </c>
      <c r="O738" s="113"/>
      <c r="P738" s="113"/>
      <c r="Q738" s="113"/>
      <c r="R738" s="112" t="s">
        <v>609</v>
      </c>
      <c r="S738" s="112"/>
      <c r="T738" s="112"/>
      <c r="U738" s="112"/>
      <c r="V738" s="112"/>
      <c r="W738" s="112"/>
      <c r="X738" s="112"/>
      <c r="Y738" s="112"/>
      <c r="Z738" s="112"/>
      <c r="AA738" s="113" t="s">
        <v>480</v>
      </c>
      <c r="AB738" s="113"/>
      <c r="AC738" s="113"/>
      <c r="AD738" s="113"/>
      <c r="AE738" s="112" t="s">
        <v>610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611</v>
      </c>
      <c r="F739" s="127"/>
      <c r="G739" s="127"/>
      <c r="H739" s="91" t="str">
        <f>IF(E739="", "", "(")</f>
        <v>(</v>
      </c>
      <c r="I739" s="107"/>
      <c r="J739" s="107"/>
      <c r="K739" s="91" t="str">
        <f>IF(OR(I739="　", I739=""), "", "-")</f>
        <v/>
      </c>
      <c r="L739" s="108">
        <v>404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94"/>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612</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530</v>
      </c>
      <c r="B779" s="767"/>
      <c r="C779" s="767"/>
      <c r="D779" s="767"/>
      <c r="E779" s="767"/>
      <c r="F779" s="768"/>
      <c r="G779" s="442" t="s">
        <v>613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69"/>
      <c r="C781" s="769"/>
      <c r="D781" s="769"/>
      <c r="E781" s="769"/>
      <c r="F781" s="770"/>
      <c r="G781" s="451" t="s">
        <v>583</v>
      </c>
      <c r="H781" s="452"/>
      <c r="I781" s="452"/>
      <c r="J781" s="452"/>
      <c r="K781" s="453"/>
      <c r="L781" s="454" t="s">
        <v>584</v>
      </c>
      <c r="M781" s="455"/>
      <c r="N781" s="455"/>
      <c r="O781" s="455"/>
      <c r="P781" s="455"/>
      <c r="Q781" s="455"/>
      <c r="R781" s="455"/>
      <c r="S781" s="455"/>
      <c r="T781" s="455"/>
      <c r="U781" s="455"/>
      <c r="V781" s="455"/>
      <c r="W781" s="455"/>
      <c r="X781" s="456"/>
      <c r="Y781" s="457">
        <v>9.6999999999999993</v>
      </c>
      <c r="Z781" s="458"/>
      <c r="AA781" s="458"/>
      <c r="AB781" s="562"/>
      <c r="AC781" s="451" t="s">
        <v>636</v>
      </c>
      <c r="AD781" s="452"/>
      <c r="AE781" s="452"/>
      <c r="AF781" s="452"/>
      <c r="AG781" s="453"/>
      <c r="AH781" s="454" t="s">
        <v>638</v>
      </c>
      <c r="AI781" s="455"/>
      <c r="AJ781" s="455"/>
      <c r="AK781" s="455"/>
      <c r="AL781" s="455"/>
      <c r="AM781" s="455"/>
      <c r="AN781" s="455"/>
      <c r="AO781" s="455"/>
      <c r="AP781" s="455"/>
      <c r="AQ781" s="455"/>
      <c r="AR781" s="455"/>
      <c r="AS781" s="455"/>
      <c r="AT781" s="456"/>
      <c r="AU781" s="457">
        <v>15.7</v>
      </c>
      <c r="AV781" s="458"/>
      <c r="AW781" s="458"/>
      <c r="AX781" s="459"/>
    </row>
    <row r="782" spans="1:50" ht="24.75" customHeight="1" x14ac:dyDescent="0.15">
      <c r="A782" s="561"/>
      <c r="B782" s="769"/>
      <c r="C782" s="769"/>
      <c r="D782" s="769"/>
      <c r="E782" s="769"/>
      <c r="F782" s="770"/>
      <c r="G782" s="347" t="s">
        <v>640</v>
      </c>
      <c r="H782" s="348"/>
      <c r="I782" s="348"/>
      <c r="J782" s="348"/>
      <c r="K782" s="349"/>
      <c r="L782" s="400" t="s">
        <v>585</v>
      </c>
      <c r="M782" s="401"/>
      <c r="N782" s="401"/>
      <c r="O782" s="401"/>
      <c r="P782" s="401"/>
      <c r="Q782" s="401"/>
      <c r="R782" s="401"/>
      <c r="S782" s="401"/>
      <c r="T782" s="401"/>
      <c r="U782" s="401"/>
      <c r="V782" s="401"/>
      <c r="W782" s="401"/>
      <c r="X782" s="402"/>
      <c r="Y782" s="397">
        <v>0.1</v>
      </c>
      <c r="Z782" s="398"/>
      <c r="AA782" s="398"/>
      <c r="AB782" s="405"/>
      <c r="AC782" s="347" t="s">
        <v>639</v>
      </c>
      <c r="AD782" s="348"/>
      <c r="AE782" s="348"/>
      <c r="AF782" s="348"/>
      <c r="AG782" s="349"/>
      <c r="AH782" s="400" t="s">
        <v>585</v>
      </c>
      <c r="AI782" s="401"/>
      <c r="AJ782" s="401"/>
      <c r="AK782" s="401"/>
      <c r="AL782" s="401"/>
      <c r="AM782" s="401"/>
      <c r="AN782" s="401"/>
      <c r="AO782" s="401"/>
      <c r="AP782" s="401"/>
      <c r="AQ782" s="401"/>
      <c r="AR782" s="401"/>
      <c r="AS782" s="401"/>
      <c r="AT782" s="402"/>
      <c r="AU782" s="397">
        <v>1.5</v>
      </c>
      <c r="AV782" s="398"/>
      <c r="AW782" s="398"/>
      <c r="AX782" s="399"/>
    </row>
    <row r="783" spans="1:50" ht="24.75" customHeight="1" x14ac:dyDescent="0.15">
      <c r="A783" s="561"/>
      <c r="B783" s="769"/>
      <c r="C783" s="769"/>
      <c r="D783" s="769"/>
      <c r="E783" s="769"/>
      <c r="F783" s="770"/>
      <c r="G783" s="347" t="s">
        <v>586</v>
      </c>
      <c r="H783" s="348"/>
      <c r="I783" s="348"/>
      <c r="J783" s="348"/>
      <c r="K783" s="349"/>
      <c r="L783" s="400"/>
      <c r="M783" s="401"/>
      <c r="N783" s="401"/>
      <c r="O783" s="401"/>
      <c r="P783" s="401"/>
      <c r="Q783" s="401"/>
      <c r="R783" s="401"/>
      <c r="S783" s="401"/>
      <c r="T783" s="401"/>
      <c r="U783" s="401"/>
      <c r="V783" s="401"/>
      <c r="W783" s="401"/>
      <c r="X783" s="402"/>
      <c r="Y783" s="397">
        <v>0.8</v>
      </c>
      <c r="Z783" s="398"/>
      <c r="AA783" s="398"/>
      <c r="AB783" s="405"/>
      <c r="AC783" s="347" t="s">
        <v>637</v>
      </c>
      <c r="AD783" s="348"/>
      <c r="AE783" s="348"/>
      <c r="AF783" s="348"/>
      <c r="AG783" s="349"/>
      <c r="AH783" s="400"/>
      <c r="AI783" s="401"/>
      <c r="AJ783" s="401"/>
      <c r="AK783" s="401"/>
      <c r="AL783" s="401"/>
      <c r="AM783" s="401"/>
      <c r="AN783" s="401"/>
      <c r="AO783" s="401"/>
      <c r="AP783" s="401"/>
      <c r="AQ783" s="401"/>
      <c r="AR783" s="401"/>
      <c r="AS783" s="401"/>
      <c r="AT783" s="402"/>
      <c r="AU783" s="397">
        <v>1.4</v>
      </c>
      <c r="AV783" s="398"/>
      <c r="AW783" s="398"/>
      <c r="AX783" s="399"/>
    </row>
    <row r="784" spans="1:50" ht="24.75" hidden="1" customHeight="1" x14ac:dyDescent="0.15">
      <c r="A784" s="561"/>
      <c r="B784" s="769"/>
      <c r="C784" s="769"/>
      <c r="D784" s="769"/>
      <c r="E784" s="769"/>
      <c r="F784" s="77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5"/>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1"/>
      <c r="B785" s="769"/>
      <c r="C785" s="769"/>
      <c r="D785" s="769"/>
      <c r="E785" s="769"/>
      <c r="F785" s="77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5"/>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1"/>
      <c r="B786" s="769"/>
      <c r="C786" s="769"/>
      <c r="D786" s="769"/>
      <c r="E786" s="769"/>
      <c r="F786" s="77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5"/>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1"/>
      <c r="B787" s="769"/>
      <c r="C787" s="769"/>
      <c r="D787" s="769"/>
      <c r="E787" s="769"/>
      <c r="F787" s="77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5"/>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1"/>
      <c r="B788" s="769"/>
      <c r="C788" s="769"/>
      <c r="D788" s="769"/>
      <c r="E788" s="769"/>
      <c r="F788" s="77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5"/>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1"/>
      <c r="B789" s="769"/>
      <c r="C789" s="769"/>
      <c r="D789" s="769"/>
      <c r="E789" s="769"/>
      <c r="F789" s="77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5"/>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1"/>
      <c r="B790" s="769"/>
      <c r="C790" s="769"/>
      <c r="D790" s="769"/>
      <c r="E790" s="769"/>
      <c r="F790" s="77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5"/>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1"/>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10.6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18.599999999999998</v>
      </c>
      <c r="AV791" s="415"/>
      <c r="AW791" s="415"/>
      <c r="AX791" s="417"/>
    </row>
    <row r="792" spans="1:50" ht="24.75" customHeight="1" x14ac:dyDescent="0.15">
      <c r="A792" s="561"/>
      <c r="B792" s="769"/>
      <c r="C792" s="769"/>
      <c r="D792" s="769"/>
      <c r="E792" s="769"/>
      <c r="F792" s="770"/>
      <c r="G792" s="442" t="s">
        <v>648</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615</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1"/>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1"/>
      <c r="B794" s="769"/>
      <c r="C794" s="769"/>
      <c r="D794" s="769"/>
      <c r="E794" s="769"/>
      <c r="F794" s="770"/>
      <c r="G794" s="451" t="s">
        <v>636</v>
      </c>
      <c r="H794" s="452"/>
      <c r="I794" s="452"/>
      <c r="J794" s="452"/>
      <c r="K794" s="453"/>
      <c r="L794" s="454" t="s">
        <v>641</v>
      </c>
      <c r="M794" s="455"/>
      <c r="N794" s="455"/>
      <c r="O794" s="455"/>
      <c r="P794" s="455"/>
      <c r="Q794" s="455"/>
      <c r="R794" s="455"/>
      <c r="S794" s="455"/>
      <c r="T794" s="455"/>
      <c r="U794" s="455"/>
      <c r="V794" s="455"/>
      <c r="W794" s="455"/>
      <c r="X794" s="456"/>
      <c r="Y794" s="457">
        <v>30.6</v>
      </c>
      <c r="Z794" s="458"/>
      <c r="AA794" s="458"/>
      <c r="AB794" s="562"/>
      <c r="AC794" s="451" t="s">
        <v>555</v>
      </c>
      <c r="AD794" s="452"/>
      <c r="AE794" s="452"/>
      <c r="AF794" s="452"/>
      <c r="AG794" s="453"/>
      <c r="AH794" s="454" t="s">
        <v>587</v>
      </c>
      <c r="AI794" s="455"/>
      <c r="AJ794" s="455"/>
      <c r="AK794" s="455"/>
      <c r="AL794" s="455"/>
      <c r="AM794" s="455"/>
      <c r="AN794" s="455"/>
      <c r="AO794" s="455"/>
      <c r="AP794" s="455"/>
      <c r="AQ794" s="455"/>
      <c r="AR794" s="455"/>
      <c r="AS794" s="455"/>
      <c r="AT794" s="456"/>
      <c r="AU794" s="457">
        <v>4.5</v>
      </c>
      <c r="AV794" s="458"/>
      <c r="AW794" s="458"/>
      <c r="AX794" s="459"/>
    </row>
    <row r="795" spans="1:50" ht="24.75" customHeight="1" x14ac:dyDescent="0.15">
      <c r="A795" s="561"/>
      <c r="B795" s="769"/>
      <c r="C795" s="769"/>
      <c r="D795" s="769"/>
      <c r="E795" s="769"/>
      <c r="F795" s="770"/>
      <c r="G795" s="347" t="s">
        <v>640</v>
      </c>
      <c r="H795" s="348"/>
      <c r="I795" s="348"/>
      <c r="J795" s="348"/>
      <c r="K795" s="349"/>
      <c r="L795" s="400" t="s">
        <v>585</v>
      </c>
      <c r="M795" s="401"/>
      <c r="N795" s="401"/>
      <c r="O795" s="401"/>
      <c r="P795" s="401"/>
      <c r="Q795" s="401"/>
      <c r="R795" s="401"/>
      <c r="S795" s="401"/>
      <c r="T795" s="401"/>
      <c r="U795" s="401"/>
      <c r="V795" s="401"/>
      <c r="W795" s="401"/>
      <c r="X795" s="402"/>
      <c r="Y795" s="397">
        <v>4.5999999999999996</v>
      </c>
      <c r="Z795" s="398"/>
      <c r="AA795" s="398"/>
      <c r="AB795" s="405"/>
      <c r="AC795" s="347" t="s">
        <v>556</v>
      </c>
      <c r="AD795" s="348"/>
      <c r="AE795" s="348"/>
      <c r="AF795" s="348"/>
      <c r="AG795" s="349"/>
      <c r="AH795" s="400" t="s">
        <v>593</v>
      </c>
      <c r="AI795" s="401"/>
      <c r="AJ795" s="401"/>
      <c r="AK795" s="401"/>
      <c r="AL795" s="401"/>
      <c r="AM795" s="401"/>
      <c r="AN795" s="401"/>
      <c r="AO795" s="401"/>
      <c r="AP795" s="401"/>
      <c r="AQ795" s="401"/>
      <c r="AR795" s="401"/>
      <c r="AS795" s="401"/>
      <c r="AT795" s="402"/>
      <c r="AU795" s="397">
        <v>3.3</v>
      </c>
      <c r="AV795" s="398"/>
      <c r="AW795" s="398"/>
      <c r="AX795" s="399"/>
    </row>
    <row r="796" spans="1:50" ht="24.75" customHeight="1" x14ac:dyDescent="0.15">
      <c r="A796" s="561"/>
      <c r="B796" s="769"/>
      <c r="C796" s="769"/>
      <c r="D796" s="769"/>
      <c r="E796" s="769"/>
      <c r="F796" s="770"/>
      <c r="G796" s="347" t="s">
        <v>637</v>
      </c>
      <c r="H796" s="348"/>
      <c r="I796" s="348"/>
      <c r="J796" s="348"/>
      <c r="K796" s="349"/>
      <c r="L796" s="400"/>
      <c r="M796" s="401"/>
      <c r="N796" s="401"/>
      <c r="O796" s="401"/>
      <c r="P796" s="401"/>
      <c r="Q796" s="401"/>
      <c r="R796" s="401"/>
      <c r="S796" s="401"/>
      <c r="T796" s="401"/>
      <c r="U796" s="401"/>
      <c r="V796" s="401"/>
      <c r="W796" s="401"/>
      <c r="X796" s="402"/>
      <c r="Y796" s="397">
        <v>2.8</v>
      </c>
      <c r="Z796" s="398"/>
      <c r="AA796" s="398"/>
      <c r="AB796" s="405"/>
      <c r="AC796" s="347" t="s">
        <v>588</v>
      </c>
      <c r="AD796" s="348"/>
      <c r="AE796" s="348"/>
      <c r="AF796" s="348"/>
      <c r="AG796" s="349"/>
      <c r="AH796" s="400" t="s">
        <v>589</v>
      </c>
      <c r="AI796" s="401"/>
      <c r="AJ796" s="401"/>
      <c r="AK796" s="401"/>
      <c r="AL796" s="401"/>
      <c r="AM796" s="401"/>
      <c r="AN796" s="401"/>
      <c r="AO796" s="401"/>
      <c r="AP796" s="401"/>
      <c r="AQ796" s="401"/>
      <c r="AR796" s="401"/>
      <c r="AS796" s="401"/>
      <c r="AT796" s="402"/>
      <c r="AU796" s="397">
        <v>6.7</v>
      </c>
      <c r="AV796" s="398"/>
      <c r="AW796" s="398"/>
      <c r="AX796" s="399"/>
    </row>
    <row r="797" spans="1:50" ht="24.75" customHeight="1" x14ac:dyDescent="0.15">
      <c r="A797" s="561"/>
      <c r="B797" s="769"/>
      <c r="C797" s="769"/>
      <c r="D797" s="769"/>
      <c r="E797" s="769"/>
      <c r="F797" s="77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5"/>
      <c r="AC797" s="347" t="s">
        <v>557</v>
      </c>
      <c r="AD797" s="348"/>
      <c r="AE797" s="348"/>
      <c r="AF797" s="348"/>
      <c r="AG797" s="349"/>
      <c r="AH797" s="400" t="s">
        <v>590</v>
      </c>
      <c r="AI797" s="401"/>
      <c r="AJ797" s="401"/>
      <c r="AK797" s="401"/>
      <c r="AL797" s="401"/>
      <c r="AM797" s="401"/>
      <c r="AN797" s="401"/>
      <c r="AO797" s="401"/>
      <c r="AP797" s="401"/>
      <c r="AQ797" s="401"/>
      <c r="AR797" s="401"/>
      <c r="AS797" s="401"/>
      <c r="AT797" s="402"/>
      <c r="AU797" s="397">
        <v>0.3</v>
      </c>
      <c r="AV797" s="398"/>
      <c r="AW797" s="398"/>
      <c r="AX797" s="399"/>
    </row>
    <row r="798" spans="1:50" ht="24.75" hidden="1" customHeight="1" x14ac:dyDescent="0.15">
      <c r="A798" s="561"/>
      <c r="B798" s="769"/>
      <c r="C798" s="769"/>
      <c r="D798" s="769"/>
      <c r="E798" s="769"/>
      <c r="F798" s="77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5"/>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1"/>
      <c r="B799" s="769"/>
      <c r="C799" s="769"/>
      <c r="D799" s="769"/>
      <c r="E799" s="769"/>
      <c r="F799" s="77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5"/>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1"/>
      <c r="B800" s="769"/>
      <c r="C800" s="769"/>
      <c r="D800" s="769"/>
      <c r="E800" s="769"/>
      <c r="F800" s="77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5"/>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1"/>
      <c r="B801" s="769"/>
      <c r="C801" s="769"/>
      <c r="D801" s="769"/>
      <c r="E801" s="769"/>
      <c r="F801" s="77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5"/>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1"/>
      <c r="B802" s="769"/>
      <c r="C802" s="769"/>
      <c r="D802" s="769"/>
      <c r="E802" s="769"/>
      <c r="F802" s="77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5"/>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1"/>
      <c r="B803" s="769"/>
      <c r="C803" s="769"/>
      <c r="D803" s="769"/>
      <c r="E803" s="769"/>
      <c r="F803" s="77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5"/>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1"/>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38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14.8</v>
      </c>
      <c r="AV804" s="415"/>
      <c r="AW804" s="415"/>
      <c r="AX804" s="417"/>
    </row>
    <row r="805" spans="1:50" ht="24.75" hidden="1" customHeight="1" x14ac:dyDescent="0.15">
      <c r="A805" s="561"/>
      <c r="B805" s="769"/>
      <c r="C805" s="769"/>
      <c r="D805" s="769"/>
      <c r="E805" s="769"/>
      <c r="F805" s="770"/>
      <c r="G805" s="442" t="s">
        <v>454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1"/>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1"/>
      <c r="B807" s="769"/>
      <c r="C807" s="769"/>
      <c r="D807" s="769"/>
      <c r="E807" s="769"/>
      <c r="F807" s="770"/>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1"/>
      <c r="B808" s="769"/>
      <c r="C808" s="769"/>
      <c r="D808" s="769"/>
      <c r="E808" s="769"/>
      <c r="F808" s="77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5"/>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1"/>
      <c r="B809" s="769"/>
      <c r="C809" s="769"/>
      <c r="D809" s="769"/>
      <c r="E809" s="769"/>
      <c r="F809" s="77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5"/>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1"/>
      <c r="B810" s="769"/>
      <c r="C810" s="769"/>
      <c r="D810" s="769"/>
      <c r="E810" s="769"/>
      <c r="F810" s="77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5"/>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1"/>
      <c r="B811" s="769"/>
      <c r="C811" s="769"/>
      <c r="D811" s="769"/>
      <c r="E811" s="769"/>
      <c r="F811" s="77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5"/>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1"/>
      <c r="B812" s="769"/>
      <c r="C812" s="769"/>
      <c r="D812" s="769"/>
      <c r="E812" s="769"/>
      <c r="F812" s="77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5"/>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1"/>
      <c r="B813" s="769"/>
      <c r="C813" s="769"/>
      <c r="D813" s="769"/>
      <c r="E813" s="769"/>
      <c r="F813" s="77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5"/>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1"/>
      <c r="B814" s="769"/>
      <c r="C814" s="769"/>
      <c r="D814" s="769"/>
      <c r="E814" s="769"/>
      <c r="F814" s="77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5"/>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1"/>
      <c r="B815" s="769"/>
      <c r="C815" s="769"/>
      <c r="D815" s="769"/>
      <c r="E815" s="769"/>
      <c r="F815" s="77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5"/>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1"/>
      <c r="B816" s="769"/>
      <c r="C816" s="769"/>
      <c r="D816" s="769"/>
      <c r="E816" s="769"/>
      <c r="F816" s="77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5"/>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1"/>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69"/>
      <c r="C818" s="769"/>
      <c r="D818" s="769"/>
      <c r="E818" s="769"/>
      <c r="F818" s="770"/>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1"/>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1"/>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1"/>
      <c r="B821" s="769"/>
      <c r="C821" s="769"/>
      <c r="D821" s="769"/>
      <c r="E821" s="769"/>
      <c r="F821" s="77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5"/>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1"/>
      <c r="B822" s="769"/>
      <c r="C822" s="769"/>
      <c r="D822" s="769"/>
      <c r="E822" s="769"/>
      <c r="F822" s="77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5"/>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1"/>
      <c r="B823" s="769"/>
      <c r="C823" s="769"/>
      <c r="D823" s="769"/>
      <c r="E823" s="769"/>
      <c r="F823" s="77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5"/>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1"/>
      <c r="B824" s="769"/>
      <c r="C824" s="769"/>
      <c r="D824" s="769"/>
      <c r="E824" s="769"/>
      <c r="F824" s="77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5"/>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1"/>
      <c r="B825" s="769"/>
      <c r="C825" s="769"/>
      <c r="D825" s="769"/>
      <c r="E825" s="769"/>
      <c r="F825" s="77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5"/>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1"/>
      <c r="B826" s="769"/>
      <c r="C826" s="769"/>
      <c r="D826" s="769"/>
      <c r="E826" s="769"/>
      <c r="F826" s="77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5"/>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1"/>
      <c r="B827" s="769"/>
      <c r="C827" s="769"/>
      <c r="D827" s="769"/>
      <c r="E827" s="769"/>
      <c r="F827" s="77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5"/>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1"/>
      <c r="B828" s="769"/>
      <c r="C828" s="769"/>
      <c r="D828" s="769"/>
      <c r="E828" s="769"/>
      <c r="F828" s="77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5"/>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1"/>
      <c r="B829" s="769"/>
      <c r="C829" s="769"/>
      <c r="D829" s="769"/>
      <c r="E829" s="769"/>
      <c r="F829" s="77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5"/>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1"/>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484</v>
      </c>
      <c r="AM831" s="965"/>
      <c r="AN831" s="96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511</v>
      </c>
      <c r="AI836" s="345"/>
      <c r="AJ836" s="345"/>
      <c r="AK836" s="345"/>
      <c r="AL836" s="345" t="s">
        <v>21</v>
      </c>
      <c r="AM836" s="345"/>
      <c r="AN836" s="345"/>
      <c r="AO836" s="429"/>
      <c r="AP836" s="430" t="s">
        <v>433</v>
      </c>
      <c r="AQ836" s="430"/>
      <c r="AR836" s="430"/>
      <c r="AS836" s="430"/>
      <c r="AT836" s="430"/>
      <c r="AU836" s="430"/>
      <c r="AV836" s="430"/>
      <c r="AW836" s="430"/>
      <c r="AX836" s="430"/>
    </row>
    <row r="837" spans="1:50" ht="30" customHeight="1" x14ac:dyDescent="0.15">
      <c r="A837" s="404">
        <v>1</v>
      </c>
      <c r="B837" s="404">
        <v>1</v>
      </c>
      <c r="C837" s="427" t="s">
        <v>616</v>
      </c>
      <c r="D837" s="418"/>
      <c r="E837" s="418"/>
      <c r="F837" s="418"/>
      <c r="G837" s="418"/>
      <c r="H837" s="418"/>
      <c r="I837" s="418"/>
      <c r="J837" s="419">
        <v>8010405001849</v>
      </c>
      <c r="K837" s="420"/>
      <c r="L837" s="420"/>
      <c r="M837" s="420"/>
      <c r="N837" s="420"/>
      <c r="O837" s="420"/>
      <c r="P837" s="428" t="s">
        <v>634</v>
      </c>
      <c r="Q837" s="316"/>
      <c r="R837" s="316"/>
      <c r="S837" s="316"/>
      <c r="T837" s="316"/>
      <c r="U837" s="316"/>
      <c r="V837" s="316"/>
      <c r="W837" s="316"/>
      <c r="X837" s="316"/>
      <c r="Y837" s="317">
        <v>10.6</v>
      </c>
      <c r="Z837" s="318"/>
      <c r="AA837" s="318"/>
      <c r="AB837" s="319"/>
      <c r="AC837" s="327" t="s">
        <v>517</v>
      </c>
      <c r="AD837" s="426"/>
      <c r="AE837" s="426"/>
      <c r="AF837" s="426"/>
      <c r="AG837" s="426"/>
      <c r="AH837" s="421">
        <v>1</v>
      </c>
      <c r="AI837" s="422"/>
      <c r="AJ837" s="422"/>
      <c r="AK837" s="422"/>
      <c r="AL837" s="324">
        <v>96.1</v>
      </c>
      <c r="AM837" s="325"/>
      <c r="AN837" s="325"/>
      <c r="AO837" s="326"/>
      <c r="AP837" s="320" t="s">
        <v>617</v>
      </c>
      <c r="AQ837" s="320"/>
      <c r="AR837" s="320"/>
      <c r="AS837" s="320"/>
      <c r="AT837" s="320"/>
      <c r="AU837" s="320"/>
      <c r="AV837" s="320"/>
      <c r="AW837" s="320"/>
      <c r="AX837" s="32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7"/>
      <c r="AD838" s="327"/>
      <c r="AE838" s="327"/>
      <c r="AF838" s="327"/>
      <c r="AG838" s="327"/>
      <c r="AH838" s="421"/>
      <c r="AI838" s="422"/>
      <c r="AJ838" s="422"/>
      <c r="AK838" s="422"/>
      <c r="AL838" s="423"/>
      <c r="AM838" s="424"/>
      <c r="AN838" s="424"/>
      <c r="AO838" s="425"/>
      <c r="AP838" s="320"/>
      <c r="AQ838" s="320"/>
      <c r="AR838" s="320"/>
      <c r="AS838" s="320"/>
      <c r="AT838" s="320"/>
      <c r="AU838" s="320"/>
      <c r="AV838" s="320"/>
      <c r="AW838" s="320"/>
      <c r="AX838" s="320"/>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511</v>
      </c>
      <c r="AI869" s="345"/>
      <c r="AJ869" s="345"/>
      <c r="AK869" s="345"/>
      <c r="AL869" s="345" t="s">
        <v>21</v>
      </c>
      <c r="AM869" s="345"/>
      <c r="AN869" s="345"/>
      <c r="AO869" s="429"/>
      <c r="AP869" s="430" t="s">
        <v>433</v>
      </c>
      <c r="AQ869" s="430"/>
      <c r="AR869" s="430"/>
      <c r="AS869" s="430"/>
      <c r="AT869" s="430"/>
      <c r="AU869" s="430"/>
      <c r="AV869" s="430"/>
      <c r="AW869" s="430"/>
      <c r="AX869" s="430"/>
    </row>
    <row r="870" spans="1:50" ht="43.5" customHeight="1" x14ac:dyDescent="0.15">
      <c r="A870" s="404">
        <v>1</v>
      </c>
      <c r="B870" s="404">
        <v>1</v>
      </c>
      <c r="C870" s="427" t="s">
        <v>618</v>
      </c>
      <c r="D870" s="418"/>
      <c r="E870" s="418"/>
      <c r="F870" s="418"/>
      <c r="G870" s="418"/>
      <c r="H870" s="418"/>
      <c r="I870" s="418"/>
      <c r="J870" s="419">
        <v>5010001022137</v>
      </c>
      <c r="K870" s="420"/>
      <c r="L870" s="420"/>
      <c r="M870" s="420"/>
      <c r="N870" s="420"/>
      <c r="O870" s="420"/>
      <c r="P870" s="428" t="s">
        <v>635</v>
      </c>
      <c r="Q870" s="316"/>
      <c r="R870" s="316"/>
      <c r="S870" s="316"/>
      <c r="T870" s="316"/>
      <c r="U870" s="316"/>
      <c r="V870" s="316"/>
      <c r="W870" s="316"/>
      <c r="X870" s="316"/>
      <c r="Y870" s="317">
        <v>18.600000000000001</v>
      </c>
      <c r="Z870" s="318"/>
      <c r="AA870" s="318"/>
      <c r="AB870" s="319"/>
      <c r="AC870" s="327" t="s">
        <v>517</v>
      </c>
      <c r="AD870" s="426"/>
      <c r="AE870" s="426"/>
      <c r="AF870" s="426"/>
      <c r="AG870" s="426"/>
      <c r="AH870" s="421">
        <v>1</v>
      </c>
      <c r="AI870" s="422"/>
      <c r="AJ870" s="422"/>
      <c r="AK870" s="422"/>
      <c r="AL870" s="324">
        <v>58.4</v>
      </c>
      <c r="AM870" s="325"/>
      <c r="AN870" s="325"/>
      <c r="AO870" s="326"/>
      <c r="AP870" s="320" t="s">
        <v>620</v>
      </c>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511</v>
      </c>
      <c r="AI902" s="345"/>
      <c r="AJ902" s="345"/>
      <c r="AK902" s="345"/>
      <c r="AL902" s="345" t="s">
        <v>21</v>
      </c>
      <c r="AM902" s="345"/>
      <c r="AN902" s="345"/>
      <c r="AO902" s="429"/>
      <c r="AP902" s="430" t="s">
        <v>433</v>
      </c>
      <c r="AQ902" s="430"/>
      <c r="AR902" s="430"/>
      <c r="AS902" s="430"/>
      <c r="AT902" s="430"/>
      <c r="AU902" s="430"/>
      <c r="AV902" s="430"/>
      <c r="AW902" s="430"/>
      <c r="AX902" s="430"/>
    </row>
    <row r="903" spans="1:50" ht="30" customHeight="1" x14ac:dyDescent="0.15">
      <c r="A903" s="404">
        <v>1</v>
      </c>
      <c r="B903" s="404">
        <v>1</v>
      </c>
      <c r="C903" s="427" t="s">
        <v>649</v>
      </c>
      <c r="D903" s="418"/>
      <c r="E903" s="418"/>
      <c r="F903" s="418"/>
      <c r="G903" s="418"/>
      <c r="H903" s="418"/>
      <c r="I903" s="418"/>
      <c r="J903" s="419">
        <v>1030005004315</v>
      </c>
      <c r="K903" s="420"/>
      <c r="L903" s="420"/>
      <c r="M903" s="420"/>
      <c r="N903" s="420"/>
      <c r="O903" s="420"/>
      <c r="P903" s="428" t="s">
        <v>619</v>
      </c>
      <c r="Q903" s="316"/>
      <c r="R903" s="316"/>
      <c r="S903" s="316"/>
      <c r="T903" s="316"/>
      <c r="U903" s="316"/>
      <c r="V903" s="316"/>
      <c r="W903" s="316"/>
      <c r="X903" s="316"/>
      <c r="Y903" s="317">
        <v>38</v>
      </c>
      <c r="Z903" s="318"/>
      <c r="AA903" s="318"/>
      <c r="AB903" s="319"/>
      <c r="AC903" s="327" t="s">
        <v>521</v>
      </c>
      <c r="AD903" s="426"/>
      <c r="AE903" s="426"/>
      <c r="AF903" s="426"/>
      <c r="AG903" s="426"/>
      <c r="AH903" s="421">
        <v>1</v>
      </c>
      <c r="AI903" s="422"/>
      <c r="AJ903" s="422"/>
      <c r="AK903" s="422"/>
      <c r="AL903" s="324">
        <v>99.9</v>
      </c>
      <c r="AM903" s="325"/>
      <c r="AN903" s="325"/>
      <c r="AO903" s="326"/>
      <c r="AP903" s="320" t="s">
        <v>620</v>
      </c>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511</v>
      </c>
      <c r="AI935" s="345"/>
      <c r="AJ935" s="345"/>
      <c r="AK935" s="345"/>
      <c r="AL935" s="345" t="s">
        <v>21</v>
      </c>
      <c r="AM935" s="345"/>
      <c r="AN935" s="345"/>
      <c r="AO935" s="429"/>
      <c r="AP935" s="430" t="s">
        <v>433</v>
      </c>
      <c r="AQ935" s="430"/>
      <c r="AR935" s="430"/>
      <c r="AS935" s="430"/>
      <c r="AT935" s="430"/>
      <c r="AU935" s="430"/>
      <c r="AV935" s="430"/>
      <c r="AW935" s="430"/>
      <c r="AX935" s="430"/>
    </row>
    <row r="936" spans="1:50" ht="30" customHeight="1" x14ac:dyDescent="0.15">
      <c r="A936" s="404">
        <v>1</v>
      </c>
      <c r="B936" s="404">
        <v>1</v>
      </c>
      <c r="C936" s="427" t="s">
        <v>621</v>
      </c>
      <c r="D936" s="418"/>
      <c r="E936" s="418"/>
      <c r="F936" s="418"/>
      <c r="G936" s="418"/>
      <c r="H936" s="418"/>
      <c r="I936" s="418"/>
      <c r="J936" s="419" t="s">
        <v>598</v>
      </c>
      <c r="K936" s="420"/>
      <c r="L936" s="420"/>
      <c r="M936" s="420"/>
      <c r="N936" s="420"/>
      <c r="O936" s="420"/>
      <c r="P936" s="428" t="s">
        <v>626</v>
      </c>
      <c r="Q936" s="316"/>
      <c r="R936" s="316"/>
      <c r="S936" s="316"/>
      <c r="T936" s="316"/>
      <c r="U936" s="316"/>
      <c r="V936" s="316"/>
      <c r="W936" s="316"/>
      <c r="X936" s="316"/>
      <c r="Y936" s="317">
        <v>4.5</v>
      </c>
      <c r="Z936" s="318"/>
      <c r="AA936" s="318"/>
      <c r="AB936" s="319"/>
      <c r="AC936" s="327"/>
      <c r="AD936" s="426"/>
      <c r="AE936" s="426"/>
      <c r="AF936" s="426"/>
      <c r="AG936" s="426"/>
      <c r="AH936" s="421" t="s">
        <v>602</v>
      </c>
      <c r="AI936" s="422"/>
      <c r="AJ936" s="422"/>
      <c r="AK936" s="422"/>
      <c r="AL936" s="324" t="s">
        <v>598</v>
      </c>
      <c r="AM936" s="325"/>
      <c r="AN936" s="325"/>
      <c r="AO936" s="326"/>
      <c r="AP936" s="320" t="s">
        <v>602</v>
      </c>
      <c r="AQ936" s="320"/>
      <c r="AR936" s="320"/>
      <c r="AS936" s="320"/>
      <c r="AT936" s="320"/>
      <c r="AU936" s="320"/>
      <c r="AV936" s="320"/>
      <c r="AW936" s="320"/>
      <c r="AX936" s="320"/>
    </row>
    <row r="937" spans="1:50" ht="30" customHeight="1" x14ac:dyDescent="0.15">
      <c r="A937" s="404">
        <v>2</v>
      </c>
      <c r="B937" s="404">
        <v>1</v>
      </c>
      <c r="C937" s="427" t="s">
        <v>622</v>
      </c>
      <c r="D937" s="418"/>
      <c r="E937" s="418"/>
      <c r="F937" s="418"/>
      <c r="G937" s="418"/>
      <c r="H937" s="418"/>
      <c r="I937" s="418"/>
      <c r="J937" s="419" t="s">
        <v>625</v>
      </c>
      <c r="K937" s="420"/>
      <c r="L937" s="420"/>
      <c r="M937" s="420"/>
      <c r="N937" s="420"/>
      <c r="O937" s="420"/>
      <c r="P937" s="428" t="s">
        <v>627</v>
      </c>
      <c r="Q937" s="316"/>
      <c r="R937" s="316"/>
      <c r="S937" s="316"/>
      <c r="T937" s="316"/>
      <c r="U937" s="316"/>
      <c r="V937" s="316"/>
      <c r="W937" s="316"/>
      <c r="X937" s="316"/>
      <c r="Y937" s="317">
        <v>3.3</v>
      </c>
      <c r="Z937" s="318"/>
      <c r="AA937" s="318"/>
      <c r="AB937" s="319"/>
      <c r="AC937" s="327"/>
      <c r="AD937" s="327"/>
      <c r="AE937" s="327"/>
      <c r="AF937" s="327"/>
      <c r="AG937" s="327"/>
      <c r="AH937" s="421" t="s">
        <v>625</v>
      </c>
      <c r="AI937" s="422"/>
      <c r="AJ937" s="422"/>
      <c r="AK937" s="422"/>
      <c r="AL937" s="423" t="s">
        <v>630</v>
      </c>
      <c r="AM937" s="424"/>
      <c r="AN937" s="424"/>
      <c r="AO937" s="425"/>
      <c r="AP937" s="320" t="s">
        <v>631</v>
      </c>
      <c r="AQ937" s="320"/>
      <c r="AR937" s="320"/>
      <c r="AS937" s="320"/>
      <c r="AT937" s="320"/>
      <c r="AU937" s="320"/>
      <c r="AV937" s="320"/>
      <c r="AW937" s="320"/>
      <c r="AX937" s="320"/>
    </row>
    <row r="938" spans="1:50" ht="30" customHeight="1" x14ac:dyDescent="0.15">
      <c r="A938" s="404">
        <v>3</v>
      </c>
      <c r="B938" s="404">
        <v>1</v>
      </c>
      <c r="C938" s="427" t="s">
        <v>623</v>
      </c>
      <c r="D938" s="418"/>
      <c r="E938" s="418"/>
      <c r="F938" s="418"/>
      <c r="G938" s="418"/>
      <c r="H938" s="418"/>
      <c r="I938" s="418"/>
      <c r="J938" s="419" t="s">
        <v>598</v>
      </c>
      <c r="K938" s="420"/>
      <c r="L938" s="420"/>
      <c r="M938" s="420"/>
      <c r="N938" s="420"/>
      <c r="O938" s="420"/>
      <c r="P938" s="428" t="s">
        <v>628</v>
      </c>
      <c r="Q938" s="316"/>
      <c r="R938" s="316"/>
      <c r="S938" s="316"/>
      <c r="T938" s="316"/>
      <c r="U938" s="316"/>
      <c r="V938" s="316"/>
      <c r="W938" s="316"/>
      <c r="X938" s="316"/>
      <c r="Y938" s="317">
        <v>6.7</v>
      </c>
      <c r="Z938" s="318"/>
      <c r="AA938" s="318"/>
      <c r="AB938" s="319"/>
      <c r="AC938" s="327"/>
      <c r="AD938" s="327"/>
      <c r="AE938" s="327"/>
      <c r="AF938" s="327"/>
      <c r="AG938" s="327"/>
      <c r="AH938" s="322" t="s">
        <v>598</v>
      </c>
      <c r="AI938" s="323"/>
      <c r="AJ938" s="323"/>
      <c r="AK938" s="323"/>
      <c r="AL938" s="324" t="s">
        <v>602</v>
      </c>
      <c r="AM938" s="325"/>
      <c r="AN938" s="325"/>
      <c r="AO938" s="326"/>
      <c r="AP938" s="320" t="s">
        <v>632</v>
      </c>
      <c r="AQ938" s="320"/>
      <c r="AR938" s="320"/>
      <c r="AS938" s="320"/>
      <c r="AT938" s="320"/>
      <c r="AU938" s="320"/>
      <c r="AV938" s="320"/>
      <c r="AW938" s="320"/>
      <c r="AX938" s="320"/>
    </row>
    <row r="939" spans="1:50" ht="30" customHeight="1" x14ac:dyDescent="0.15">
      <c r="A939" s="404">
        <v>4</v>
      </c>
      <c r="B939" s="404">
        <v>1</v>
      </c>
      <c r="C939" s="427" t="s">
        <v>624</v>
      </c>
      <c r="D939" s="418"/>
      <c r="E939" s="418"/>
      <c r="F939" s="418"/>
      <c r="G939" s="418"/>
      <c r="H939" s="418"/>
      <c r="I939" s="418"/>
      <c r="J939" s="419" t="s">
        <v>625</v>
      </c>
      <c r="K939" s="420"/>
      <c r="L939" s="420"/>
      <c r="M939" s="420"/>
      <c r="N939" s="420"/>
      <c r="O939" s="420"/>
      <c r="P939" s="428" t="s">
        <v>629</v>
      </c>
      <c r="Q939" s="316"/>
      <c r="R939" s="316"/>
      <c r="S939" s="316"/>
      <c r="T939" s="316"/>
      <c r="U939" s="316"/>
      <c r="V939" s="316"/>
      <c r="W939" s="316"/>
      <c r="X939" s="316"/>
      <c r="Y939" s="317">
        <v>0.3</v>
      </c>
      <c r="Z939" s="318"/>
      <c r="AA939" s="318"/>
      <c r="AB939" s="319"/>
      <c r="AC939" s="327"/>
      <c r="AD939" s="327"/>
      <c r="AE939" s="327"/>
      <c r="AF939" s="327"/>
      <c r="AG939" s="327"/>
      <c r="AH939" s="322" t="s">
        <v>625</v>
      </c>
      <c r="AI939" s="323"/>
      <c r="AJ939" s="323"/>
      <c r="AK939" s="323"/>
      <c r="AL939" s="324" t="s">
        <v>631</v>
      </c>
      <c r="AM939" s="325"/>
      <c r="AN939" s="325"/>
      <c r="AO939" s="326"/>
      <c r="AP939" s="320" t="s">
        <v>602</v>
      </c>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511</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511</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511</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511</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465</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484</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900"/>
      <c r="E1101" s="276" t="s">
        <v>396</v>
      </c>
      <c r="F1101" s="900"/>
      <c r="G1101" s="900"/>
      <c r="H1101" s="900"/>
      <c r="I1101" s="900"/>
      <c r="J1101" s="276" t="s">
        <v>432</v>
      </c>
      <c r="K1101" s="276"/>
      <c r="L1101" s="276"/>
      <c r="M1101" s="276"/>
      <c r="N1101" s="276"/>
      <c r="O1101" s="276"/>
      <c r="P1101" s="343" t="s">
        <v>27</v>
      </c>
      <c r="Q1101" s="343"/>
      <c r="R1101" s="343"/>
      <c r="S1101" s="343"/>
      <c r="T1101" s="343"/>
      <c r="U1101" s="343"/>
      <c r="V1101" s="343"/>
      <c r="W1101" s="343"/>
      <c r="X1101" s="343"/>
      <c r="Y1101" s="276" t="s">
        <v>434</v>
      </c>
      <c r="Z1101" s="900"/>
      <c r="AA1101" s="900"/>
      <c r="AB1101" s="900"/>
      <c r="AC1101" s="276" t="s">
        <v>377</v>
      </c>
      <c r="AD1101" s="276"/>
      <c r="AE1101" s="276"/>
      <c r="AF1101" s="276"/>
      <c r="AG1101" s="276"/>
      <c r="AH1101" s="343" t="s">
        <v>391</v>
      </c>
      <c r="AI1101" s="344"/>
      <c r="AJ1101" s="344"/>
      <c r="AK1101" s="344"/>
      <c r="AL1101" s="344" t="s">
        <v>21</v>
      </c>
      <c r="AM1101" s="344"/>
      <c r="AN1101" s="344"/>
      <c r="AO1101" s="903"/>
      <c r="AP1101" s="430" t="s">
        <v>466</v>
      </c>
      <c r="AQ1101" s="430"/>
      <c r="AR1101" s="430"/>
      <c r="AS1101" s="430"/>
      <c r="AT1101" s="430"/>
      <c r="AU1101" s="430"/>
      <c r="AV1101" s="430"/>
      <c r="AW1101" s="430"/>
      <c r="AX1101" s="430"/>
    </row>
    <row r="1102" spans="1:50" ht="30" customHeight="1" x14ac:dyDescent="0.15">
      <c r="A1102" s="404">
        <v>1</v>
      </c>
      <c r="B1102" s="404">
        <v>1</v>
      </c>
      <c r="C1102" s="902"/>
      <c r="D1102" s="902"/>
      <c r="E1102" s="260" t="s">
        <v>633</v>
      </c>
      <c r="F1102" s="901"/>
      <c r="G1102" s="901"/>
      <c r="H1102" s="901"/>
      <c r="I1102" s="901"/>
      <c r="J1102" s="419" t="s">
        <v>598</v>
      </c>
      <c r="K1102" s="420"/>
      <c r="L1102" s="420"/>
      <c r="M1102" s="420"/>
      <c r="N1102" s="420"/>
      <c r="O1102" s="420"/>
      <c r="P1102" s="428" t="s">
        <v>598</v>
      </c>
      <c r="Q1102" s="316"/>
      <c r="R1102" s="316"/>
      <c r="S1102" s="316"/>
      <c r="T1102" s="316"/>
      <c r="U1102" s="316"/>
      <c r="V1102" s="316"/>
      <c r="W1102" s="316"/>
      <c r="X1102" s="316"/>
      <c r="Y1102" s="317" t="s">
        <v>598</v>
      </c>
      <c r="Z1102" s="318"/>
      <c r="AA1102" s="318"/>
      <c r="AB1102" s="319"/>
      <c r="AC1102" s="321"/>
      <c r="AD1102" s="321"/>
      <c r="AE1102" s="321"/>
      <c r="AF1102" s="321"/>
      <c r="AG1102" s="321"/>
      <c r="AH1102" s="322" t="s">
        <v>598</v>
      </c>
      <c r="AI1102" s="323"/>
      <c r="AJ1102" s="323"/>
      <c r="AK1102" s="323"/>
      <c r="AL1102" s="324" t="s">
        <v>598</v>
      </c>
      <c r="AM1102" s="325"/>
      <c r="AN1102" s="325"/>
      <c r="AO1102" s="326"/>
      <c r="AP1102" s="320" t="s">
        <v>620</v>
      </c>
      <c r="AQ1102" s="320"/>
      <c r="AR1102" s="320"/>
      <c r="AS1102" s="320"/>
      <c r="AT1102" s="320"/>
      <c r="AU1102" s="320"/>
      <c r="AV1102" s="320"/>
      <c r="AW1102" s="320"/>
      <c r="AX1102" s="320"/>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2"/>
      <c r="D1119" s="902"/>
      <c r="E1119" s="260"/>
      <c r="F1119" s="901"/>
      <c r="G1119" s="901"/>
      <c r="H1119" s="901"/>
      <c r="I1119" s="901"/>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Y781">
    <cfRule type="expression" dxfId="2789" priority="13697">
      <formula>IF(RIGHT(TEXT(Y781,"0.#"),1)=".",FALSE,TRUE)</formula>
    </cfRule>
    <cfRule type="expression" dxfId="2788" priority="13698">
      <formula>IF(RIGHT(TEXT(Y781,"0.#"),1)=".",TRUE,FALSE)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AU781">
    <cfRule type="expression" dxfId="2783" priority="13691">
      <formula>IF(RIGHT(TEXT(AU781,"0.#"),1)=".",FALSE,TRUE)</formula>
    </cfRule>
    <cfRule type="expression" dxfId="2782" priority="13692">
      <formula>IF(RIGHT(TEXT(AU781,"0.#"),1)=".",TRUE,FALSE)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Q116">
    <cfRule type="expression" dxfId="2601" priority="13175">
      <formula>IF(RIGHT(TEXT(AQ116,"0.#"),1)=".",FALSE,TRUE)</formula>
    </cfRule>
    <cfRule type="expression" dxfId="2600" priority="13176">
      <formula>IF(RIGHT(TEXT(AQ116,"0.#"),1)=".",TRUE,FALSE)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34:AQ135 AU134:AU135">
    <cfRule type="expression" dxfId="711" priority="11">
      <formula>IF(RIGHT(TEXT(AQ134,"0.#"),1)=".",FALSE,TRUE)</formula>
    </cfRule>
    <cfRule type="expression" dxfId="710" priority="12">
      <formula>IF(RIGHT(TEXT(AQ134,"0.#"),1)=".",TRUE,FALSE)</formula>
    </cfRule>
  </conditionalFormatting>
  <conditionalFormatting sqref="AM134:AM135 AI134:AI135">
    <cfRule type="expression" dxfId="709" priority="9">
      <formula>IF(RIGHT(TEXT(AI134,"0.#"),1)=".",FALSE,TRUE)</formula>
    </cfRule>
    <cfRule type="expression" dxfId="708" priority="10">
      <formula>IF(RIGHT(TEXT(AI134,"0.#"),1)=".",TRUE,FALSE)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M138:AM139 AQ138:AQ139 AU138:AU139">
    <cfRule type="expression" dxfId="703" priority="3">
      <formula>IF(RIGHT(TEXT(AM138,"0.#"),1)=".",FALSE,TRUE)</formula>
    </cfRule>
    <cfRule type="expression" dxfId="702" priority="4">
      <formula>IF(RIGHT(TEXT(AM138,"0.#"),1)=".",TRUE,FALSE)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376"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5" zoomScale="115" zoomScaleNormal="115" workbookViewId="0">
      <selection activeCell="Q3" sqref="Q3"/>
    </sheetView>
  </sheetViews>
  <sheetFormatPr defaultColWidth="9" defaultRowHeight="13.5" x14ac:dyDescent="0.15"/>
  <cols>
    <col min="1" max="1" width="21.75" customWidth="1"/>
    <col min="2" max="2" width="9.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9.2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9.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489</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3"/>
      <c r="Z2" s="412"/>
      <c r="AA2" s="413"/>
      <c r="AB2" s="1017" t="s">
        <v>11</v>
      </c>
      <c r="AC2" s="1018"/>
      <c r="AD2" s="1019"/>
      <c r="AE2" s="1005" t="s">
        <v>357</v>
      </c>
      <c r="AF2" s="1005"/>
      <c r="AG2" s="1005"/>
      <c r="AH2" s="1005"/>
      <c r="AI2" s="1005" t="s">
        <v>363</v>
      </c>
      <c r="AJ2" s="1005"/>
      <c r="AK2" s="1005"/>
      <c r="AL2" s="1005"/>
      <c r="AM2" s="1005" t="s">
        <v>470</v>
      </c>
      <c r="AN2" s="1005"/>
      <c r="AO2" s="1005"/>
      <c r="AP2" s="463"/>
      <c r="AQ2" s="174" t="s">
        <v>355</v>
      </c>
      <c r="AR2" s="167"/>
      <c r="AS2" s="167"/>
      <c r="AT2" s="168"/>
      <c r="AU2" s="372" t="s">
        <v>253</v>
      </c>
      <c r="AV2" s="372"/>
      <c r="AW2" s="372"/>
      <c r="AX2" s="373"/>
    </row>
    <row r="3" spans="1:50" ht="18.75" customHeight="1" x14ac:dyDescent="0.15">
      <c r="A3" s="517"/>
      <c r="B3" s="518"/>
      <c r="C3" s="518"/>
      <c r="D3" s="518"/>
      <c r="E3" s="518"/>
      <c r="F3" s="519"/>
      <c r="G3" s="572"/>
      <c r="H3" s="378"/>
      <c r="I3" s="378"/>
      <c r="J3" s="378"/>
      <c r="K3" s="378"/>
      <c r="L3" s="378"/>
      <c r="M3" s="378"/>
      <c r="N3" s="378"/>
      <c r="O3" s="573"/>
      <c r="P3" s="585"/>
      <c r="Q3" s="378"/>
      <c r="R3" s="378"/>
      <c r="S3" s="378"/>
      <c r="T3" s="378"/>
      <c r="U3" s="378"/>
      <c r="V3" s="378"/>
      <c r="W3" s="378"/>
      <c r="X3" s="573"/>
      <c r="Y3" s="1014"/>
      <c r="Z3" s="1015"/>
      <c r="AA3" s="1016"/>
      <c r="AB3" s="1020"/>
      <c r="AC3" s="1021"/>
      <c r="AD3" s="1022"/>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20"/>
      <c r="B4" s="518"/>
      <c r="C4" s="518"/>
      <c r="D4" s="518"/>
      <c r="E4" s="518"/>
      <c r="F4" s="519"/>
      <c r="G4" s="545"/>
      <c r="H4" s="1023"/>
      <c r="I4" s="1023"/>
      <c r="J4" s="1023"/>
      <c r="K4" s="1023"/>
      <c r="L4" s="1023"/>
      <c r="M4" s="1023"/>
      <c r="N4" s="1023"/>
      <c r="O4" s="1024"/>
      <c r="P4" s="159"/>
      <c r="Q4" s="1031"/>
      <c r="R4" s="1031"/>
      <c r="S4" s="1031"/>
      <c r="T4" s="1031"/>
      <c r="U4" s="1031"/>
      <c r="V4" s="1031"/>
      <c r="W4" s="1031"/>
      <c r="X4" s="1032"/>
      <c r="Y4" s="1009" t="s">
        <v>12</v>
      </c>
      <c r="Z4" s="1010"/>
      <c r="AA4" s="1011"/>
      <c r="AB4" s="586"/>
      <c r="AC4" s="1012"/>
      <c r="AD4" s="1012"/>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2" t="s">
        <v>54</v>
      </c>
      <c r="Z5" s="1006"/>
      <c r="AA5" s="1007"/>
      <c r="AB5" s="527"/>
      <c r="AC5" s="1008"/>
      <c r="AD5" s="1008"/>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6" t="s">
        <v>524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489</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3"/>
      <c r="Z9" s="412"/>
      <c r="AA9" s="413"/>
      <c r="AB9" s="1017" t="s">
        <v>11</v>
      </c>
      <c r="AC9" s="1018"/>
      <c r="AD9" s="1019"/>
      <c r="AE9" s="1005" t="s">
        <v>357</v>
      </c>
      <c r="AF9" s="1005"/>
      <c r="AG9" s="1005"/>
      <c r="AH9" s="1005"/>
      <c r="AI9" s="1005" t="s">
        <v>363</v>
      </c>
      <c r="AJ9" s="1005"/>
      <c r="AK9" s="1005"/>
      <c r="AL9" s="1005"/>
      <c r="AM9" s="1005" t="s">
        <v>470</v>
      </c>
      <c r="AN9" s="1005"/>
      <c r="AO9" s="1005"/>
      <c r="AP9" s="463"/>
      <c r="AQ9" s="174" t="s">
        <v>355</v>
      </c>
      <c r="AR9" s="167"/>
      <c r="AS9" s="167"/>
      <c r="AT9" s="168"/>
      <c r="AU9" s="372" t="s">
        <v>253</v>
      </c>
      <c r="AV9" s="372"/>
      <c r="AW9" s="372"/>
      <c r="AX9" s="373"/>
    </row>
    <row r="10" spans="1:50" ht="18.75" customHeight="1" x14ac:dyDescent="0.15">
      <c r="A10" s="517"/>
      <c r="B10" s="518"/>
      <c r="C10" s="518"/>
      <c r="D10" s="518"/>
      <c r="E10" s="518"/>
      <c r="F10" s="519"/>
      <c r="G10" s="572"/>
      <c r="H10" s="378"/>
      <c r="I10" s="378"/>
      <c r="J10" s="378"/>
      <c r="K10" s="378"/>
      <c r="L10" s="378"/>
      <c r="M10" s="378"/>
      <c r="N10" s="378"/>
      <c r="O10" s="573"/>
      <c r="P10" s="585"/>
      <c r="Q10" s="378"/>
      <c r="R10" s="378"/>
      <c r="S10" s="378"/>
      <c r="T10" s="378"/>
      <c r="U10" s="378"/>
      <c r="V10" s="378"/>
      <c r="W10" s="378"/>
      <c r="X10" s="573"/>
      <c r="Y10" s="1014"/>
      <c r="Z10" s="1015"/>
      <c r="AA10" s="1016"/>
      <c r="AB10" s="1020"/>
      <c r="AC10" s="1021"/>
      <c r="AD10" s="1022"/>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20"/>
      <c r="B11" s="518"/>
      <c r="C11" s="518"/>
      <c r="D11" s="518"/>
      <c r="E11" s="518"/>
      <c r="F11" s="519"/>
      <c r="G11" s="545"/>
      <c r="H11" s="1023"/>
      <c r="I11" s="1023"/>
      <c r="J11" s="1023"/>
      <c r="K11" s="1023"/>
      <c r="L11" s="1023"/>
      <c r="M11" s="1023"/>
      <c r="N11" s="1023"/>
      <c r="O11" s="1024"/>
      <c r="P11" s="159"/>
      <c r="Q11" s="1031"/>
      <c r="R11" s="1031"/>
      <c r="S11" s="1031"/>
      <c r="T11" s="1031"/>
      <c r="U11" s="1031"/>
      <c r="V11" s="1031"/>
      <c r="W11" s="1031"/>
      <c r="X11" s="1032"/>
      <c r="Y11" s="1009" t="s">
        <v>12</v>
      </c>
      <c r="Z11" s="1010"/>
      <c r="AA11" s="1011"/>
      <c r="AB11" s="586"/>
      <c r="AC11" s="1012"/>
      <c r="AD11" s="1012"/>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2" t="s">
        <v>54</v>
      </c>
      <c r="Z12" s="1006"/>
      <c r="AA12" s="1007"/>
      <c r="AB12" s="527"/>
      <c r="AC12" s="1008"/>
      <c r="AD12" s="1008"/>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6" t="s">
        <v>524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489</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3"/>
      <c r="Z16" s="412"/>
      <c r="AA16" s="413"/>
      <c r="AB16" s="1017" t="s">
        <v>11</v>
      </c>
      <c r="AC16" s="1018"/>
      <c r="AD16" s="1019"/>
      <c r="AE16" s="1005" t="s">
        <v>357</v>
      </c>
      <c r="AF16" s="1005"/>
      <c r="AG16" s="1005"/>
      <c r="AH16" s="1005"/>
      <c r="AI16" s="1005" t="s">
        <v>363</v>
      </c>
      <c r="AJ16" s="1005"/>
      <c r="AK16" s="1005"/>
      <c r="AL16" s="1005"/>
      <c r="AM16" s="1005" t="s">
        <v>470</v>
      </c>
      <c r="AN16" s="1005"/>
      <c r="AO16" s="1005"/>
      <c r="AP16" s="463"/>
      <c r="AQ16" s="174" t="s">
        <v>355</v>
      </c>
      <c r="AR16" s="167"/>
      <c r="AS16" s="167"/>
      <c r="AT16" s="168"/>
      <c r="AU16" s="372" t="s">
        <v>253</v>
      </c>
      <c r="AV16" s="372"/>
      <c r="AW16" s="372"/>
      <c r="AX16" s="373"/>
    </row>
    <row r="17" spans="1:50" ht="18.75" customHeight="1" x14ac:dyDescent="0.15">
      <c r="A17" s="517"/>
      <c r="B17" s="518"/>
      <c r="C17" s="518"/>
      <c r="D17" s="518"/>
      <c r="E17" s="518"/>
      <c r="F17" s="519"/>
      <c r="G17" s="572"/>
      <c r="H17" s="378"/>
      <c r="I17" s="378"/>
      <c r="J17" s="378"/>
      <c r="K17" s="378"/>
      <c r="L17" s="378"/>
      <c r="M17" s="378"/>
      <c r="N17" s="378"/>
      <c r="O17" s="573"/>
      <c r="P17" s="585"/>
      <c r="Q17" s="378"/>
      <c r="R17" s="378"/>
      <c r="S17" s="378"/>
      <c r="T17" s="378"/>
      <c r="U17" s="378"/>
      <c r="V17" s="378"/>
      <c r="W17" s="378"/>
      <c r="X17" s="573"/>
      <c r="Y17" s="1014"/>
      <c r="Z17" s="1015"/>
      <c r="AA17" s="1016"/>
      <c r="AB17" s="1020"/>
      <c r="AC17" s="1021"/>
      <c r="AD17" s="1022"/>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20"/>
      <c r="B18" s="518"/>
      <c r="C18" s="518"/>
      <c r="D18" s="518"/>
      <c r="E18" s="518"/>
      <c r="F18" s="519"/>
      <c r="G18" s="545"/>
      <c r="H18" s="1023"/>
      <c r="I18" s="1023"/>
      <c r="J18" s="1023"/>
      <c r="K18" s="1023"/>
      <c r="L18" s="1023"/>
      <c r="M18" s="1023"/>
      <c r="N18" s="1023"/>
      <c r="O18" s="1024"/>
      <c r="P18" s="159"/>
      <c r="Q18" s="1031"/>
      <c r="R18" s="1031"/>
      <c r="S18" s="1031"/>
      <c r="T18" s="1031"/>
      <c r="U18" s="1031"/>
      <c r="V18" s="1031"/>
      <c r="W18" s="1031"/>
      <c r="X18" s="1032"/>
      <c r="Y18" s="1009" t="s">
        <v>12</v>
      </c>
      <c r="Z18" s="1010"/>
      <c r="AA18" s="1011"/>
      <c r="AB18" s="586"/>
      <c r="AC18" s="1012"/>
      <c r="AD18" s="1012"/>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2" t="s">
        <v>54</v>
      </c>
      <c r="Z19" s="1006"/>
      <c r="AA19" s="1007"/>
      <c r="AB19" s="527"/>
      <c r="AC19" s="1008"/>
      <c r="AD19" s="1008"/>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6" t="s">
        <v>524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489</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3"/>
      <c r="Z23" s="412"/>
      <c r="AA23" s="413"/>
      <c r="AB23" s="1017" t="s">
        <v>11</v>
      </c>
      <c r="AC23" s="1018"/>
      <c r="AD23" s="1019"/>
      <c r="AE23" s="1005" t="s">
        <v>357</v>
      </c>
      <c r="AF23" s="1005"/>
      <c r="AG23" s="1005"/>
      <c r="AH23" s="1005"/>
      <c r="AI23" s="1005" t="s">
        <v>363</v>
      </c>
      <c r="AJ23" s="1005"/>
      <c r="AK23" s="1005"/>
      <c r="AL23" s="1005"/>
      <c r="AM23" s="1005" t="s">
        <v>470</v>
      </c>
      <c r="AN23" s="1005"/>
      <c r="AO23" s="1005"/>
      <c r="AP23" s="463"/>
      <c r="AQ23" s="174" t="s">
        <v>355</v>
      </c>
      <c r="AR23" s="167"/>
      <c r="AS23" s="167"/>
      <c r="AT23" s="168"/>
      <c r="AU23" s="372" t="s">
        <v>253</v>
      </c>
      <c r="AV23" s="372"/>
      <c r="AW23" s="372"/>
      <c r="AX23" s="373"/>
    </row>
    <row r="24" spans="1:50" ht="18.75" customHeight="1" x14ac:dyDescent="0.15">
      <c r="A24" s="517"/>
      <c r="B24" s="518"/>
      <c r="C24" s="518"/>
      <c r="D24" s="518"/>
      <c r="E24" s="518"/>
      <c r="F24" s="519"/>
      <c r="G24" s="572"/>
      <c r="H24" s="378"/>
      <c r="I24" s="378"/>
      <c r="J24" s="378"/>
      <c r="K24" s="378"/>
      <c r="L24" s="378"/>
      <c r="M24" s="378"/>
      <c r="N24" s="378"/>
      <c r="O24" s="573"/>
      <c r="P24" s="585"/>
      <c r="Q24" s="378"/>
      <c r="R24" s="378"/>
      <c r="S24" s="378"/>
      <c r="T24" s="378"/>
      <c r="U24" s="378"/>
      <c r="V24" s="378"/>
      <c r="W24" s="378"/>
      <c r="X24" s="573"/>
      <c r="Y24" s="1014"/>
      <c r="Z24" s="1015"/>
      <c r="AA24" s="1016"/>
      <c r="AB24" s="1020"/>
      <c r="AC24" s="1021"/>
      <c r="AD24" s="1022"/>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20"/>
      <c r="B25" s="518"/>
      <c r="C25" s="518"/>
      <c r="D25" s="518"/>
      <c r="E25" s="518"/>
      <c r="F25" s="519"/>
      <c r="G25" s="545"/>
      <c r="H25" s="1023"/>
      <c r="I25" s="1023"/>
      <c r="J25" s="1023"/>
      <c r="K25" s="1023"/>
      <c r="L25" s="1023"/>
      <c r="M25" s="1023"/>
      <c r="N25" s="1023"/>
      <c r="O25" s="1024"/>
      <c r="P25" s="159"/>
      <c r="Q25" s="1031"/>
      <c r="R25" s="1031"/>
      <c r="S25" s="1031"/>
      <c r="T25" s="1031"/>
      <c r="U25" s="1031"/>
      <c r="V25" s="1031"/>
      <c r="W25" s="1031"/>
      <c r="X25" s="1032"/>
      <c r="Y25" s="1009" t="s">
        <v>12</v>
      </c>
      <c r="Z25" s="1010"/>
      <c r="AA25" s="1011"/>
      <c r="AB25" s="586"/>
      <c r="AC25" s="1012"/>
      <c r="AD25" s="1012"/>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2" t="s">
        <v>54</v>
      </c>
      <c r="Z26" s="1006"/>
      <c r="AA26" s="1007"/>
      <c r="AB26" s="527"/>
      <c r="AC26" s="1008"/>
      <c r="AD26" s="1008"/>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6" t="s">
        <v>524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489</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3"/>
      <c r="Z30" s="412"/>
      <c r="AA30" s="413"/>
      <c r="AB30" s="1017" t="s">
        <v>11</v>
      </c>
      <c r="AC30" s="1018"/>
      <c r="AD30" s="1019"/>
      <c r="AE30" s="1005" t="s">
        <v>357</v>
      </c>
      <c r="AF30" s="1005"/>
      <c r="AG30" s="1005"/>
      <c r="AH30" s="1005"/>
      <c r="AI30" s="1005" t="s">
        <v>363</v>
      </c>
      <c r="AJ30" s="1005"/>
      <c r="AK30" s="1005"/>
      <c r="AL30" s="1005"/>
      <c r="AM30" s="1005" t="s">
        <v>470</v>
      </c>
      <c r="AN30" s="1005"/>
      <c r="AO30" s="1005"/>
      <c r="AP30" s="463"/>
      <c r="AQ30" s="174" t="s">
        <v>355</v>
      </c>
      <c r="AR30" s="167"/>
      <c r="AS30" s="167"/>
      <c r="AT30" s="168"/>
      <c r="AU30" s="372" t="s">
        <v>253</v>
      </c>
      <c r="AV30" s="372"/>
      <c r="AW30" s="372"/>
      <c r="AX30" s="373"/>
    </row>
    <row r="31" spans="1:50"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1014"/>
      <c r="Z31" s="1015"/>
      <c r="AA31" s="1016"/>
      <c r="AB31" s="1020"/>
      <c r="AC31" s="1021"/>
      <c r="AD31" s="1022"/>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20"/>
      <c r="B32" s="518"/>
      <c r="C32" s="518"/>
      <c r="D32" s="518"/>
      <c r="E32" s="518"/>
      <c r="F32" s="519"/>
      <c r="G32" s="545"/>
      <c r="H32" s="1023"/>
      <c r="I32" s="1023"/>
      <c r="J32" s="1023"/>
      <c r="K32" s="1023"/>
      <c r="L32" s="1023"/>
      <c r="M32" s="1023"/>
      <c r="N32" s="1023"/>
      <c r="O32" s="1024"/>
      <c r="P32" s="159"/>
      <c r="Q32" s="1031"/>
      <c r="R32" s="1031"/>
      <c r="S32" s="1031"/>
      <c r="T32" s="1031"/>
      <c r="U32" s="1031"/>
      <c r="V32" s="1031"/>
      <c r="W32" s="1031"/>
      <c r="X32" s="1032"/>
      <c r="Y32" s="1009" t="s">
        <v>12</v>
      </c>
      <c r="Z32" s="1010"/>
      <c r="AA32" s="1011"/>
      <c r="AB32" s="586"/>
      <c r="AC32" s="1012"/>
      <c r="AD32" s="1012"/>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2" t="s">
        <v>54</v>
      </c>
      <c r="Z33" s="1006"/>
      <c r="AA33" s="1007"/>
      <c r="AB33" s="527"/>
      <c r="AC33" s="1008"/>
      <c r="AD33" s="1008"/>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6" t="s">
        <v>524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489</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3"/>
      <c r="Z37" s="412"/>
      <c r="AA37" s="413"/>
      <c r="AB37" s="1017" t="s">
        <v>11</v>
      </c>
      <c r="AC37" s="1018"/>
      <c r="AD37" s="1019"/>
      <c r="AE37" s="1005" t="s">
        <v>357</v>
      </c>
      <c r="AF37" s="1005"/>
      <c r="AG37" s="1005"/>
      <c r="AH37" s="1005"/>
      <c r="AI37" s="1005" t="s">
        <v>363</v>
      </c>
      <c r="AJ37" s="1005"/>
      <c r="AK37" s="1005"/>
      <c r="AL37" s="1005"/>
      <c r="AM37" s="1005" t="s">
        <v>470</v>
      </c>
      <c r="AN37" s="1005"/>
      <c r="AO37" s="1005"/>
      <c r="AP37" s="463"/>
      <c r="AQ37" s="174" t="s">
        <v>355</v>
      </c>
      <c r="AR37" s="167"/>
      <c r="AS37" s="167"/>
      <c r="AT37" s="168"/>
      <c r="AU37" s="372" t="s">
        <v>253</v>
      </c>
      <c r="AV37" s="372"/>
      <c r="AW37" s="372"/>
      <c r="AX37" s="373"/>
    </row>
    <row r="38" spans="1:50" ht="18.75"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1014"/>
      <c r="Z38" s="1015"/>
      <c r="AA38" s="1016"/>
      <c r="AB38" s="1020"/>
      <c r="AC38" s="1021"/>
      <c r="AD38" s="1022"/>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20"/>
      <c r="B39" s="518"/>
      <c r="C39" s="518"/>
      <c r="D39" s="518"/>
      <c r="E39" s="518"/>
      <c r="F39" s="519"/>
      <c r="G39" s="545"/>
      <c r="H39" s="1023"/>
      <c r="I39" s="1023"/>
      <c r="J39" s="1023"/>
      <c r="K39" s="1023"/>
      <c r="L39" s="1023"/>
      <c r="M39" s="1023"/>
      <c r="N39" s="1023"/>
      <c r="O39" s="1024"/>
      <c r="P39" s="159"/>
      <c r="Q39" s="1031"/>
      <c r="R39" s="1031"/>
      <c r="S39" s="1031"/>
      <c r="T39" s="1031"/>
      <c r="U39" s="1031"/>
      <c r="V39" s="1031"/>
      <c r="W39" s="1031"/>
      <c r="X39" s="1032"/>
      <c r="Y39" s="1009" t="s">
        <v>12</v>
      </c>
      <c r="Z39" s="1010"/>
      <c r="AA39" s="1011"/>
      <c r="AB39" s="586"/>
      <c r="AC39" s="1012"/>
      <c r="AD39" s="101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2" t="s">
        <v>54</v>
      </c>
      <c r="Z40" s="1006"/>
      <c r="AA40" s="1007"/>
      <c r="AB40" s="527"/>
      <c r="AC40" s="1008"/>
      <c r="AD40" s="1008"/>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6" t="s">
        <v>524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489</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3"/>
      <c r="Z44" s="412"/>
      <c r="AA44" s="413"/>
      <c r="AB44" s="1017" t="s">
        <v>11</v>
      </c>
      <c r="AC44" s="1018"/>
      <c r="AD44" s="1019"/>
      <c r="AE44" s="1005" t="s">
        <v>357</v>
      </c>
      <c r="AF44" s="1005"/>
      <c r="AG44" s="1005"/>
      <c r="AH44" s="1005"/>
      <c r="AI44" s="1005" t="s">
        <v>363</v>
      </c>
      <c r="AJ44" s="1005"/>
      <c r="AK44" s="1005"/>
      <c r="AL44" s="1005"/>
      <c r="AM44" s="1005" t="s">
        <v>470</v>
      </c>
      <c r="AN44" s="1005"/>
      <c r="AO44" s="1005"/>
      <c r="AP44" s="463"/>
      <c r="AQ44" s="174" t="s">
        <v>355</v>
      </c>
      <c r="AR44" s="167"/>
      <c r="AS44" s="167"/>
      <c r="AT44" s="168"/>
      <c r="AU44" s="372" t="s">
        <v>253</v>
      </c>
      <c r="AV44" s="372"/>
      <c r="AW44" s="372"/>
      <c r="AX44" s="373"/>
    </row>
    <row r="45" spans="1:50" ht="18.75"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1014"/>
      <c r="Z45" s="1015"/>
      <c r="AA45" s="1016"/>
      <c r="AB45" s="1020"/>
      <c r="AC45" s="1021"/>
      <c r="AD45" s="1022"/>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20"/>
      <c r="B46" s="518"/>
      <c r="C46" s="518"/>
      <c r="D46" s="518"/>
      <c r="E46" s="518"/>
      <c r="F46" s="519"/>
      <c r="G46" s="545"/>
      <c r="H46" s="1023"/>
      <c r="I46" s="1023"/>
      <c r="J46" s="1023"/>
      <c r="K46" s="1023"/>
      <c r="L46" s="1023"/>
      <c r="M46" s="1023"/>
      <c r="N46" s="1023"/>
      <c r="O46" s="1024"/>
      <c r="P46" s="159"/>
      <c r="Q46" s="1031"/>
      <c r="R46" s="1031"/>
      <c r="S46" s="1031"/>
      <c r="T46" s="1031"/>
      <c r="U46" s="1031"/>
      <c r="V46" s="1031"/>
      <c r="W46" s="1031"/>
      <c r="X46" s="1032"/>
      <c r="Y46" s="1009" t="s">
        <v>12</v>
      </c>
      <c r="Z46" s="1010"/>
      <c r="AA46" s="1011"/>
      <c r="AB46" s="586"/>
      <c r="AC46" s="1012"/>
      <c r="AD46" s="101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2" t="s">
        <v>54</v>
      </c>
      <c r="Z47" s="1006"/>
      <c r="AA47" s="1007"/>
      <c r="AB47" s="527"/>
      <c r="AC47" s="1008"/>
      <c r="AD47" s="1008"/>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489</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3"/>
      <c r="Z51" s="412"/>
      <c r="AA51" s="413"/>
      <c r="AB51" s="463" t="s">
        <v>11</v>
      </c>
      <c r="AC51" s="1018"/>
      <c r="AD51" s="1019"/>
      <c r="AE51" s="1005" t="s">
        <v>357</v>
      </c>
      <c r="AF51" s="1005"/>
      <c r="AG51" s="1005"/>
      <c r="AH51" s="1005"/>
      <c r="AI51" s="1005" t="s">
        <v>363</v>
      </c>
      <c r="AJ51" s="1005"/>
      <c r="AK51" s="1005"/>
      <c r="AL51" s="1005"/>
      <c r="AM51" s="1005" t="s">
        <v>470</v>
      </c>
      <c r="AN51" s="1005"/>
      <c r="AO51" s="1005"/>
      <c r="AP51" s="463"/>
      <c r="AQ51" s="174" t="s">
        <v>355</v>
      </c>
      <c r="AR51" s="167"/>
      <c r="AS51" s="167"/>
      <c r="AT51" s="168"/>
      <c r="AU51" s="372" t="s">
        <v>253</v>
      </c>
      <c r="AV51" s="372"/>
      <c r="AW51" s="372"/>
      <c r="AX51" s="373"/>
    </row>
    <row r="52" spans="1:50" ht="18.75"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1014"/>
      <c r="Z52" s="1015"/>
      <c r="AA52" s="1016"/>
      <c r="AB52" s="1020"/>
      <c r="AC52" s="1021"/>
      <c r="AD52" s="1022"/>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20"/>
      <c r="B53" s="518"/>
      <c r="C53" s="518"/>
      <c r="D53" s="518"/>
      <c r="E53" s="518"/>
      <c r="F53" s="519"/>
      <c r="G53" s="545"/>
      <c r="H53" s="1023"/>
      <c r="I53" s="1023"/>
      <c r="J53" s="1023"/>
      <c r="K53" s="1023"/>
      <c r="L53" s="1023"/>
      <c r="M53" s="1023"/>
      <c r="N53" s="1023"/>
      <c r="O53" s="1024"/>
      <c r="P53" s="159"/>
      <c r="Q53" s="1031"/>
      <c r="R53" s="1031"/>
      <c r="S53" s="1031"/>
      <c r="T53" s="1031"/>
      <c r="U53" s="1031"/>
      <c r="V53" s="1031"/>
      <c r="W53" s="1031"/>
      <c r="X53" s="1032"/>
      <c r="Y53" s="1009" t="s">
        <v>12</v>
      </c>
      <c r="Z53" s="1010"/>
      <c r="AA53" s="1011"/>
      <c r="AB53" s="586"/>
      <c r="AC53" s="1012"/>
      <c r="AD53" s="101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2" t="s">
        <v>54</v>
      </c>
      <c r="Z54" s="1006"/>
      <c r="AA54" s="1007"/>
      <c r="AB54" s="527"/>
      <c r="AC54" s="1008"/>
      <c r="AD54" s="1008"/>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489</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3"/>
      <c r="Z58" s="412"/>
      <c r="AA58" s="413"/>
      <c r="AB58" s="1017" t="s">
        <v>11</v>
      </c>
      <c r="AC58" s="1018"/>
      <c r="AD58" s="1019"/>
      <c r="AE58" s="1005" t="s">
        <v>357</v>
      </c>
      <c r="AF58" s="1005"/>
      <c r="AG58" s="1005"/>
      <c r="AH58" s="1005"/>
      <c r="AI58" s="1005" t="s">
        <v>363</v>
      </c>
      <c r="AJ58" s="1005"/>
      <c r="AK58" s="1005"/>
      <c r="AL58" s="1005"/>
      <c r="AM58" s="1005" t="s">
        <v>470</v>
      </c>
      <c r="AN58" s="1005"/>
      <c r="AO58" s="1005"/>
      <c r="AP58" s="463"/>
      <c r="AQ58" s="174" t="s">
        <v>355</v>
      </c>
      <c r="AR58" s="167"/>
      <c r="AS58" s="167"/>
      <c r="AT58" s="168"/>
      <c r="AU58" s="372" t="s">
        <v>253</v>
      </c>
      <c r="AV58" s="372"/>
      <c r="AW58" s="372"/>
      <c r="AX58" s="373"/>
    </row>
    <row r="59" spans="1:50" ht="18.75"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1014"/>
      <c r="Z59" s="1015"/>
      <c r="AA59" s="1016"/>
      <c r="AB59" s="1020"/>
      <c r="AC59" s="1021"/>
      <c r="AD59" s="1022"/>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20"/>
      <c r="B60" s="518"/>
      <c r="C60" s="518"/>
      <c r="D60" s="518"/>
      <c r="E60" s="518"/>
      <c r="F60" s="519"/>
      <c r="G60" s="545"/>
      <c r="H60" s="1023"/>
      <c r="I60" s="1023"/>
      <c r="J60" s="1023"/>
      <c r="K60" s="1023"/>
      <c r="L60" s="1023"/>
      <c r="M60" s="1023"/>
      <c r="N60" s="1023"/>
      <c r="O60" s="1024"/>
      <c r="P60" s="159"/>
      <c r="Q60" s="1031"/>
      <c r="R60" s="1031"/>
      <c r="S60" s="1031"/>
      <c r="T60" s="1031"/>
      <c r="U60" s="1031"/>
      <c r="V60" s="1031"/>
      <c r="W60" s="1031"/>
      <c r="X60" s="1032"/>
      <c r="Y60" s="1009" t="s">
        <v>12</v>
      </c>
      <c r="Z60" s="1010"/>
      <c r="AA60" s="1011"/>
      <c r="AB60" s="586"/>
      <c r="AC60" s="1012"/>
      <c r="AD60" s="101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2" t="s">
        <v>54</v>
      </c>
      <c r="Z61" s="1006"/>
      <c r="AA61" s="1007"/>
      <c r="AB61" s="527"/>
      <c r="AC61" s="1008"/>
      <c r="AD61" s="1008"/>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489</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3"/>
      <c r="Z65" s="412"/>
      <c r="AA65" s="413"/>
      <c r="AB65" s="1017" t="s">
        <v>11</v>
      </c>
      <c r="AC65" s="1018"/>
      <c r="AD65" s="1019"/>
      <c r="AE65" s="1005" t="s">
        <v>357</v>
      </c>
      <c r="AF65" s="1005"/>
      <c r="AG65" s="1005"/>
      <c r="AH65" s="1005"/>
      <c r="AI65" s="1005" t="s">
        <v>363</v>
      </c>
      <c r="AJ65" s="1005"/>
      <c r="AK65" s="1005"/>
      <c r="AL65" s="1005"/>
      <c r="AM65" s="1005" t="s">
        <v>470</v>
      </c>
      <c r="AN65" s="1005"/>
      <c r="AO65" s="1005"/>
      <c r="AP65" s="463"/>
      <c r="AQ65" s="174" t="s">
        <v>355</v>
      </c>
      <c r="AR65" s="167"/>
      <c r="AS65" s="167"/>
      <c r="AT65" s="168"/>
      <c r="AU65" s="372" t="s">
        <v>253</v>
      </c>
      <c r="AV65" s="372"/>
      <c r="AW65" s="372"/>
      <c r="AX65" s="373"/>
    </row>
    <row r="66" spans="1:50" ht="18.75" customHeight="1" x14ac:dyDescent="0.15">
      <c r="A66" s="517"/>
      <c r="B66" s="518"/>
      <c r="C66" s="518"/>
      <c r="D66" s="518"/>
      <c r="E66" s="518"/>
      <c r="F66" s="519"/>
      <c r="G66" s="572"/>
      <c r="H66" s="378"/>
      <c r="I66" s="378"/>
      <c r="J66" s="378"/>
      <c r="K66" s="378"/>
      <c r="L66" s="378"/>
      <c r="M66" s="378"/>
      <c r="N66" s="378"/>
      <c r="O66" s="573"/>
      <c r="P66" s="585"/>
      <c r="Q66" s="378"/>
      <c r="R66" s="378"/>
      <c r="S66" s="378"/>
      <c r="T66" s="378"/>
      <c r="U66" s="378"/>
      <c r="V66" s="378"/>
      <c r="W66" s="378"/>
      <c r="X66" s="573"/>
      <c r="Y66" s="1014"/>
      <c r="Z66" s="1015"/>
      <c r="AA66" s="1016"/>
      <c r="AB66" s="1020"/>
      <c r="AC66" s="1021"/>
      <c r="AD66" s="1022"/>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20"/>
      <c r="B67" s="518"/>
      <c r="C67" s="518"/>
      <c r="D67" s="518"/>
      <c r="E67" s="518"/>
      <c r="F67" s="519"/>
      <c r="G67" s="545"/>
      <c r="H67" s="1023"/>
      <c r="I67" s="1023"/>
      <c r="J67" s="1023"/>
      <c r="K67" s="1023"/>
      <c r="L67" s="1023"/>
      <c r="M67" s="1023"/>
      <c r="N67" s="1023"/>
      <c r="O67" s="1024"/>
      <c r="P67" s="159"/>
      <c r="Q67" s="1031"/>
      <c r="R67" s="1031"/>
      <c r="S67" s="1031"/>
      <c r="T67" s="1031"/>
      <c r="U67" s="1031"/>
      <c r="V67" s="1031"/>
      <c r="W67" s="1031"/>
      <c r="X67" s="1032"/>
      <c r="Y67" s="1009" t="s">
        <v>12</v>
      </c>
      <c r="Z67" s="1010"/>
      <c r="AA67" s="1011"/>
      <c r="AB67" s="586"/>
      <c r="AC67" s="1012"/>
      <c r="AD67" s="1012"/>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2" t="s">
        <v>54</v>
      </c>
      <c r="Z68" s="1006"/>
      <c r="AA68" s="1007"/>
      <c r="AB68" s="527"/>
      <c r="AC68" s="1008"/>
      <c r="AD68" s="1008"/>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2" t="s">
        <v>13</v>
      </c>
      <c r="Z69" s="1006"/>
      <c r="AA69" s="1007"/>
      <c r="AB69" s="502" t="s">
        <v>301</v>
      </c>
      <c r="AC69" s="429"/>
      <c r="AD69" s="429"/>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6" t="s">
        <v>524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1"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510</v>
      </c>
      <c r="H2" s="443"/>
      <c r="I2" s="443"/>
      <c r="J2" s="443"/>
      <c r="K2" s="443"/>
      <c r="L2" s="443"/>
      <c r="M2" s="443"/>
      <c r="N2" s="443"/>
      <c r="O2" s="443"/>
      <c r="P2" s="443"/>
      <c r="Q2" s="443"/>
      <c r="R2" s="443"/>
      <c r="S2" s="443"/>
      <c r="T2" s="443"/>
      <c r="U2" s="443"/>
      <c r="V2" s="443"/>
      <c r="W2" s="443"/>
      <c r="X2" s="443"/>
      <c r="Y2" s="443"/>
      <c r="Z2" s="443"/>
      <c r="AA2" s="443"/>
      <c r="AB2" s="444"/>
      <c r="AC2" s="442" t="s">
        <v>512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47"/>
      <c r="H5" s="348"/>
      <c r="I5" s="348"/>
      <c r="J5" s="348"/>
      <c r="K5" s="349"/>
      <c r="L5" s="400"/>
      <c r="M5" s="401"/>
      <c r="N5" s="401"/>
      <c r="O5" s="401"/>
      <c r="P5" s="401"/>
      <c r="Q5" s="401"/>
      <c r="R5" s="401"/>
      <c r="S5" s="401"/>
      <c r="T5" s="401"/>
      <c r="U5" s="401"/>
      <c r="V5" s="401"/>
      <c r="W5" s="401"/>
      <c r="X5" s="402"/>
      <c r="Y5" s="397"/>
      <c r="Z5" s="398"/>
      <c r="AA5" s="398"/>
      <c r="AB5" s="405"/>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5"/>
      <c r="B6" s="1046"/>
      <c r="C6" s="1046"/>
      <c r="D6" s="1046"/>
      <c r="E6" s="1046"/>
      <c r="F6" s="1047"/>
      <c r="G6" s="347"/>
      <c r="H6" s="348"/>
      <c r="I6" s="348"/>
      <c r="J6" s="348"/>
      <c r="K6" s="349"/>
      <c r="L6" s="400"/>
      <c r="M6" s="401"/>
      <c r="N6" s="401"/>
      <c r="O6" s="401"/>
      <c r="P6" s="401"/>
      <c r="Q6" s="401"/>
      <c r="R6" s="401"/>
      <c r="S6" s="401"/>
      <c r="T6" s="401"/>
      <c r="U6" s="401"/>
      <c r="V6" s="401"/>
      <c r="W6" s="401"/>
      <c r="X6" s="402"/>
      <c r="Y6" s="397"/>
      <c r="Z6" s="398"/>
      <c r="AA6" s="398"/>
      <c r="AB6" s="405"/>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5"/>
      <c r="B7" s="1046"/>
      <c r="C7" s="1046"/>
      <c r="D7" s="1046"/>
      <c r="E7" s="1046"/>
      <c r="F7" s="1047"/>
      <c r="G7" s="347"/>
      <c r="H7" s="348"/>
      <c r="I7" s="348"/>
      <c r="J7" s="348"/>
      <c r="K7" s="349"/>
      <c r="L7" s="400"/>
      <c r="M7" s="401"/>
      <c r="N7" s="401"/>
      <c r="O7" s="401"/>
      <c r="P7" s="401"/>
      <c r="Q7" s="401"/>
      <c r="R7" s="401"/>
      <c r="S7" s="401"/>
      <c r="T7" s="401"/>
      <c r="U7" s="401"/>
      <c r="V7" s="401"/>
      <c r="W7" s="401"/>
      <c r="X7" s="402"/>
      <c r="Y7" s="397"/>
      <c r="Z7" s="398"/>
      <c r="AA7" s="398"/>
      <c r="AB7" s="405"/>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5"/>
      <c r="B8" s="1046"/>
      <c r="C8" s="1046"/>
      <c r="D8" s="1046"/>
      <c r="E8" s="1046"/>
      <c r="F8" s="1047"/>
      <c r="G8" s="347"/>
      <c r="H8" s="348"/>
      <c r="I8" s="348"/>
      <c r="J8" s="348"/>
      <c r="K8" s="349"/>
      <c r="L8" s="400"/>
      <c r="M8" s="401"/>
      <c r="N8" s="401"/>
      <c r="O8" s="401"/>
      <c r="P8" s="401"/>
      <c r="Q8" s="401"/>
      <c r="R8" s="401"/>
      <c r="S8" s="401"/>
      <c r="T8" s="401"/>
      <c r="U8" s="401"/>
      <c r="V8" s="401"/>
      <c r="W8" s="401"/>
      <c r="X8" s="402"/>
      <c r="Y8" s="397"/>
      <c r="Z8" s="398"/>
      <c r="AA8" s="398"/>
      <c r="AB8" s="405"/>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5"/>
      <c r="B9" s="1046"/>
      <c r="C9" s="1046"/>
      <c r="D9" s="1046"/>
      <c r="E9" s="1046"/>
      <c r="F9" s="1047"/>
      <c r="G9" s="347"/>
      <c r="H9" s="348"/>
      <c r="I9" s="348"/>
      <c r="J9" s="348"/>
      <c r="K9" s="349"/>
      <c r="L9" s="400"/>
      <c r="M9" s="401"/>
      <c r="N9" s="401"/>
      <c r="O9" s="401"/>
      <c r="P9" s="401"/>
      <c r="Q9" s="401"/>
      <c r="R9" s="401"/>
      <c r="S9" s="401"/>
      <c r="T9" s="401"/>
      <c r="U9" s="401"/>
      <c r="V9" s="401"/>
      <c r="W9" s="401"/>
      <c r="X9" s="402"/>
      <c r="Y9" s="397"/>
      <c r="Z9" s="398"/>
      <c r="AA9" s="398"/>
      <c r="AB9" s="405"/>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5"/>
      <c r="B10" s="1046"/>
      <c r="C10" s="1046"/>
      <c r="D10" s="1046"/>
      <c r="E10" s="1046"/>
      <c r="F10" s="1047"/>
      <c r="G10" s="347"/>
      <c r="H10" s="348"/>
      <c r="I10" s="348"/>
      <c r="J10" s="348"/>
      <c r="K10" s="349"/>
      <c r="L10" s="400"/>
      <c r="M10" s="401"/>
      <c r="N10" s="401"/>
      <c r="O10" s="401"/>
      <c r="P10" s="401"/>
      <c r="Q10" s="401"/>
      <c r="R10" s="401"/>
      <c r="S10" s="401"/>
      <c r="T10" s="401"/>
      <c r="U10" s="401"/>
      <c r="V10" s="401"/>
      <c r="W10" s="401"/>
      <c r="X10" s="402"/>
      <c r="Y10" s="397"/>
      <c r="Z10" s="398"/>
      <c r="AA10" s="398"/>
      <c r="AB10" s="405"/>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5"/>
      <c r="B11" s="1046"/>
      <c r="C11" s="1046"/>
      <c r="D11" s="1046"/>
      <c r="E11" s="1046"/>
      <c r="F11" s="1047"/>
      <c r="G11" s="347"/>
      <c r="H11" s="348"/>
      <c r="I11" s="348"/>
      <c r="J11" s="348"/>
      <c r="K11" s="349"/>
      <c r="L11" s="400"/>
      <c r="M11" s="401"/>
      <c r="N11" s="401"/>
      <c r="O11" s="401"/>
      <c r="P11" s="401"/>
      <c r="Q11" s="401"/>
      <c r="R11" s="401"/>
      <c r="S11" s="401"/>
      <c r="T11" s="401"/>
      <c r="U11" s="401"/>
      <c r="V11" s="401"/>
      <c r="W11" s="401"/>
      <c r="X11" s="402"/>
      <c r="Y11" s="397"/>
      <c r="Z11" s="398"/>
      <c r="AA11" s="398"/>
      <c r="AB11" s="405"/>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5"/>
      <c r="B12" s="1046"/>
      <c r="C12" s="1046"/>
      <c r="D12" s="1046"/>
      <c r="E12" s="1046"/>
      <c r="F12" s="1047"/>
      <c r="G12" s="347"/>
      <c r="H12" s="348"/>
      <c r="I12" s="348"/>
      <c r="J12" s="348"/>
      <c r="K12" s="349"/>
      <c r="L12" s="400"/>
      <c r="M12" s="401"/>
      <c r="N12" s="401"/>
      <c r="O12" s="401"/>
      <c r="P12" s="401"/>
      <c r="Q12" s="401"/>
      <c r="R12" s="401"/>
      <c r="S12" s="401"/>
      <c r="T12" s="401"/>
      <c r="U12" s="401"/>
      <c r="V12" s="401"/>
      <c r="W12" s="401"/>
      <c r="X12" s="402"/>
      <c r="Y12" s="397"/>
      <c r="Z12" s="398"/>
      <c r="AA12" s="398"/>
      <c r="AB12" s="405"/>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5"/>
      <c r="B13" s="1046"/>
      <c r="C13" s="1046"/>
      <c r="D13" s="1046"/>
      <c r="E13" s="1046"/>
      <c r="F13" s="1047"/>
      <c r="G13" s="347"/>
      <c r="H13" s="348"/>
      <c r="I13" s="348"/>
      <c r="J13" s="348"/>
      <c r="K13" s="349"/>
      <c r="L13" s="400"/>
      <c r="M13" s="401"/>
      <c r="N13" s="401"/>
      <c r="O13" s="401"/>
      <c r="P13" s="401"/>
      <c r="Q13" s="401"/>
      <c r="R13" s="401"/>
      <c r="S13" s="401"/>
      <c r="T13" s="401"/>
      <c r="U13" s="401"/>
      <c r="V13" s="401"/>
      <c r="W13" s="401"/>
      <c r="X13" s="402"/>
      <c r="Y13" s="397"/>
      <c r="Z13" s="398"/>
      <c r="AA13" s="398"/>
      <c r="AB13" s="405"/>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47"/>
      <c r="H18" s="348"/>
      <c r="I18" s="348"/>
      <c r="J18" s="348"/>
      <c r="K18" s="349"/>
      <c r="L18" s="400"/>
      <c r="M18" s="401"/>
      <c r="N18" s="401"/>
      <c r="O18" s="401"/>
      <c r="P18" s="401"/>
      <c r="Q18" s="401"/>
      <c r="R18" s="401"/>
      <c r="S18" s="401"/>
      <c r="T18" s="401"/>
      <c r="U18" s="401"/>
      <c r="V18" s="401"/>
      <c r="W18" s="401"/>
      <c r="X18" s="402"/>
      <c r="Y18" s="397"/>
      <c r="Z18" s="398"/>
      <c r="AA18" s="398"/>
      <c r="AB18" s="405"/>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5"/>
      <c r="B19" s="1046"/>
      <c r="C19" s="1046"/>
      <c r="D19" s="1046"/>
      <c r="E19" s="1046"/>
      <c r="F19" s="1047"/>
      <c r="G19" s="347"/>
      <c r="H19" s="348"/>
      <c r="I19" s="348"/>
      <c r="J19" s="348"/>
      <c r="K19" s="349"/>
      <c r="L19" s="400"/>
      <c r="M19" s="401"/>
      <c r="N19" s="401"/>
      <c r="O19" s="401"/>
      <c r="P19" s="401"/>
      <c r="Q19" s="401"/>
      <c r="R19" s="401"/>
      <c r="S19" s="401"/>
      <c r="T19" s="401"/>
      <c r="U19" s="401"/>
      <c r="V19" s="401"/>
      <c r="W19" s="401"/>
      <c r="X19" s="402"/>
      <c r="Y19" s="397"/>
      <c r="Z19" s="398"/>
      <c r="AA19" s="398"/>
      <c r="AB19" s="405"/>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5"/>
      <c r="B20" s="1046"/>
      <c r="C20" s="1046"/>
      <c r="D20" s="1046"/>
      <c r="E20" s="1046"/>
      <c r="F20" s="1047"/>
      <c r="G20" s="347"/>
      <c r="H20" s="348"/>
      <c r="I20" s="348"/>
      <c r="J20" s="348"/>
      <c r="K20" s="349"/>
      <c r="L20" s="400"/>
      <c r="M20" s="401"/>
      <c r="N20" s="401"/>
      <c r="O20" s="401"/>
      <c r="P20" s="401"/>
      <c r="Q20" s="401"/>
      <c r="R20" s="401"/>
      <c r="S20" s="401"/>
      <c r="T20" s="401"/>
      <c r="U20" s="401"/>
      <c r="V20" s="401"/>
      <c r="W20" s="401"/>
      <c r="X20" s="402"/>
      <c r="Y20" s="397"/>
      <c r="Z20" s="398"/>
      <c r="AA20" s="398"/>
      <c r="AB20" s="405"/>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5"/>
      <c r="B21" s="1046"/>
      <c r="C21" s="1046"/>
      <c r="D21" s="1046"/>
      <c r="E21" s="1046"/>
      <c r="F21" s="1047"/>
      <c r="G21" s="347"/>
      <c r="H21" s="348"/>
      <c r="I21" s="348"/>
      <c r="J21" s="348"/>
      <c r="K21" s="349"/>
      <c r="L21" s="400"/>
      <c r="M21" s="401"/>
      <c r="N21" s="401"/>
      <c r="O21" s="401"/>
      <c r="P21" s="401"/>
      <c r="Q21" s="401"/>
      <c r="R21" s="401"/>
      <c r="S21" s="401"/>
      <c r="T21" s="401"/>
      <c r="U21" s="401"/>
      <c r="V21" s="401"/>
      <c r="W21" s="401"/>
      <c r="X21" s="402"/>
      <c r="Y21" s="397"/>
      <c r="Z21" s="398"/>
      <c r="AA21" s="398"/>
      <c r="AB21" s="405"/>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5"/>
      <c r="B22" s="1046"/>
      <c r="C22" s="1046"/>
      <c r="D22" s="1046"/>
      <c r="E22" s="1046"/>
      <c r="F22" s="1047"/>
      <c r="G22" s="347"/>
      <c r="H22" s="348"/>
      <c r="I22" s="348"/>
      <c r="J22" s="348"/>
      <c r="K22" s="349"/>
      <c r="L22" s="400"/>
      <c r="M22" s="401"/>
      <c r="N22" s="401"/>
      <c r="O22" s="401"/>
      <c r="P22" s="401"/>
      <c r="Q22" s="401"/>
      <c r="R22" s="401"/>
      <c r="S22" s="401"/>
      <c r="T22" s="401"/>
      <c r="U22" s="401"/>
      <c r="V22" s="401"/>
      <c r="W22" s="401"/>
      <c r="X22" s="402"/>
      <c r="Y22" s="397"/>
      <c r="Z22" s="398"/>
      <c r="AA22" s="398"/>
      <c r="AB22" s="405"/>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5"/>
      <c r="B23" s="1046"/>
      <c r="C23" s="1046"/>
      <c r="D23" s="1046"/>
      <c r="E23" s="1046"/>
      <c r="F23" s="1047"/>
      <c r="G23" s="347"/>
      <c r="H23" s="348"/>
      <c r="I23" s="348"/>
      <c r="J23" s="348"/>
      <c r="K23" s="349"/>
      <c r="L23" s="400"/>
      <c r="M23" s="401"/>
      <c r="N23" s="401"/>
      <c r="O23" s="401"/>
      <c r="P23" s="401"/>
      <c r="Q23" s="401"/>
      <c r="R23" s="401"/>
      <c r="S23" s="401"/>
      <c r="T23" s="401"/>
      <c r="U23" s="401"/>
      <c r="V23" s="401"/>
      <c r="W23" s="401"/>
      <c r="X23" s="402"/>
      <c r="Y23" s="397"/>
      <c r="Z23" s="398"/>
      <c r="AA23" s="398"/>
      <c r="AB23" s="405"/>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5"/>
      <c r="B24" s="1046"/>
      <c r="C24" s="1046"/>
      <c r="D24" s="1046"/>
      <c r="E24" s="1046"/>
      <c r="F24" s="1047"/>
      <c r="G24" s="347"/>
      <c r="H24" s="348"/>
      <c r="I24" s="348"/>
      <c r="J24" s="348"/>
      <c r="K24" s="349"/>
      <c r="L24" s="400"/>
      <c r="M24" s="401"/>
      <c r="N24" s="401"/>
      <c r="O24" s="401"/>
      <c r="P24" s="401"/>
      <c r="Q24" s="401"/>
      <c r="R24" s="401"/>
      <c r="S24" s="401"/>
      <c r="T24" s="401"/>
      <c r="U24" s="401"/>
      <c r="V24" s="401"/>
      <c r="W24" s="401"/>
      <c r="X24" s="402"/>
      <c r="Y24" s="397"/>
      <c r="Z24" s="398"/>
      <c r="AA24" s="398"/>
      <c r="AB24" s="405"/>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5"/>
      <c r="B25" s="1046"/>
      <c r="C25" s="1046"/>
      <c r="D25" s="1046"/>
      <c r="E25" s="1046"/>
      <c r="F25" s="1047"/>
      <c r="G25" s="347"/>
      <c r="H25" s="348"/>
      <c r="I25" s="348"/>
      <c r="J25" s="348"/>
      <c r="K25" s="349"/>
      <c r="L25" s="400"/>
      <c r="M25" s="401"/>
      <c r="N25" s="401"/>
      <c r="O25" s="401"/>
      <c r="P25" s="401"/>
      <c r="Q25" s="401"/>
      <c r="R25" s="401"/>
      <c r="S25" s="401"/>
      <c r="T25" s="401"/>
      <c r="U25" s="401"/>
      <c r="V25" s="401"/>
      <c r="W25" s="401"/>
      <c r="X25" s="402"/>
      <c r="Y25" s="397"/>
      <c r="Z25" s="398"/>
      <c r="AA25" s="398"/>
      <c r="AB25" s="405"/>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5"/>
      <c r="B26" s="1046"/>
      <c r="C26" s="1046"/>
      <c r="D26" s="1046"/>
      <c r="E26" s="1046"/>
      <c r="F26" s="1047"/>
      <c r="G26" s="347"/>
      <c r="H26" s="348"/>
      <c r="I26" s="348"/>
      <c r="J26" s="348"/>
      <c r="K26" s="349"/>
      <c r="L26" s="400"/>
      <c r="M26" s="401"/>
      <c r="N26" s="401"/>
      <c r="O26" s="401"/>
      <c r="P26" s="401"/>
      <c r="Q26" s="401"/>
      <c r="R26" s="401"/>
      <c r="S26" s="401"/>
      <c r="T26" s="401"/>
      <c r="U26" s="401"/>
      <c r="V26" s="401"/>
      <c r="W26" s="401"/>
      <c r="X26" s="402"/>
      <c r="Y26" s="397"/>
      <c r="Z26" s="398"/>
      <c r="AA26" s="398"/>
      <c r="AB26" s="405"/>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47"/>
      <c r="H31" s="348"/>
      <c r="I31" s="348"/>
      <c r="J31" s="348"/>
      <c r="K31" s="349"/>
      <c r="L31" s="400"/>
      <c r="M31" s="401"/>
      <c r="N31" s="401"/>
      <c r="O31" s="401"/>
      <c r="P31" s="401"/>
      <c r="Q31" s="401"/>
      <c r="R31" s="401"/>
      <c r="S31" s="401"/>
      <c r="T31" s="401"/>
      <c r="U31" s="401"/>
      <c r="V31" s="401"/>
      <c r="W31" s="401"/>
      <c r="X31" s="402"/>
      <c r="Y31" s="397"/>
      <c r="Z31" s="398"/>
      <c r="AA31" s="398"/>
      <c r="AB31" s="405"/>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5"/>
      <c r="B32" s="1046"/>
      <c r="C32" s="1046"/>
      <c r="D32" s="1046"/>
      <c r="E32" s="1046"/>
      <c r="F32" s="1047"/>
      <c r="G32" s="347"/>
      <c r="H32" s="348"/>
      <c r="I32" s="348"/>
      <c r="J32" s="348"/>
      <c r="K32" s="349"/>
      <c r="L32" s="400"/>
      <c r="M32" s="401"/>
      <c r="N32" s="401"/>
      <c r="O32" s="401"/>
      <c r="P32" s="401"/>
      <c r="Q32" s="401"/>
      <c r="R32" s="401"/>
      <c r="S32" s="401"/>
      <c r="T32" s="401"/>
      <c r="U32" s="401"/>
      <c r="V32" s="401"/>
      <c r="W32" s="401"/>
      <c r="X32" s="402"/>
      <c r="Y32" s="397"/>
      <c r="Z32" s="398"/>
      <c r="AA32" s="398"/>
      <c r="AB32" s="405"/>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5"/>
      <c r="B33" s="1046"/>
      <c r="C33" s="1046"/>
      <c r="D33" s="1046"/>
      <c r="E33" s="1046"/>
      <c r="F33" s="1047"/>
      <c r="G33" s="347"/>
      <c r="H33" s="348"/>
      <c r="I33" s="348"/>
      <c r="J33" s="348"/>
      <c r="K33" s="349"/>
      <c r="L33" s="400"/>
      <c r="M33" s="401"/>
      <c r="N33" s="401"/>
      <c r="O33" s="401"/>
      <c r="P33" s="401"/>
      <c r="Q33" s="401"/>
      <c r="R33" s="401"/>
      <c r="S33" s="401"/>
      <c r="T33" s="401"/>
      <c r="U33" s="401"/>
      <c r="V33" s="401"/>
      <c r="W33" s="401"/>
      <c r="X33" s="402"/>
      <c r="Y33" s="397"/>
      <c r="Z33" s="398"/>
      <c r="AA33" s="398"/>
      <c r="AB33" s="405"/>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5"/>
      <c r="B34" s="1046"/>
      <c r="C34" s="1046"/>
      <c r="D34" s="1046"/>
      <c r="E34" s="1046"/>
      <c r="F34" s="1047"/>
      <c r="G34" s="347"/>
      <c r="H34" s="348"/>
      <c r="I34" s="348"/>
      <c r="J34" s="348"/>
      <c r="K34" s="349"/>
      <c r="L34" s="400"/>
      <c r="M34" s="401"/>
      <c r="N34" s="401"/>
      <c r="O34" s="401"/>
      <c r="P34" s="401"/>
      <c r="Q34" s="401"/>
      <c r="R34" s="401"/>
      <c r="S34" s="401"/>
      <c r="T34" s="401"/>
      <c r="U34" s="401"/>
      <c r="V34" s="401"/>
      <c r="W34" s="401"/>
      <c r="X34" s="402"/>
      <c r="Y34" s="397"/>
      <c r="Z34" s="398"/>
      <c r="AA34" s="398"/>
      <c r="AB34" s="405"/>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5"/>
      <c r="B35" s="1046"/>
      <c r="C35" s="1046"/>
      <c r="D35" s="1046"/>
      <c r="E35" s="1046"/>
      <c r="F35" s="1047"/>
      <c r="G35" s="347"/>
      <c r="H35" s="348"/>
      <c r="I35" s="348"/>
      <c r="J35" s="348"/>
      <c r="K35" s="349"/>
      <c r="L35" s="400"/>
      <c r="M35" s="401"/>
      <c r="N35" s="401"/>
      <c r="O35" s="401"/>
      <c r="P35" s="401"/>
      <c r="Q35" s="401"/>
      <c r="R35" s="401"/>
      <c r="S35" s="401"/>
      <c r="T35" s="401"/>
      <c r="U35" s="401"/>
      <c r="V35" s="401"/>
      <c r="W35" s="401"/>
      <c r="X35" s="402"/>
      <c r="Y35" s="397"/>
      <c r="Z35" s="398"/>
      <c r="AA35" s="398"/>
      <c r="AB35" s="405"/>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5"/>
      <c r="B36" s="1046"/>
      <c r="C36" s="1046"/>
      <c r="D36" s="1046"/>
      <c r="E36" s="1046"/>
      <c r="F36" s="1047"/>
      <c r="G36" s="347"/>
      <c r="H36" s="348"/>
      <c r="I36" s="348"/>
      <c r="J36" s="348"/>
      <c r="K36" s="349"/>
      <c r="L36" s="400"/>
      <c r="M36" s="401"/>
      <c r="N36" s="401"/>
      <c r="O36" s="401"/>
      <c r="P36" s="401"/>
      <c r="Q36" s="401"/>
      <c r="R36" s="401"/>
      <c r="S36" s="401"/>
      <c r="T36" s="401"/>
      <c r="U36" s="401"/>
      <c r="V36" s="401"/>
      <c r="W36" s="401"/>
      <c r="X36" s="402"/>
      <c r="Y36" s="397"/>
      <c r="Z36" s="398"/>
      <c r="AA36" s="398"/>
      <c r="AB36" s="405"/>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5"/>
      <c r="B37" s="1046"/>
      <c r="C37" s="1046"/>
      <c r="D37" s="1046"/>
      <c r="E37" s="1046"/>
      <c r="F37" s="1047"/>
      <c r="G37" s="347"/>
      <c r="H37" s="348"/>
      <c r="I37" s="348"/>
      <c r="J37" s="348"/>
      <c r="K37" s="349"/>
      <c r="L37" s="400"/>
      <c r="M37" s="401"/>
      <c r="N37" s="401"/>
      <c r="O37" s="401"/>
      <c r="P37" s="401"/>
      <c r="Q37" s="401"/>
      <c r="R37" s="401"/>
      <c r="S37" s="401"/>
      <c r="T37" s="401"/>
      <c r="U37" s="401"/>
      <c r="V37" s="401"/>
      <c r="W37" s="401"/>
      <c r="X37" s="402"/>
      <c r="Y37" s="397"/>
      <c r="Z37" s="398"/>
      <c r="AA37" s="398"/>
      <c r="AB37" s="405"/>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5"/>
      <c r="B38" s="1046"/>
      <c r="C38" s="1046"/>
      <c r="D38" s="1046"/>
      <c r="E38" s="1046"/>
      <c r="F38" s="1047"/>
      <c r="G38" s="347"/>
      <c r="H38" s="348"/>
      <c r="I38" s="348"/>
      <c r="J38" s="348"/>
      <c r="K38" s="349"/>
      <c r="L38" s="400"/>
      <c r="M38" s="401"/>
      <c r="N38" s="401"/>
      <c r="O38" s="401"/>
      <c r="P38" s="401"/>
      <c r="Q38" s="401"/>
      <c r="R38" s="401"/>
      <c r="S38" s="401"/>
      <c r="T38" s="401"/>
      <c r="U38" s="401"/>
      <c r="V38" s="401"/>
      <c r="W38" s="401"/>
      <c r="X38" s="402"/>
      <c r="Y38" s="397"/>
      <c r="Z38" s="398"/>
      <c r="AA38" s="398"/>
      <c r="AB38" s="405"/>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5"/>
      <c r="B39" s="1046"/>
      <c r="C39" s="1046"/>
      <c r="D39" s="1046"/>
      <c r="E39" s="1046"/>
      <c r="F39" s="1047"/>
      <c r="G39" s="347"/>
      <c r="H39" s="348"/>
      <c r="I39" s="348"/>
      <c r="J39" s="348"/>
      <c r="K39" s="349"/>
      <c r="L39" s="400"/>
      <c r="M39" s="401"/>
      <c r="N39" s="401"/>
      <c r="O39" s="401"/>
      <c r="P39" s="401"/>
      <c r="Q39" s="401"/>
      <c r="R39" s="401"/>
      <c r="S39" s="401"/>
      <c r="T39" s="401"/>
      <c r="U39" s="401"/>
      <c r="V39" s="401"/>
      <c r="W39" s="401"/>
      <c r="X39" s="402"/>
      <c r="Y39" s="397"/>
      <c r="Z39" s="398"/>
      <c r="AA39" s="398"/>
      <c r="AB39" s="405"/>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47"/>
      <c r="H44" s="348"/>
      <c r="I44" s="348"/>
      <c r="J44" s="348"/>
      <c r="K44" s="349"/>
      <c r="L44" s="400"/>
      <c r="M44" s="401"/>
      <c r="N44" s="401"/>
      <c r="O44" s="401"/>
      <c r="P44" s="401"/>
      <c r="Q44" s="401"/>
      <c r="R44" s="401"/>
      <c r="S44" s="401"/>
      <c r="T44" s="401"/>
      <c r="U44" s="401"/>
      <c r="V44" s="401"/>
      <c r="W44" s="401"/>
      <c r="X44" s="402"/>
      <c r="Y44" s="397"/>
      <c r="Z44" s="398"/>
      <c r="AA44" s="398"/>
      <c r="AB44" s="405"/>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5"/>
      <c r="B45" s="1046"/>
      <c r="C45" s="1046"/>
      <c r="D45" s="1046"/>
      <c r="E45" s="1046"/>
      <c r="F45" s="1047"/>
      <c r="G45" s="347"/>
      <c r="H45" s="348"/>
      <c r="I45" s="348"/>
      <c r="J45" s="348"/>
      <c r="K45" s="349"/>
      <c r="L45" s="400"/>
      <c r="M45" s="401"/>
      <c r="N45" s="401"/>
      <c r="O45" s="401"/>
      <c r="P45" s="401"/>
      <c r="Q45" s="401"/>
      <c r="R45" s="401"/>
      <c r="S45" s="401"/>
      <c r="T45" s="401"/>
      <c r="U45" s="401"/>
      <c r="V45" s="401"/>
      <c r="W45" s="401"/>
      <c r="X45" s="402"/>
      <c r="Y45" s="397"/>
      <c r="Z45" s="398"/>
      <c r="AA45" s="398"/>
      <c r="AB45" s="405"/>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5"/>
      <c r="B46" s="1046"/>
      <c r="C46" s="1046"/>
      <c r="D46" s="1046"/>
      <c r="E46" s="1046"/>
      <c r="F46" s="1047"/>
      <c r="G46" s="347"/>
      <c r="H46" s="348"/>
      <c r="I46" s="348"/>
      <c r="J46" s="348"/>
      <c r="K46" s="349"/>
      <c r="L46" s="400"/>
      <c r="M46" s="401"/>
      <c r="N46" s="401"/>
      <c r="O46" s="401"/>
      <c r="P46" s="401"/>
      <c r="Q46" s="401"/>
      <c r="R46" s="401"/>
      <c r="S46" s="401"/>
      <c r="T46" s="401"/>
      <c r="U46" s="401"/>
      <c r="V46" s="401"/>
      <c r="W46" s="401"/>
      <c r="X46" s="402"/>
      <c r="Y46" s="397"/>
      <c r="Z46" s="398"/>
      <c r="AA46" s="398"/>
      <c r="AB46" s="405"/>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5"/>
      <c r="B47" s="1046"/>
      <c r="C47" s="1046"/>
      <c r="D47" s="1046"/>
      <c r="E47" s="1046"/>
      <c r="F47" s="1047"/>
      <c r="G47" s="347"/>
      <c r="H47" s="348"/>
      <c r="I47" s="348"/>
      <c r="J47" s="348"/>
      <c r="K47" s="349"/>
      <c r="L47" s="400"/>
      <c r="M47" s="401"/>
      <c r="N47" s="401"/>
      <c r="O47" s="401"/>
      <c r="P47" s="401"/>
      <c r="Q47" s="401"/>
      <c r="R47" s="401"/>
      <c r="S47" s="401"/>
      <c r="T47" s="401"/>
      <c r="U47" s="401"/>
      <c r="V47" s="401"/>
      <c r="W47" s="401"/>
      <c r="X47" s="402"/>
      <c r="Y47" s="397"/>
      <c r="Z47" s="398"/>
      <c r="AA47" s="398"/>
      <c r="AB47" s="405"/>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5"/>
      <c r="B48" s="1046"/>
      <c r="C48" s="1046"/>
      <c r="D48" s="1046"/>
      <c r="E48" s="1046"/>
      <c r="F48" s="1047"/>
      <c r="G48" s="347"/>
      <c r="H48" s="348"/>
      <c r="I48" s="348"/>
      <c r="J48" s="348"/>
      <c r="K48" s="349"/>
      <c r="L48" s="400"/>
      <c r="M48" s="401"/>
      <c r="N48" s="401"/>
      <c r="O48" s="401"/>
      <c r="P48" s="401"/>
      <c r="Q48" s="401"/>
      <c r="R48" s="401"/>
      <c r="S48" s="401"/>
      <c r="T48" s="401"/>
      <c r="U48" s="401"/>
      <c r="V48" s="401"/>
      <c r="W48" s="401"/>
      <c r="X48" s="402"/>
      <c r="Y48" s="397"/>
      <c r="Z48" s="398"/>
      <c r="AA48" s="398"/>
      <c r="AB48" s="405"/>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5"/>
      <c r="B49" s="1046"/>
      <c r="C49" s="1046"/>
      <c r="D49" s="1046"/>
      <c r="E49" s="1046"/>
      <c r="F49" s="1047"/>
      <c r="G49" s="347"/>
      <c r="H49" s="348"/>
      <c r="I49" s="348"/>
      <c r="J49" s="348"/>
      <c r="K49" s="349"/>
      <c r="L49" s="400"/>
      <c r="M49" s="401"/>
      <c r="N49" s="401"/>
      <c r="O49" s="401"/>
      <c r="P49" s="401"/>
      <c r="Q49" s="401"/>
      <c r="R49" s="401"/>
      <c r="S49" s="401"/>
      <c r="T49" s="401"/>
      <c r="U49" s="401"/>
      <c r="V49" s="401"/>
      <c r="W49" s="401"/>
      <c r="X49" s="402"/>
      <c r="Y49" s="397"/>
      <c r="Z49" s="398"/>
      <c r="AA49" s="398"/>
      <c r="AB49" s="405"/>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5"/>
      <c r="B50" s="1046"/>
      <c r="C50" s="1046"/>
      <c r="D50" s="1046"/>
      <c r="E50" s="1046"/>
      <c r="F50" s="1047"/>
      <c r="G50" s="347"/>
      <c r="H50" s="348"/>
      <c r="I50" s="348"/>
      <c r="J50" s="348"/>
      <c r="K50" s="349"/>
      <c r="L50" s="400"/>
      <c r="M50" s="401"/>
      <c r="N50" s="401"/>
      <c r="O50" s="401"/>
      <c r="P50" s="401"/>
      <c r="Q50" s="401"/>
      <c r="R50" s="401"/>
      <c r="S50" s="401"/>
      <c r="T50" s="401"/>
      <c r="U50" s="401"/>
      <c r="V50" s="401"/>
      <c r="W50" s="401"/>
      <c r="X50" s="402"/>
      <c r="Y50" s="397"/>
      <c r="Z50" s="398"/>
      <c r="AA50" s="398"/>
      <c r="AB50" s="405"/>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5"/>
      <c r="B51" s="1046"/>
      <c r="C51" s="1046"/>
      <c r="D51" s="1046"/>
      <c r="E51" s="1046"/>
      <c r="F51" s="1047"/>
      <c r="G51" s="347"/>
      <c r="H51" s="348"/>
      <c r="I51" s="348"/>
      <c r="J51" s="348"/>
      <c r="K51" s="349"/>
      <c r="L51" s="400"/>
      <c r="M51" s="401"/>
      <c r="N51" s="401"/>
      <c r="O51" s="401"/>
      <c r="P51" s="401"/>
      <c r="Q51" s="401"/>
      <c r="R51" s="401"/>
      <c r="S51" s="401"/>
      <c r="T51" s="401"/>
      <c r="U51" s="401"/>
      <c r="V51" s="401"/>
      <c r="W51" s="401"/>
      <c r="X51" s="402"/>
      <c r="Y51" s="397"/>
      <c r="Z51" s="398"/>
      <c r="AA51" s="398"/>
      <c r="AB51" s="405"/>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5"/>
      <c r="B52" s="1046"/>
      <c r="C52" s="1046"/>
      <c r="D52" s="1046"/>
      <c r="E52" s="1046"/>
      <c r="F52" s="1047"/>
      <c r="G52" s="347"/>
      <c r="H52" s="348"/>
      <c r="I52" s="348"/>
      <c r="J52" s="348"/>
      <c r="K52" s="349"/>
      <c r="L52" s="400"/>
      <c r="M52" s="401"/>
      <c r="N52" s="401"/>
      <c r="O52" s="401"/>
      <c r="P52" s="401"/>
      <c r="Q52" s="401"/>
      <c r="R52" s="401"/>
      <c r="S52" s="401"/>
      <c r="T52" s="401"/>
      <c r="U52" s="401"/>
      <c r="V52" s="401"/>
      <c r="W52" s="401"/>
      <c r="X52" s="402"/>
      <c r="Y52" s="397"/>
      <c r="Z52" s="398"/>
      <c r="AA52" s="398"/>
      <c r="AB52" s="405"/>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47"/>
      <c r="H58" s="348"/>
      <c r="I58" s="348"/>
      <c r="J58" s="348"/>
      <c r="K58" s="349"/>
      <c r="L58" s="400"/>
      <c r="M58" s="401"/>
      <c r="N58" s="401"/>
      <c r="O58" s="401"/>
      <c r="P58" s="401"/>
      <c r="Q58" s="401"/>
      <c r="R58" s="401"/>
      <c r="S58" s="401"/>
      <c r="T58" s="401"/>
      <c r="U58" s="401"/>
      <c r="V58" s="401"/>
      <c r="W58" s="401"/>
      <c r="X58" s="402"/>
      <c r="Y58" s="397"/>
      <c r="Z58" s="398"/>
      <c r="AA58" s="398"/>
      <c r="AB58" s="405"/>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5"/>
      <c r="B59" s="1046"/>
      <c r="C59" s="1046"/>
      <c r="D59" s="1046"/>
      <c r="E59" s="1046"/>
      <c r="F59" s="1047"/>
      <c r="G59" s="347"/>
      <c r="H59" s="348"/>
      <c r="I59" s="348"/>
      <c r="J59" s="348"/>
      <c r="K59" s="349"/>
      <c r="L59" s="400"/>
      <c r="M59" s="401"/>
      <c r="N59" s="401"/>
      <c r="O59" s="401"/>
      <c r="P59" s="401"/>
      <c r="Q59" s="401"/>
      <c r="R59" s="401"/>
      <c r="S59" s="401"/>
      <c r="T59" s="401"/>
      <c r="U59" s="401"/>
      <c r="V59" s="401"/>
      <c r="W59" s="401"/>
      <c r="X59" s="402"/>
      <c r="Y59" s="397"/>
      <c r="Z59" s="398"/>
      <c r="AA59" s="398"/>
      <c r="AB59" s="405"/>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5"/>
      <c r="B60" s="1046"/>
      <c r="C60" s="1046"/>
      <c r="D60" s="1046"/>
      <c r="E60" s="1046"/>
      <c r="F60" s="1047"/>
      <c r="G60" s="347"/>
      <c r="H60" s="348"/>
      <c r="I60" s="348"/>
      <c r="J60" s="348"/>
      <c r="K60" s="349"/>
      <c r="L60" s="400"/>
      <c r="M60" s="401"/>
      <c r="N60" s="401"/>
      <c r="O60" s="401"/>
      <c r="P60" s="401"/>
      <c r="Q60" s="401"/>
      <c r="R60" s="401"/>
      <c r="S60" s="401"/>
      <c r="T60" s="401"/>
      <c r="U60" s="401"/>
      <c r="V60" s="401"/>
      <c r="W60" s="401"/>
      <c r="X60" s="402"/>
      <c r="Y60" s="397"/>
      <c r="Z60" s="398"/>
      <c r="AA60" s="398"/>
      <c r="AB60" s="405"/>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5"/>
      <c r="B61" s="1046"/>
      <c r="C61" s="1046"/>
      <c r="D61" s="1046"/>
      <c r="E61" s="1046"/>
      <c r="F61" s="1047"/>
      <c r="G61" s="347"/>
      <c r="H61" s="348"/>
      <c r="I61" s="348"/>
      <c r="J61" s="348"/>
      <c r="K61" s="349"/>
      <c r="L61" s="400"/>
      <c r="M61" s="401"/>
      <c r="N61" s="401"/>
      <c r="O61" s="401"/>
      <c r="P61" s="401"/>
      <c r="Q61" s="401"/>
      <c r="R61" s="401"/>
      <c r="S61" s="401"/>
      <c r="T61" s="401"/>
      <c r="U61" s="401"/>
      <c r="V61" s="401"/>
      <c r="W61" s="401"/>
      <c r="X61" s="402"/>
      <c r="Y61" s="397"/>
      <c r="Z61" s="398"/>
      <c r="AA61" s="398"/>
      <c r="AB61" s="405"/>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5"/>
      <c r="B62" s="1046"/>
      <c r="C62" s="1046"/>
      <c r="D62" s="1046"/>
      <c r="E62" s="1046"/>
      <c r="F62" s="1047"/>
      <c r="G62" s="347"/>
      <c r="H62" s="348"/>
      <c r="I62" s="348"/>
      <c r="J62" s="348"/>
      <c r="K62" s="349"/>
      <c r="L62" s="400"/>
      <c r="M62" s="401"/>
      <c r="N62" s="401"/>
      <c r="O62" s="401"/>
      <c r="P62" s="401"/>
      <c r="Q62" s="401"/>
      <c r="R62" s="401"/>
      <c r="S62" s="401"/>
      <c r="T62" s="401"/>
      <c r="U62" s="401"/>
      <c r="V62" s="401"/>
      <c r="W62" s="401"/>
      <c r="X62" s="402"/>
      <c r="Y62" s="397"/>
      <c r="Z62" s="398"/>
      <c r="AA62" s="398"/>
      <c r="AB62" s="405"/>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5"/>
      <c r="B63" s="1046"/>
      <c r="C63" s="1046"/>
      <c r="D63" s="1046"/>
      <c r="E63" s="1046"/>
      <c r="F63" s="1047"/>
      <c r="G63" s="347"/>
      <c r="H63" s="348"/>
      <c r="I63" s="348"/>
      <c r="J63" s="348"/>
      <c r="K63" s="349"/>
      <c r="L63" s="400"/>
      <c r="M63" s="401"/>
      <c r="N63" s="401"/>
      <c r="O63" s="401"/>
      <c r="P63" s="401"/>
      <c r="Q63" s="401"/>
      <c r="R63" s="401"/>
      <c r="S63" s="401"/>
      <c r="T63" s="401"/>
      <c r="U63" s="401"/>
      <c r="V63" s="401"/>
      <c r="W63" s="401"/>
      <c r="X63" s="402"/>
      <c r="Y63" s="397"/>
      <c r="Z63" s="398"/>
      <c r="AA63" s="398"/>
      <c r="AB63" s="405"/>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5"/>
      <c r="B64" s="1046"/>
      <c r="C64" s="1046"/>
      <c r="D64" s="1046"/>
      <c r="E64" s="1046"/>
      <c r="F64" s="1047"/>
      <c r="G64" s="347"/>
      <c r="H64" s="348"/>
      <c r="I64" s="348"/>
      <c r="J64" s="348"/>
      <c r="K64" s="349"/>
      <c r="L64" s="400"/>
      <c r="M64" s="401"/>
      <c r="N64" s="401"/>
      <c r="O64" s="401"/>
      <c r="P64" s="401"/>
      <c r="Q64" s="401"/>
      <c r="R64" s="401"/>
      <c r="S64" s="401"/>
      <c r="T64" s="401"/>
      <c r="U64" s="401"/>
      <c r="V64" s="401"/>
      <c r="W64" s="401"/>
      <c r="X64" s="402"/>
      <c r="Y64" s="397"/>
      <c r="Z64" s="398"/>
      <c r="AA64" s="398"/>
      <c r="AB64" s="405"/>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5"/>
      <c r="B65" s="1046"/>
      <c r="C65" s="1046"/>
      <c r="D65" s="1046"/>
      <c r="E65" s="1046"/>
      <c r="F65" s="1047"/>
      <c r="G65" s="347"/>
      <c r="H65" s="348"/>
      <c r="I65" s="348"/>
      <c r="J65" s="348"/>
      <c r="K65" s="349"/>
      <c r="L65" s="400"/>
      <c r="M65" s="401"/>
      <c r="N65" s="401"/>
      <c r="O65" s="401"/>
      <c r="P65" s="401"/>
      <c r="Q65" s="401"/>
      <c r="R65" s="401"/>
      <c r="S65" s="401"/>
      <c r="T65" s="401"/>
      <c r="U65" s="401"/>
      <c r="V65" s="401"/>
      <c r="W65" s="401"/>
      <c r="X65" s="402"/>
      <c r="Y65" s="397"/>
      <c r="Z65" s="398"/>
      <c r="AA65" s="398"/>
      <c r="AB65" s="405"/>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5"/>
      <c r="B66" s="1046"/>
      <c r="C66" s="1046"/>
      <c r="D66" s="1046"/>
      <c r="E66" s="1046"/>
      <c r="F66" s="1047"/>
      <c r="G66" s="347"/>
      <c r="H66" s="348"/>
      <c r="I66" s="348"/>
      <c r="J66" s="348"/>
      <c r="K66" s="349"/>
      <c r="L66" s="400"/>
      <c r="M66" s="401"/>
      <c r="N66" s="401"/>
      <c r="O66" s="401"/>
      <c r="P66" s="401"/>
      <c r="Q66" s="401"/>
      <c r="R66" s="401"/>
      <c r="S66" s="401"/>
      <c r="T66" s="401"/>
      <c r="U66" s="401"/>
      <c r="V66" s="401"/>
      <c r="W66" s="401"/>
      <c r="X66" s="402"/>
      <c r="Y66" s="397"/>
      <c r="Z66" s="398"/>
      <c r="AA66" s="398"/>
      <c r="AB66" s="405"/>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47"/>
      <c r="H71" s="348"/>
      <c r="I71" s="348"/>
      <c r="J71" s="348"/>
      <c r="K71" s="349"/>
      <c r="L71" s="400"/>
      <c r="M71" s="401"/>
      <c r="N71" s="401"/>
      <c r="O71" s="401"/>
      <c r="P71" s="401"/>
      <c r="Q71" s="401"/>
      <c r="R71" s="401"/>
      <c r="S71" s="401"/>
      <c r="T71" s="401"/>
      <c r="U71" s="401"/>
      <c r="V71" s="401"/>
      <c r="W71" s="401"/>
      <c r="X71" s="402"/>
      <c r="Y71" s="397"/>
      <c r="Z71" s="398"/>
      <c r="AA71" s="398"/>
      <c r="AB71" s="405"/>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5"/>
      <c r="B72" s="1046"/>
      <c r="C72" s="1046"/>
      <c r="D72" s="1046"/>
      <c r="E72" s="1046"/>
      <c r="F72" s="1047"/>
      <c r="G72" s="347"/>
      <c r="H72" s="348"/>
      <c r="I72" s="348"/>
      <c r="J72" s="348"/>
      <c r="K72" s="349"/>
      <c r="L72" s="400"/>
      <c r="M72" s="401"/>
      <c r="N72" s="401"/>
      <c r="O72" s="401"/>
      <c r="P72" s="401"/>
      <c r="Q72" s="401"/>
      <c r="R72" s="401"/>
      <c r="S72" s="401"/>
      <c r="T72" s="401"/>
      <c r="U72" s="401"/>
      <c r="V72" s="401"/>
      <c r="W72" s="401"/>
      <c r="X72" s="402"/>
      <c r="Y72" s="397"/>
      <c r="Z72" s="398"/>
      <c r="AA72" s="398"/>
      <c r="AB72" s="405"/>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5"/>
      <c r="B73" s="1046"/>
      <c r="C73" s="1046"/>
      <c r="D73" s="1046"/>
      <c r="E73" s="1046"/>
      <c r="F73" s="1047"/>
      <c r="G73" s="347"/>
      <c r="H73" s="348"/>
      <c r="I73" s="348"/>
      <c r="J73" s="348"/>
      <c r="K73" s="349"/>
      <c r="L73" s="400"/>
      <c r="M73" s="401"/>
      <c r="N73" s="401"/>
      <c r="O73" s="401"/>
      <c r="P73" s="401"/>
      <c r="Q73" s="401"/>
      <c r="R73" s="401"/>
      <c r="S73" s="401"/>
      <c r="T73" s="401"/>
      <c r="U73" s="401"/>
      <c r="V73" s="401"/>
      <c r="W73" s="401"/>
      <c r="X73" s="402"/>
      <c r="Y73" s="397"/>
      <c r="Z73" s="398"/>
      <c r="AA73" s="398"/>
      <c r="AB73" s="405"/>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5"/>
      <c r="B74" s="1046"/>
      <c r="C74" s="1046"/>
      <c r="D74" s="1046"/>
      <c r="E74" s="1046"/>
      <c r="F74" s="1047"/>
      <c r="G74" s="347"/>
      <c r="H74" s="348"/>
      <c r="I74" s="348"/>
      <c r="J74" s="348"/>
      <c r="K74" s="349"/>
      <c r="L74" s="400"/>
      <c r="M74" s="401"/>
      <c r="N74" s="401"/>
      <c r="O74" s="401"/>
      <c r="P74" s="401"/>
      <c r="Q74" s="401"/>
      <c r="R74" s="401"/>
      <c r="S74" s="401"/>
      <c r="T74" s="401"/>
      <c r="U74" s="401"/>
      <c r="V74" s="401"/>
      <c r="W74" s="401"/>
      <c r="X74" s="402"/>
      <c r="Y74" s="397"/>
      <c r="Z74" s="398"/>
      <c r="AA74" s="398"/>
      <c r="AB74" s="405"/>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5"/>
      <c r="B75" s="1046"/>
      <c r="C75" s="1046"/>
      <c r="D75" s="1046"/>
      <c r="E75" s="1046"/>
      <c r="F75" s="1047"/>
      <c r="G75" s="347"/>
      <c r="H75" s="348"/>
      <c r="I75" s="348"/>
      <c r="J75" s="348"/>
      <c r="K75" s="349"/>
      <c r="L75" s="400"/>
      <c r="M75" s="401"/>
      <c r="N75" s="401"/>
      <c r="O75" s="401"/>
      <c r="P75" s="401"/>
      <c r="Q75" s="401"/>
      <c r="R75" s="401"/>
      <c r="S75" s="401"/>
      <c r="T75" s="401"/>
      <c r="U75" s="401"/>
      <c r="V75" s="401"/>
      <c r="W75" s="401"/>
      <c r="X75" s="402"/>
      <c r="Y75" s="397"/>
      <c r="Z75" s="398"/>
      <c r="AA75" s="398"/>
      <c r="AB75" s="405"/>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5"/>
      <c r="B76" s="1046"/>
      <c r="C76" s="1046"/>
      <c r="D76" s="1046"/>
      <c r="E76" s="1046"/>
      <c r="F76" s="1047"/>
      <c r="G76" s="347"/>
      <c r="H76" s="348"/>
      <c r="I76" s="348"/>
      <c r="J76" s="348"/>
      <c r="K76" s="349"/>
      <c r="L76" s="400"/>
      <c r="M76" s="401"/>
      <c r="N76" s="401"/>
      <c r="O76" s="401"/>
      <c r="P76" s="401"/>
      <c r="Q76" s="401"/>
      <c r="R76" s="401"/>
      <c r="S76" s="401"/>
      <c r="T76" s="401"/>
      <c r="U76" s="401"/>
      <c r="V76" s="401"/>
      <c r="W76" s="401"/>
      <c r="X76" s="402"/>
      <c r="Y76" s="397"/>
      <c r="Z76" s="398"/>
      <c r="AA76" s="398"/>
      <c r="AB76" s="405"/>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5"/>
      <c r="B77" s="1046"/>
      <c r="C77" s="1046"/>
      <c r="D77" s="1046"/>
      <c r="E77" s="1046"/>
      <c r="F77" s="1047"/>
      <c r="G77" s="347"/>
      <c r="H77" s="348"/>
      <c r="I77" s="348"/>
      <c r="J77" s="348"/>
      <c r="K77" s="349"/>
      <c r="L77" s="400"/>
      <c r="M77" s="401"/>
      <c r="N77" s="401"/>
      <c r="O77" s="401"/>
      <c r="P77" s="401"/>
      <c r="Q77" s="401"/>
      <c r="R77" s="401"/>
      <c r="S77" s="401"/>
      <c r="T77" s="401"/>
      <c r="U77" s="401"/>
      <c r="V77" s="401"/>
      <c r="W77" s="401"/>
      <c r="X77" s="402"/>
      <c r="Y77" s="397"/>
      <c r="Z77" s="398"/>
      <c r="AA77" s="398"/>
      <c r="AB77" s="405"/>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5"/>
      <c r="B78" s="1046"/>
      <c r="C78" s="1046"/>
      <c r="D78" s="1046"/>
      <c r="E78" s="1046"/>
      <c r="F78" s="1047"/>
      <c r="G78" s="347"/>
      <c r="H78" s="348"/>
      <c r="I78" s="348"/>
      <c r="J78" s="348"/>
      <c r="K78" s="349"/>
      <c r="L78" s="400"/>
      <c r="M78" s="401"/>
      <c r="N78" s="401"/>
      <c r="O78" s="401"/>
      <c r="P78" s="401"/>
      <c r="Q78" s="401"/>
      <c r="R78" s="401"/>
      <c r="S78" s="401"/>
      <c r="T78" s="401"/>
      <c r="U78" s="401"/>
      <c r="V78" s="401"/>
      <c r="W78" s="401"/>
      <c r="X78" s="402"/>
      <c r="Y78" s="397"/>
      <c r="Z78" s="398"/>
      <c r="AA78" s="398"/>
      <c r="AB78" s="405"/>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5"/>
      <c r="B79" s="1046"/>
      <c r="C79" s="1046"/>
      <c r="D79" s="1046"/>
      <c r="E79" s="1046"/>
      <c r="F79" s="1047"/>
      <c r="G79" s="347"/>
      <c r="H79" s="348"/>
      <c r="I79" s="348"/>
      <c r="J79" s="348"/>
      <c r="K79" s="349"/>
      <c r="L79" s="400"/>
      <c r="M79" s="401"/>
      <c r="N79" s="401"/>
      <c r="O79" s="401"/>
      <c r="P79" s="401"/>
      <c r="Q79" s="401"/>
      <c r="R79" s="401"/>
      <c r="S79" s="401"/>
      <c r="T79" s="401"/>
      <c r="U79" s="401"/>
      <c r="V79" s="401"/>
      <c r="W79" s="401"/>
      <c r="X79" s="402"/>
      <c r="Y79" s="397"/>
      <c r="Z79" s="398"/>
      <c r="AA79" s="398"/>
      <c r="AB79" s="405"/>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47"/>
      <c r="H84" s="348"/>
      <c r="I84" s="348"/>
      <c r="J84" s="348"/>
      <c r="K84" s="349"/>
      <c r="L84" s="400"/>
      <c r="M84" s="401"/>
      <c r="N84" s="401"/>
      <c r="O84" s="401"/>
      <c r="P84" s="401"/>
      <c r="Q84" s="401"/>
      <c r="R84" s="401"/>
      <c r="S84" s="401"/>
      <c r="T84" s="401"/>
      <c r="U84" s="401"/>
      <c r="V84" s="401"/>
      <c r="W84" s="401"/>
      <c r="X84" s="402"/>
      <c r="Y84" s="397"/>
      <c r="Z84" s="398"/>
      <c r="AA84" s="398"/>
      <c r="AB84" s="405"/>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5"/>
      <c r="B85" s="1046"/>
      <c r="C85" s="1046"/>
      <c r="D85" s="1046"/>
      <c r="E85" s="1046"/>
      <c r="F85" s="1047"/>
      <c r="G85" s="347"/>
      <c r="H85" s="348"/>
      <c r="I85" s="348"/>
      <c r="J85" s="348"/>
      <c r="K85" s="349"/>
      <c r="L85" s="400"/>
      <c r="M85" s="401"/>
      <c r="N85" s="401"/>
      <c r="O85" s="401"/>
      <c r="P85" s="401"/>
      <c r="Q85" s="401"/>
      <c r="R85" s="401"/>
      <c r="S85" s="401"/>
      <c r="T85" s="401"/>
      <c r="U85" s="401"/>
      <c r="V85" s="401"/>
      <c r="W85" s="401"/>
      <c r="X85" s="402"/>
      <c r="Y85" s="397"/>
      <c r="Z85" s="398"/>
      <c r="AA85" s="398"/>
      <c r="AB85" s="405"/>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5"/>
      <c r="B86" s="1046"/>
      <c r="C86" s="1046"/>
      <c r="D86" s="1046"/>
      <c r="E86" s="1046"/>
      <c r="F86" s="1047"/>
      <c r="G86" s="347"/>
      <c r="H86" s="348"/>
      <c r="I86" s="348"/>
      <c r="J86" s="348"/>
      <c r="K86" s="349"/>
      <c r="L86" s="400"/>
      <c r="M86" s="401"/>
      <c r="N86" s="401"/>
      <c r="O86" s="401"/>
      <c r="P86" s="401"/>
      <c r="Q86" s="401"/>
      <c r="R86" s="401"/>
      <c r="S86" s="401"/>
      <c r="T86" s="401"/>
      <c r="U86" s="401"/>
      <c r="V86" s="401"/>
      <c r="W86" s="401"/>
      <c r="X86" s="402"/>
      <c r="Y86" s="397"/>
      <c r="Z86" s="398"/>
      <c r="AA86" s="398"/>
      <c r="AB86" s="405"/>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5"/>
      <c r="B87" s="1046"/>
      <c r="C87" s="1046"/>
      <c r="D87" s="1046"/>
      <c r="E87" s="1046"/>
      <c r="F87" s="1047"/>
      <c r="G87" s="347"/>
      <c r="H87" s="348"/>
      <c r="I87" s="348"/>
      <c r="J87" s="348"/>
      <c r="K87" s="349"/>
      <c r="L87" s="400"/>
      <c r="M87" s="401"/>
      <c r="N87" s="401"/>
      <c r="O87" s="401"/>
      <c r="P87" s="401"/>
      <c r="Q87" s="401"/>
      <c r="R87" s="401"/>
      <c r="S87" s="401"/>
      <c r="T87" s="401"/>
      <c r="U87" s="401"/>
      <c r="V87" s="401"/>
      <c r="W87" s="401"/>
      <c r="X87" s="402"/>
      <c r="Y87" s="397"/>
      <c r="Z87" s="398"/>
      <c r="AA87" s="398"/>
      <c r="AB87" s="405"/>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5"/>
      <c r="B88" s="1046"/>
      <c r="C88" s="1046"/>
      <c r="D88" s="1046"/>
      <c r="E88" s="1046"/>
      <c r="F88" s="1047"/>
      <c r="G88" s="347"/>
      <c r="H88" s="348"/>
      <c r="I88" s="348"/>
      <c r="J88" s="348"/>
      <c r="K88" s="349"/>
      <c r="L88" s="400"/>
      <c r="M88" s="401"/>
      <c r="N88" s="401"/>
      <c r="O88" s="401"/>
      <c r="P88" s="401"/>
      <c r="Q88" s="401"/>
      <c r="R88" s="401"/>
      <c r="S88" s="401"/>
      <c r="T88" s="401"/>
      <c r="U88" s="401"/>
      <c r="V88" s="401"/>
      <c r="W88" s="401"/>
      <c r="X88" s="402"/>
      <c r="Y88" s="397"/>
      <c r="Z88" s="398"/>
      <c r="AA88" s="398"/>
      <c r="AB88" s="405"/>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5"/>
      <c r="B89" s="1046"/>
      <c r="C89" s="1046"/>
      <c r="D89" s="1046"/>
      <c r="E89" s="1046"/>
      <c r="F89" s="1047"/>
      <c r="G89" s="347"/>
      <c r="H89" s="348"/>
      <c r="I89" s="348"/>
      <c r="J89" s="348"/>
      <c r="K89" s="349"/>
      <c r="L89" s="400"/>
      <c r="M89" s="401"/>
      <c r="N89" s="401"/>
      <c r="O89" s="401"/>
      <c r="P89" s="401"/>
      <c r="Q89" s="401"/>
      <c r="R89" s="401"/>
      <c r="S89" s="401"/>
      <c r="T89" s="401"/>
      <c r="U89" s="401"/>
      <c r="V89" s="401"/>
      <c r="W89" s="401"/>
      <c r="X89" s="402"/>
      <c r="Y89" s="397"/>
      <c r="Z89" s="398"/>
      <c r="AA89" s="398"/>
      <c r="AB89" s="405"/>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5"/>
      <c r="B90" s="1046"/>
      <c r="C90" s="1046"/>
      <c r="D90" s="1046"/>
      <c r="E90" s="1046"/>
      <c r="F90" s="1047"/>
      <c r="G90" s="347"/>
      <c r="H90" s="348"/>
      <c r="I90" s="348"/>
      <c r="J90" s="348"/>
      <c r="K90" s="349"/>
      <c r="L90" s="400"/>
      <c r="M90" s="401"/>
      <c r="N90" s="401"/>
      <c r="O90" s="401"/>
      <c r="P90" s="401"/>
      <c r="Q90" s="401"/>
      <c r="R90" s="401"/>
      <c r="S90" s="401"/>
      <c r="T90" s="401"/>
      <c r="U90" s="401"/>
      <c r="V90" s="401"/>
      <c r="W90" s="401"/>
      <c r="X90" s="402"/>
      <c r="Y90" s="397"/>
      <c r="Z90" s="398"/>
      <c r="AA90" s="398"/>
      <c r="AB90" s="405"/>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5"/>
      <c r="B91" s="1046"/>
      <c r="C91" s="1046"/>
      <c r="D91" s="1046"/>
      <c r="E91" s="1046"/>
      <c r="F91" s="1047"/>
      <c r="G91" s="347"/>
      <c r="H91" s="348"/>
      <c r="I91" s="348"/>
      <c r="J91" s="348"/>
      <c r="K91" s="349"/>
      <c r="L91" s="400"/>
      <c r="M91" s="401"/>
      <c r="N91" s="401"/>
      <c r="O91" s="401"/>
      <c r="P91" s="401"/>
      <c r="Q91" s="401"/>
      <c r="R91" s="401"/>
      <c r="S91" s="401"/>
      <c r="T91" s="401"/>
      <c r="U91" s="401"/>
      <c r="V91" s="401"/>
      <c r="W91" s="401"/>
      <c r="X91" s="402"/>
      <c r="Y91" s="397"/>
      <c r="Z91" s="398"/>
      <c r="AA91" s="398"/>
      <c r="AB91" s="405"/>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5"/>
      <c r="B92" s="1046"/>
      <c r="C92" s="1046"/>
      <c r="D92" s="1046"/>
      <c r="E92" s="1046"/>
      <c r="F92" s="1047"/>
      <c r="G92" s="347"/>
      <c r="H92" s="348"/>
      <c r="I92" s="348"/>
      <c r="J92" s="348"/>
      <c r="K92" s="349"/>
      <c r="L92" s="400"/>
      <c r="M92" s="401"/>
      <c r="N92" s="401"/>
      <c r="O92" s="401"/>
      <c r="P92" s="401"/>
      <c r="Q92" s="401"/>
      <c r="R92" s="401"/>
      <c r="S92" s="401"/>
      <c r="T92" s="401"/>
      <c r="U92" s="401"/>
      <c r="V92" s="401"/>
      <c r="W92" s="401"/>
      <c r="X92" s="402"/>
      <c r="Y92" s="397"/>
      <c r="Z92" s="398"/>
      <c r="AA92" s="398"/>
      <c r="AB92" s="405"/>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47"/>
      <c r="H97" s="348"/>
      <c r="I97" s="348"/>
      <c r="J97" s="348"/>
      <c r="K97" s="349"/>
      <c r="L97" s="400"/>
      <c r="M97" s="401"/>
      <c r="N97" s="401"/>
      <c r="O97" s="401"/>
      <c r="P97" s="401"/>
      <c r="Q97" s="401"/>
      <c r="R97" s="401"/>
      <c r="S97" s="401"/>
      <c r="T97" s="401"/>
      <c r="U97" s="401"/>
      <c r="V97" s="401"/>
      <c r="W97" s="401"/>
      <c r="X97" s="402"/>
      <c r="Y97" s="397"/>
      <c r="Z97" s="398"/>
      <c r="AA97" s="398"/>
      <c r="AB97" s="405"/>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5"/>
      <c r="B98" s="1046"/>
      <c r="C98" s="1046"/>
      <c r="D98" s="1046"/>
      <c r="E98" s="1046"/>
      <c r="F98" s="1047"/>
      <c r="G98" s="347"/>
      <c r="H98" s="348"/>
      <c r="I98" s="348"/>
      <c r="J98" s="348"/>
      <c r="K98" s="349"/>
      <c r="L98" s="400"/>
      <c r="M98" s="401"/>
      <c r="N98" s="401"/>
      <c r="O98" s="401"/>
      <c r="P98" s="401"/>
      <c r="Q98" s="401"/>
      <c r="R98" s="401"/>
      <c r="S98" s="401"/>
      <c r="T98" s="401"/>
      <c r="U98" s="401"/>
      <c r="V98" s="401"/>
      <c r="W98" s="401"/>
      <c r="X98" s="402"/>
      <c r="Y98" s="397"/>
      <c r="Z98" s="398"/>
      <c r="AA98" s="398"/>
      <c r="AB98" s="405"/>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5"/>
      <c r="B99" s="1046"/>
      <c r="C99" s="1046"/>
      <c r="D99" s="1046"/>
      <c r="E99" s="1046"/>
      <c r="F99" s="1047"/>
      <c r="G99" s="347"/>
      <c r="H99" s="348"/>
      <c r="I99" s="348"/>
      <c r="J99" s="348"/>
      <c r="K99" s="349"/>
      <c r="L99" s="400"/>
      <c r="M99" s="401"/>
      <c r="N99" s="401"/>
      <c r="O99" s="401"/>
      <c r="P99" s="401"/>
      <c r="Q99" s="401"/>
      <c r="R99" s="401"/>
      <c r="S99" s="401"/>
      <c r="T99" s="401"/>
      <c r="U99" s="401"/>
      <c r="V99" s="401"/>
      <c r="W99" s="401"/>
      <c r="X99" s="402"/>
      <c r="Y99" s="397"/>
      <c r="Z99" s="398"/>
      <c r="AA99" s="398"/>
      <c r="AB99" s="405"/>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5"/>
      <c r="B100" s="1046"/>
      <c r="C100" s="1046"/>
      <c r="D100" s="1046"/>
      <c r="E100" s="1046"/>
      <c r="F100" s="104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5"/>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5"/>
      <c r="B101" s="1046"/>
      <c r="C101" s="1046"/>
      <c r="D101" s="1046"/>
      <c r="E101" s="1046"/>
      <c r="F101" s="104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5"/>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5"/>
      <c r="B102" s="1046"/>
      <c r="C102" s="1046"/>
      <c r="D102" s="1046"/>
      <c r="E102" s="1046"/>
      <c r="F102" s="104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5"/>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5"/>
      <c r="B103" s="1046"/>
      <c r="C103" s="1046"/>
      <c r="D103" s="1046"/>
      <c r="E103" s="1046"/>
      <c r="F103" s="104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5"/>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5"/>
      <c r="B104" s="1046"/>
      <c r="C104" s="1046"/>
      <c r="D104" s="1046"/>
      <c r="E104" s="1046"/>
      <c r="F104" s="104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5"/>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5"/>
      <c r="B105" s="1046"/>
      <c r="C105" s="1046"/>
      <c r="D105" s="1046"/>
      <c r="E105" s="1046"/>
      <c r="F105" s="104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5"/>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5"/>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5"/>
      <c r="B112" s="1046"/>
      <c r="C112" s="1046"/>
      <c r="D112" s="1046"/>
      <c r="E112" s="1046"/>
      <c r="F112" s="104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5"/>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5"/>
      <c r="B113" s="1046"/>
      <c r="C113" s="1046"/>
      <c r="D113" s="1046"/>
      <c r="E113" s="1046"/>
      <c r="F113" s="104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5"/>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5"/>
      <c r="B114" s="1046"/>
      <c r="C114" s="1046"/>
      <c r="D114" s="1046"/>
      <c r="E114" s="1046"/>
      <c r="F114" s="104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5"/>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5"/>
      <c r="B115" s="1046"/>
      <c r="C115" s="1046"/>
      <c r="D115" s="1046"/>
      <c r="E115" s="1046"/>
      <c r="F115" s="104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5"/>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5"/>
      <c r="B116" s="1046"/>
      <c r="C116" s="1046"/>
      <c r="D116" s="1046"/>
      <c r="E116" s="1046"/>
      <c r="F116" s="104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5"/>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5"/>
      <c r="B117" s="1046"/>
      <c r="C117" s="1046"/>
      <c r="D117" s="1046"/>
      <c r="E117" s="1046"/>
      <c r="F117" s="104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5"/>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5"/>
      <c r="B118" s="1046"/>
      <c r="C118" s="1046"/>
      <c r="D118" s="1046"/>
      <c r="E118" s="1046"/>
      <c r="F118" s="104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5"/>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5"/>
      <c r="B119" s="1046"/>
      <c r="C119" s="1046"/>
      <c r="D119" s="1046"/>
      <c r="E119" s="1046"/>
      <c r="F119" s="104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5"/>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5"/>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5"/>
      <c r="B125" s="1046"/>
      <c r="C125" s="1046"/>
      <c r="D125" s="1046"/>
      <c r="E125" s="1046"/>
      <c r="F125" s="104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5"/>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5"/>
      <c r="B126" s="1046"/>
      <c r="C126" s="1046"/>
      <c r="D126" s="1046"/>
      <c r="E126" s="1046"/>
      <c r="F126" s="104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5"/>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5"/>
      <c r="B127" s="1046"/>
      <c r="C127" s="1046"/>
      <c r="D127" s="1046"/>
      <c r="E127" s="1046"/>
      <c r="F127" s="104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5"/>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5"/>
      <c r="B128" s="1046"/>
      <c r="C128" s="1046"/>
      <c r="D128" s="1046"/>
      <c r="E128" s="1046"/>
      <c r="F128" s="104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5"/>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5"/>
      <c r="B129" s="1046"/>
      <c r="C129" s="1046"/>
      <c r="D129" s="1046"/>
      <c r="E129" s="1046"/>
      <c r="F129" s="104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5"/>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5"/>
      <c r="B130" s="1046"/>
      <c r="C130" s="1046"/>
      <c r="D130" s="1046"/>
      <c r="E130" s="1046"/>
      <c r="F130" s="104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5"/>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5"/>
      <c r="B131" s="1046"/>
      <c r="C131" s="1046"/>
      <c r="D131" s="1046"/>
      <c r="E131" s="1046"/>
      <c r="F131" s="104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5"/>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5"/>
      <c r="B132" s="1046"/>
      <c r="C132" s="1046"/>
      <c r="D132" s="1046"/>
      <c r="E132" s="1046"/>
      <c r="F132" s="104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5"/>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5"/>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5"/>
      <c r="B138" s="1046"/>
      <c r="C138" s="1046"/>
      <c r="D138" s="1046"/>
      <c r="E138" s="1046"/>
      <c r="F138" s="104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5"/>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5"/>
      <c r="B139" s="1046"/>
      <c r="C139" s="1046"/>
      <c r="D139" s="1046"/>
      <c r="E139" s="1046"/>
      <c r="F139" s="104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5"/>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5"/>
      <c r="B140" s="1046"/>
      <c r="C140" s="1046"/>
      <c r="D140" s="1046"/>
      <c r="E140" s="1046"/>
      <c r="F140" s="104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5"/>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5"/>
      <c r="B141" s="1046"/>
      <c r="C141" s="1046"/>
      <c r="D141" s="1046"/>
      <c r="E141" s="1046"/>
      <c r="F141" s="104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5"/>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5"/>
      <c r="B142" s="1046"/>
      <c r="C142" s="1046"/>
      <c r="D142" s="1046"/>
      <c r="E142" s="1046"/>
      <c r="F142" s="104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5"/>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5"/>
      <c r="B143" s="1046"/>
      <c r="C143" s="1046"/>
      <c r="D143" s="1046"/>
      <c r="E143" s="1046"/>
      <c r="F143" s="104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5"/>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5"/>
      <c r="B144" s="1046"/>
      <c r="C144" s="1046"/>
      <c r="D144" s="1046"/>
      <c r="E144" s="1046"/>
      <c r="F144" s="104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5"/>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5"/>
      <c r="B145" s="1046"/>
      <c r="C145" s="1046"/>
      <c r="D145" s="1046"/>
      <c r="E145" s="1046"/>
      <c r="F145" s="104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5"/>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5"/>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5"/>
      <c r="B151" s="1046"/>
      <c r="C151" s="1046"/>
      <c r="D151" s="1046"/>
      <c r="E151" s="1046"/>
      <c r="F151" s="104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5"/>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5"/>
      <c r="B152" s="1046"/>
      <c r="C152" s="1046"/>
      <c r="D152" s="1046"/>
      <c r="E152" s="1046"/>
      <c r="F152" s="104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5"/>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5"/>
      <c r="B153" s="1046"/>
      <c r="C153" s="1046"/>
      <c r="D153" s="1046"/>
      <c r="E153" s="1046"/>
      <c r="F153" s="104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5"/>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5"/>
      <c r="B154" s="1046"/>
      <c r="C154" s="1046"/>
      <c r="D154" s="1046"/>
      <c r="E154" s="1046"/>
      <c r="F154" s="104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5"/>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5"/>
      <c r="B155" s="1046"/>
      <c r="C155" s="1046"/>
      <c r="D155" s="1046"/>
      <c r="E155" s="1046"/>
      <c r="F155" s="104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5"/>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5"/>
      <c r="B156" s="1046"/>
      <c r="C156" s="1046"/>
      <c r="D156" s="1046"/>
      <c r="E156" s="1046"/>
      <c r="F156" s="104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5"/>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5"/>
      <c r="B157" s="1046"/>
      <c r="C157" s="1046"/>
      <c r="D157" s="1046"/>
      <c r="E157" s="1046"/>
      <c r="F157" s="104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5"/>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5"/>
      <c r="B158" s="1046"/>
      <c r="C158" s="1046"/>
      <c r="D158" s="1046"/>
      <c r="E158" s="1046"/>
      <c r="F158" s="104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5"/>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5"/>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5"/>
      <c r="B165" s="1046"/>
      <c r="C165" s="1046"/>
      <c r="D165" s="1046"/>
      <c r="E165" s="1046"/>
      <c r="F165" s="104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5"/>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5"/>
      <c r="B166" s="1046"/>
      <c r="C166" s="1046"/>
      <c r="D166" s="1046"/>
      <c r="E166" s="1046"/>
      <c r="F166" s="104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5"/>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5"/>
      <c r="B167" s="1046"/>
      <c r="C167" s="1046"/>
      <c r="D167" s="1046"/>
      <c r="E167" s="1046"/>
      <c r="F167" s="104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5"/>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5"/>
      <c r="B168" s="1046"/>
      <c r="C168" s="1046"/>
      <c r="D168" s="1046"/>
      <c r="E168" s="1046"/>
      <c r="F168" s="104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5"/>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5"/>
      <c r="B169" s="1046"/>
      <c r="C169" s="1046"/>
      <c r="D169" s="1046"/>
      <c r="E169" s="1046"/>
      <c r="F169" s="104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5"/>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5"/>
      <c r="B170" s="1046"/>
      <c r="C170" s="1046"/>
      <c r="D170" s="1046"/>
      <c r="E170" s="1046"/>
      <c r="F170" s="104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5"/>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5"/>
      <c r="B171" s="1046"/>
      <c r="C171" s="1046"/>
      <c r="D171" s="1046"/>
      <c r="E171" s="1046"/>
      <c r="F171" s="104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5"/>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5"/>
      <c r="B172" s="1046"/>
      <c r="C172" s="1046"/>
      <c r="D172" s="1046"/>
      <c r="E172" s="1046"/>
      <c r="F172" s="104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5"/>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5"/>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5"/>
      <c r="B178" s="1046"/>
      <c r="C178" s="1046"/>
      <c r="D178" s="1046"/>
      <c r="E178" s="1046"/>
      <c r="F178" s="104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5"/>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5"/>
      <c r="B179" s="1046"/>
      <c r="C179" s="1046"/>
      <c r="D179" s="1046"/>
      <c r="E179" s="1046"/>
      <c r="F179" s="104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5"/>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5"/>
      <c r="B180" s="1046"/>
      <c r="C180" s="1046"/>
      <c r="D180" s="1046"/>
      <c r="E180" s="1046"/>
      <c r="F180" s="104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5"/>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5"/>
      <c r="B181" s="1046"/>
      <c r="C181" s="1046"/>
      <c r="D181" s="1046"/>
      <c r="E181" s="1046"/>
      <c r="F181" s="104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5"/>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5"/>
      <c r="B182" s="1046"/>
      <c r="C182" s="1046"/>
      <c r="D182" s="1046"/>
      <c r="E182" s="1046"/>
      <c r="F182" s="104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5"/>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5"/>
      <c r="B183" s="1046"/>
      <c r="C183" s="1046"/>
      <c r="D183" s="1046"/>
      <c r="E183" s="1046"/>
      <c r="F183" s="104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5"/>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5"/>
      <c r="B184" s="1046"/>
      <c r="C184" s="1046"/>
      <c r="D184" s="1046"/>
      <c r="E184" s="1046"/>
      <c r="F184" s="104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5"/>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5"/>
      <c r="B185" s="1046"/>
      <c r="C185" s="1046"/>
      <c r="D185" s="1046"/>
      <c r="E185" s="1046"/>
      <c r="F185" s="104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5"/>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5"/>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5"/>
      <c r="B191" s="1046"/>
      <c r="C191" s="1046"/>
      <c r="D191" s="1046"/>
      <c r="E191" s="1046"/>
      <c r="F191" s="104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5"/>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5"/>
      <c r="B192" s="1046"/>
      <c r="C192" s="1046"/>
      <c r="D192" s="1046"/>
      <c r="E192" s="1046"/>
      <c r="F192" s="104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5"/>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5"/>
      <c r="B193" s="1046"/>
      <c r="C193" s="1046"/>
      <c r="D193" s="1046"/>
      <c r="E193" s="1046"/>
      <c r="F193" s="104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5"/>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5"/>
      <c r="B194" s="1046"/>
      <c r="C194" s="1046"/>
      <c r="D194" s="1046"/>
      <c r="E194" s="1046"/>
      <c r="F194" s="104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5"/>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5"/>
      <c r="B195" s="1046"/>
      <c r="C195" s="1046"/>
      <c r="D195" s="1046"/>
      <c r="E195" s="1046"/>
      <c r="F195" s="104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5"/>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5"/>
      <c r="B196" s="1046"/>
      <c r="C196" s="1046"/>
      <c r="D196" s="1046"/>
      <c r="E196" s="1046"/>
      <c r="F196" s="104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5"/>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5"/>
      <c r="B197" s="1046"/>
      <c r="C197" s="1046"/>
      <c r="D197" s="1046"/>
      <c r="E197" s="1046"/>
      <c r="F197" s="104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5"/>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5"/>
      <c r="B198" s="1046"/>
      <c r="C198" s="1046"/>
      <c r="D198" s="1046"/>
      <c r="E198" s="1046"/>
      <c r="F198" s="104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5"/>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5"/>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5"/>
      <c r="B204" s="1046"/>
      <c r="C204" s="1046"/>
      <c r="D204" s="1046"/>
      <c r="E204" s="1046"/>
      <c r="F204" s="104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5"/>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5"/>
      <c r="B205" s="1046"/>
      <c r="C205" s="1046"/>
      <c r="D205" s="1046"/>
      <c r="E205" s="1046"/>
      <c r="F205" s="104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5"/>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5"/>
      <c r="B206" s="1046"/>
      <c r="C206" s="1046"/>
      <c r="D206" s="1046"/>
      <c r="E206" s="1046"/>
      <c r="F206" s="104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5"/>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5"/>
      <c r="B207" s="1046"/>
      <c r="C207" s="1046"/>
      <c r="D207" s="1046"/>
      <c r="E207" s="1046"/>
      <c r="F207" s="104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5"/>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5"/>
      <c r="B208" s="1046"/>
      <c r="C208" s="1046"/>
      <c r="D208" s="1046"/>
      <c r="E208" s="1046"/>
      <c r="F208" s="104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5"/>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5"/>
      <c r="B209" s="1046"/>
      <c r="C209" s="1046"/>
      <c r="D209" s="1046"/>
      <c r="E209" s="1046"/>
      <c r="F209" s="104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5"/>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5"/>
      <c r="B210" s="1046"/>
      <c r="C210" s="1046"/>
      <c r="D210" s="1046"/>
      <c r="E210" s="1046"/>
      <c r="F210" s="104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5"/>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5"/>
      <c r="B211" s="1046"/>
      <c r="C211" s="1046"/>
      <c r="D211" s="1046"/>
      <c r="E211" s="1046"/>
      <c r="F211" s="104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5"/>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5"/>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5"/>
      <c r="B218" s="1046"/>
      <c r="C218" s="1046"/>
      <c r="D218" s="1046"/>
      <c r="E218" s="1046"/>
      <c r="F218" s="104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5"/>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5"/>
      <c r="B219" s="1046"/>
      <c r="C219" s="1046"/>
      <c r="D219" s="1046"/>
      <c r="E219" s="1046"/>
      <c r="F219" s="104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5"/>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5"/>
      <c r="B220" s="1046"/>
      <c r="C220" s="1046"/>
      <c r="D220" s="1046"/>
      <c r="E220" s="1046"/>
      <c r="F220" s="104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5"/>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5"/>
      <c r="B221" s="1046"/>
      <c r="C221" s="1046"/>
      <c r="D221" s="1046"/>
      <c r="E221" s="1046"/>
      <c r="F221" s="104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5"/>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5"/>
      <c r="B222" s="1046"/>
      <c r="C222" s="1046"/>
      <c r="D222" s="1046"/>
      <c r="E222" s="1046"/>
      <c r="F222" s="104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5"/>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5"/>
      <c r="B223" s="1046"/>
      <c r="C223" s="1046"/>
      <c r="D223" s="1046"/>
      <c r="E223" s="1046"/>
      <c r="F223" s="104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5"/>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5"/>
      <c r="B224" s="1046"/>
      <c r="C224" s="1046"/>
      <c r="D224" s="1046"/>
      <c r="E224" s="1046"/>
      <c r="F224" s="104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5"/>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5"/>
      <c r="B225" s="1046"/>
      <c r="C225" s="1046"/>
      <c r="D225" s="1046"/>
      <c r="E225" s="1046"/>
      <c r="F225" s="104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5"/>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5"/>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5"/>
      <c r="B231" s="1046"/>
      <c r="C231" s="1046"/>
      <c r="D231" s="1046"/>
      <c r="E231" s="1046"/>
      <c r="F231" s="104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5"/>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5"/>
      <c r="B232" s="1046"/>
      <c r="C232" s="1046"/>
      <c r="D232" s="1046"/>
      <c r="E232" s="1046"/>
      <c r="F232" s="104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5"/>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5"/>
      <c r="B233" s="1046"/>
      <c r="C233" s="1046"/>
      <c r="D233" s="1046"/>
      <c r="E233" s="1046"/>
      <c r="F233" s="104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5"/>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5"/>
      <c r="B234" s="1046"/>
      <c r="C234" s="1046"/>
      <c r="D234" s="1046"/>
      <c r="E234" s="1046"/>
      <c r="F234" s="104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5"/>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5"/>
      <c r="B235" s="1046"/>
      <c r="C235" s="1046"/>
      <c r="D235" s="1046"/>
      <c r="E235" s="1046"/>
      <c r="F235" s="104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5"/>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5"/>
      <c r="B236" s="1046"/>
      <c r="C236" s="1046"/>
      <c r="D236" s="1046"/>
      <c r="E236" s="1046"/>
      <c r="F236" s="104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5"/>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5"/>
      <c r="B237" s="1046"/>
      <c r="C237" s="1046"/>
      <c r="D237" s="1046"/>
      <c r="E237" s="1046"/>
      <c r="F237" s="104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5"/>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5"/>
      <c r="B238" s="1046"/>
      <c r="C238" s="1046"/>
      <c r="D238" s="1046"/>
      <c r="E238" s="1046"/>
      <c r="F238" s="104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5"/>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5"/>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5"/>
      <c r="B244" s="1046"/>
      <c r="C244" s="1046"/>
      <c r="D244" s="1046"/>
      <c r="E244" s="1046"/>
      <c r="F244" s="104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5"/>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5"/>
      <c r="B245" s="1046"/>
      <c r="C245" s="1046"/>
      <c r="D245" s="1046"/>
      <c r="E245" s="1046"/>
      <c r="F245" s="104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5"/>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5"/>
      <c r="B246" s="1046"/>
      <c r="C246" s="1046"/>
      <c r="D246" s="1046"/>
      <c r="E246" s="1046"/>
      <c r="F246" s="104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5"/>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5"/>
      <c r="B247" s="1046"/>
      <c r="C247" s="1046"/>
      <c r="D247" s="1046"/>
      <c r="E247" s="1046"/>
      <c r="F247" s="104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5"/>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5"/>
      <c r="B248" s="1046"/>
      <c r="C248" s="1046"/>
      <c r="D248" s="1046"/>
      <c r="E248" s="1046"/>
      <c r="F248" s="104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5"/>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5"/>
      <c r="B249" s="1046"/>
      <c r="C249" s="1046"/>
      <c r="D249" s="1046"/>
      <c r="E249" s="1046"/>
      <c r="F249" s="104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5"/>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5"/>
      <c r="B250" s="1046"/>
      <c r="C250" s="1046"/>
      <c r="D250" s="1046"/>
      <c r="E250" s="1046"/>
      <c r="F250" s="104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5"/>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5"/>
      <c r="B251" s="1046"/>
      <c r="C251" s="1046"/>
      <c r="D251" s="1046"/>
      <c r="E251" s="1046"/>
      <c r="F251" s="104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5"/>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5"/>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5"/>
      <c r="B257" s="1046"/>
      <c r="C257" s="1046"/>
      <c r="D257" s="1046"/>
      <c r="E257" s="1046"/>
      <c r="F257" s="104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5"/>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5"/>
      <c r="B258" s="1046"/>
      <c r="C258" s="1046"/>
      <c r="D258" s="1046"/>
      <c r="E258" s="1046"/>
      <c r="F258" s="104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5"/>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5"/>
      <c r="B259" s="1046"/>
      <c r="C259" s="1046"/>
      <c r="D259" s="1046"/>
      <c r="E259" s="1046"/>
      <c r="F259" s="104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5"/>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5"/>
      <c r="B260" s="1046"/>
      <c r="C260" s="1046"/>
      <c r="D260" s="1046"/>
      <c r="E260" s="1046"/>
      <c r="F260" s="104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5"/>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5"/>
      <c r="B261" s="1046"/>
      <c r="C261" s="1046"/>
      <c r="D261" s="1046"/>
      <c r="E261" s="1046"/>
      <c r="F261" s="104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5"/>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5"/>
      <c r="B262" s="1046"/>
      <c r="C262" s="1046"/>
      <c r="D262" s="1046"/>
      <c r="E262" s="1046"/>
      <c r="F262" s="104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5"/>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5"/>
      <c r="B263" s="1046"/>
      <c r="C263" s="1046"/>
      <c r="D263" s="1046"/>
      <c r="E263" s="1046"/>
      <c r="F263" s="104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5"/>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5"/>
      <c r="B264" s="1046"/>
      <c r="C264" s="1046"/>
      <c r="D264" s="1046"/>
      <c r="E264" s="1046"/>
      <c r="F264" s="104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5"/>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14" zoomScaleNormal="75" zoomScaleSheetLayoutView="100" zoomScalePageLayoutView="70" workbookViewId="0">
      <selection activeCell="AP12" sqref="AP12:AX1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9"/>
      <c r="AP3" s="430" t="s">
        <v>433</v>
      </c>
      <c r="AQ3" s="430"/>
      <c r="AR3" s="430"/>
      <c r="AS3" s="430"/>
      <c r="AT3" s="430"/>
      <c r="AU3" s="430"/>
      <c r="AV3" s="430"/>
      <c r="AW3" s="430"/>
      <c r="AX3" s="430"/>
    </row>
    <row r="4" spans="1:50" ht="26.25" customHeight="1" x14ac:dyDescent="0.15">
      <c r="A4" s="1065">
        <v>1</v>
      </c>
      <c r="B4" s="1065">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x14ac:dyDescent="0.15">
      <c r="A37" s="1065">
        <v>1</v>
      </c>
      <c r="B37" s="1065">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x14ac:dyDescent="0.15">
      <c r="A70" s="1065">
        <v>1</v>
      </c>
      <c r="B70" s="1065">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2018-08-17T04:19:03Z</cp:lastPrinted>
  <dcterms:created xsi:type="dcterms:W3CDTF">2012-03-13T00:50:25Z</dcterms:created>
  <dcterms:modified xsi:type="dcterms:W3CDTF">2018-08-27T06:05:58Z</dcterms:modified>
</cp:coreProperties>
</file>