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20-3総括へ登録用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<sst xmlns="http://schemas.openxmlformats.org/spreadsheetml/2006/main" count="2936" uniqueCount="650">
  <si>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</si>
  <si>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</si>
  <si>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</si>
  <si>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</si>
  <si>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</si>
  <si>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</si>
  <si>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</si>
  <si>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</si>
  <si>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</si>
  <si>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</si>
  <si>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</si>
  <si>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</si>
  <si>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</si>
  <si>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</si>
  <si>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</si>
  <si>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</si>
  <si>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</si>
  <si>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</si>
  <si>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</si>
  <si>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</si>
  <si>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</si>
  <si>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</si>
  <si>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</si>
  <si>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</si>
  <si>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</si>
  <si>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</si>
  <si>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</si>
  <si>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</si>
  <si>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</si>
  <si>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</si>
  <si>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</si>
  <si>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</si>
  <si>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</si>
  <si>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</si>
  <si>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</si>
  <si>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</si>
  <si>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</si>
  <si>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</si>
  <si>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</si>
  <si>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</si>
  <si>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</si>
  <si>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</si>
  <si>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</si>
  <si>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</si>
  <si>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</si>
  <si>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</si>
  <si>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</si>
  <si>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</si>
  <si>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</si>
  <si>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</si>
  <si>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</si>
  <si>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</si>
  <si>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</si>
  <si>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</si>
  <si>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</si>
  <si>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</si>
  <si>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</si>
  <si>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</si>
  <si>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</si>
  <si>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</si>
  <si>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</si>
  <si>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</si>
  <si>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</si>
  <si>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</si>
  <si>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</si>
  <si>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</si>
  <si>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</si>
  <si>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</si>
  <si>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</si>
  <si>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</si>
  <si>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</si>
  <si>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</si>
  <si>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</si>
  <si>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</si>
  <si>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</si>
  <si>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</si>
  <si>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</si>
  <si>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</si>
  <si>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</si>
  <si>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</si>
  <si>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</si>
  <si>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</si>
  <si>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</si>
  <si>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</si>
  <si>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</si>
  <si>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</si>
  <si>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</si>
  <si>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</si>
  <si>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</si>
  <si>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</si>
  <si>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</si>
  <si>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</si>
  <si>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</si>
  <si>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</si>
  <si>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</si>
  <si>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</si>
  <si>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</si>
  <si>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</si>
  <si>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</si>
  <si>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</si>
  <si>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</si>
  <si>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</si>
  <si>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</si>
  <si>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</si>
  <si>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</si>
  <si>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</si>
  <si>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</si>
  <si>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</si>
  <si>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</si>
  <si>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</si>
  <si>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</si>
  <si>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</si>
  <si>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</si>
  <si>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</si>
  <si>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</si>
  <si>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</si>
  <si>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</si>
  <si>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</si>
  <si>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</si>
  <si>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</si>
  <si>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</si>
  <si>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</si>
  <si>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</si>
  <si>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</si>
  <si>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</si>
  <si>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</si>
  <si>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</si>
  <si>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</si>
  <si>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</si>
  <si>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</si>
  <si>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</si>
  <si>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</si>
  <si>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</si>
  <si>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</si>
  <si>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</si>
  <si>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</si>
  <si>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</si>
  <si>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</si>
  <si>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</si>
  <si>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</si>
  <si>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</si>
  <si>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</si>
  <si>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</si>
  <si>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</si>
  <si>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</si>
  <si>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</si>
  <si>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</si>
  <si>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</si>
  <si>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</si>
  <si>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</si>
  <si>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</si>
  <si>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</si>
  <si>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</si>
  <si>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</si>
  <si>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</si>
  <si>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</si>
  <si>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</si>
  <si>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</si>
  <si>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</si>
  <si>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</si>
  <si>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</si>
  <si>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</si>
  <si>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</si>
  <si>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</si>
  <si>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</si>
  <si>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</si>
  <si>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</si>
  <si>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</si>
  <si>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</si>
  <si>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</si>
  <si>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</si>
  <si>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</si>
  <si>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</si>
  <si>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</si>
  <si>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</si>
  <si>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</si>
  <si>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</si>
  <si>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</si>
  <si>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</si>
  <si>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</si>
  <si>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</si>
  <si>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</si>
  <si>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</si>
  <si>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</si>
  <si>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</si>
  <si>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</si>
  <si>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</si>
  <si>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</si>
  <si>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</si>
  <si>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</si>
  <si>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</si>
  <si>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</si>
  <si>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</si>
  <si>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</si>
  <si>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</si>
  <si>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</si>
  <si>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</si>
  <si>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</si>
  <si>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</si>
  <si>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</si>
  <si>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</si>
  <si>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</si>
  <si>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</si>
  <si>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</si>
  <si>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</si>
  <si>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</si>
  <si>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</si>
  <si>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</si>
  <si>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</si>
  <si>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</si>
  <si>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</si>
  <si>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</si>
  <si>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</si>
  <si>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</si>
  <si>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</si>
  <si>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</si>
  <si>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</si>
  <si>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</si>
  <si>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</si>
  <si>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</si>
  <si>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</si>
  <si>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</si>
  <si>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</si>
  <si>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</si>
  <si>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</si>
  <si>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</si>
  <si>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</si>
  <si>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</si>
  <si>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</si>
  <si>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</si>
  <si>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</si>
  <si>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</si>
  <si>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</si>
  <si>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</si>
  <si>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</si>
  <si>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</si>
  <si>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</si>
  <si>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</si>
  <si>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</si>
  <si>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</si>
  <si>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</si>
  <si>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</si>
  <si>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</si>
  <si>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</si>
  <si>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</si>
  <si>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</si>
  <si>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</si>
  <si>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</si>
  <si>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</si>
  <si>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</si>
  <si>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</si>
  <si>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</si>
  <si>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</si>
  <si>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</si>
  <si>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</si>
  <si>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</si>
  <si>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</si>
  <si>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</si>
  <si>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</si>
  <si>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</si>
  <si>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</si>
  <si>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</si>
  <si>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</si>
  <si>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</si>
  <si>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</si>
  <si>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</si>
  <si>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</si>
  <si>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</si>
  <si>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</si>
  <si>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</si>
  <si>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</si>
  <si>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</si>
  <si>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</si>
  <si>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</si>
  <si>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</si>
  <si>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</si>
  <si>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</si>
  <si>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</si>
  <si>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</si>
  <si>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</si>
  <si>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</si>
  <si>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</si>
  <si>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</si>
  <si>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</si>
  <si>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</si>
  <si>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</si>
  <si>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</si>
  <si>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</si>
  <si>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</si>
  <si>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</si>
  <si>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</si>
  <si>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</si>
  <si>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</si>
  <si>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</si>
  <si>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</si>
  <si>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</si>
  <si>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</si>
  <si>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</si>
  <si>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</si>
  <si>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</si>
  <si>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</si>
  <si>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</si>
  <si>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</si>
  <si>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</si>
  <si>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</si>
  <si>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</si>
  <si>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</si>
  <si>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</si>
  <si>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</si>
  <si>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</si>
  <si>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</si>
  <si>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</si>
  <si>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</si>
  <si>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</si>
  <si>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</si>
  <si>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</si>
  <si>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</si>
  <si>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</si>
  <si>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</si>
  <si>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</si>
  <si>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</si>
  <si>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</si>
  <si>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</si>
  <si>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</si>
  <si>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</si>
  <si>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</si>
  <si>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</si>
  <si>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</si>
  <si>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</si>
  <si>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</si>
  <si>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</si>
  <si>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</si>
  <si>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</si>
  <si>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</si>
  <si>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</si>
  <si>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</si>
  <si>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</si>
  <si>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</si>
  <si>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</si>
  <si>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</si>
  <si>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</si>
  <si>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</si>
  <si>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</si>
  <si>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</si>
  <si>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</si>
  <si>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</si>
  <si>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</si>
  <si>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</si>
  <si>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</si>
  <si>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</si>
  <si>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</si>
  <si>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</si>
  <si>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</si>
  <si>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</si>
  <si>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</si>
  <si>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</si>
  <si>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</si>
  <si>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</si>
  <si>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</si>
  <si>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</si>
  <si>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</si>
  <si>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</si>
  <si>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</si>
  <si>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</si>
  <si>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</si>
  <si>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</si>
  <si>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</si>
  <si>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</si>
  <si>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</si>
  <si>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</si>
  <si>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</si>
  <si>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</si>
  <si>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</si>
  <si>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</si>
  <si>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</si>
  <si>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</si>
  <si>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</si>
  <si>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</si>
  <si>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</si>
  <si>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</si>
  <si>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</si>
  <si>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</si>
  <si>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</si>
  <si>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</si>
  <si>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</si>
  <si>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</si>
  <si>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</si>
  <si>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</si>
  <si>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</si>
  <si>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</si>
  <si>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</si>
  <si>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</si>
  <si>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</si>
  <si>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</si>
  <si>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</si>
  <si>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</si>
  <si>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</si>
  <si>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</si>
  <si>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</si>
  <si>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</si>
  <si>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</si>
  <si>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</si>
  <si>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</si>
  <si>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</si>
  <si>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</si>
  <si>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</si>
  <si>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</si>
  <si>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</si>
  <si>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</si>
  <si>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</si>
  <si>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</si>
  <si>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</si>
  <si>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</si>
  <si>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</si>
  <si>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</si>
  <si>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</si>
  <si>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</si>
  <si>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</si>
  <si>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</si>
  <si>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</si>
  <si>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</si>
  <si>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</si>
  <si>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</si>
  <si>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</si>
  <si>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</si>
  <si>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</si>
  <si>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</si>
  <si>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</si>
  <si>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</si>
  <si>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</si>
  <si>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</si>
  <si>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</si>
  <si>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</si>
  <si>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</si>
  <si>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</si>
  <si>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</si>
  <si>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</si>
  <si>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</si>
  <si>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</si>
  <si>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</si>
  <si>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</si>
  <si>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</si>
  <si>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</si>
  <si>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</si>
  <si>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</si>
  <si>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</si>
  <si>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</si>
  <si>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</si>
  <si>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</si>
  <si>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</si>
  <si>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</si>
  <si>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</si>
  <si>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</si>
  <si>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</si>
  <si>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</si>
  <si>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</si>
  <si>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</si>
  <si>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</si>
  <si>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</si>
  <si>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</si>
  <si>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</si>
  <si>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</si>
  <si>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</si>
  <si>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</si>
  <si>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</si>
  <si>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</si>
  <si>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</si>
  <si>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</si>
  <si>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</si>
  <si>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</si>
  <si>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</si>
  <si>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</si>
  <si>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</si>
  <si>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</si>
  <si>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</si>
  <si>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</si>
  <si>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</si>
  <si>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</si>
  <si>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</si>
  <si>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</si>
  <si>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</si>
  <si>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</si>
  <si>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</si>
  <si>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</si>
  <si>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</si>
  <si>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</si>
  <si>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</si>
  <si>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</si>
  <si>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</si>
  <si>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</si>
  <si>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</si>
  <si>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</si>
  <si>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</si>
  <si>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</si>
  <si>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</si>
  <si>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</si>
  <si>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</si>
  <si>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</si>
  <si>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</si>
  <si>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</si>
  <si>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</si>
  <si>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</si>
  <si>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</si>
  <si>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</si>
  <si>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</si>
  <si>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</si>
  <si>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</si>
  <si>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</si>
  <si>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</si>
  <si>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</si>
  <si>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</si>
  <si>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</si>
  <si>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</si>
  <si>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</si>
  <si>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</si>
  <si>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</si>
  <si>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</si>
  <si>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</si>
  <si>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</si>
  <si>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</si>
  <si>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</si>
  <si>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</si>
  <si>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</si>
  <si>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</si>
  <si>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</si>
  <si>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</si>
  <si>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</si>
  <si>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</si>
  <si>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</si>
  <si>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</si>
  <si>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</si>
  <si>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</si>
  <si>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</si>
  <si>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</si>
  <si>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</si>
  <si>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</si>
  <si>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</si>
  <si>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</si>
  <si>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</si>
  <si>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</si>
  <si>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</si>
  <si>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</si>
  <si>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</si>
  <si>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</si>
  <si>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</si>
  <si>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</si>
  <si>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</si>
  <si>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</si>
  <si>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</si>
  <si>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</si>
  <si>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</si>
  <si>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</si>
  <si>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</si>
  <si>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</si>
  <si>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労働者災害補償保険法第29条第1項第3号</t>
  </si>
  <si>
    <t>-</t>
  </si>
  <si>
    <t>じん肺症等の労災補償新規支給決定数を前年度と比較して2％以上削減させる。（27年度限り）</t>
    <rPh sb="18" eb="19">
      <t>ゼン</t>
    </rPh>
    <rPh sb="39" eb="41">
      <t>ネンド</t>
    </rPh>
    <rPh sb="41" eb="42">
      <t>カギ</t>
    </rPh>
    <phoneticPr fontId="5"/>
  </si>
  <si>
    <t>じん肺症等の労災補償新規支給決定数</t>
  </si>
  <si>
    <t>-</t>
    <phoneticPr fontId="5"/>
  </si>
  <si>
    <t>-</t>
    <phoneticPr fontId="5"/>
  </si>
  <si>
    <t>業務上疾病の労災補償状況調査結果</t>
  </si>
  <si>
    <t>業務上疾病発生件数（じん肺症及びじん肺合併症）を前年度以下とする。</t>
    <rPh sb="0" eb="3">
      <t>ギョウムジョウ</t>
    </rPh>
    <rPh sb="3" eb="5">
      <t>シッペイ</t>
    </rPh>
    <rPh sb="5" eb="7">
      <t>ハッセイ</t>
    </rPh>
    <rPh sb="7" eb="9">
      <t>ケンスウ</t>
    </rPh>
    <rPh sb="12" eb="14">
      <t>パイショウ</t>
    </rPh>
    <rPh sb="14" eb="15">
      <t>オヨ</t>
    </rPh>
    <rPh sb="18" eb="19">
      <t>パイ</t>
    </rPh>
    <rPh sb="19" eb="22">
      <t>ガッペイショウ</t>
    </rPh>
    <rPh sb="24" eb="27">
      <t>ゼンネンド</t>
    </rPh>
    <rPh sb="27" eb="29">
      <t>イカ</t>
    </rPh>
    <phoneticPr fontId="5"/>
  </si>
  <si>
    <t>業務上疾病発生件数（じん肺症及びじん肺合併症）</t>
  </si>
  <si>
    <t>業務上疾病調</t>
    <rPh sb="0" eb="3">
      <t>ギョウムジョウ</t>
    </rPh>
    <rPh sb="3" eb="5">
      <t>シッペイ</t>
    </rPh>
    <rPh sb="5" eb="6">
      <t>シラ</t>
    </rPh>
    <phoneticPr fontId="5"/>
  </si>
  <si>
    <t>件</t>
    <rPh sb="0" eb="1">
      <t>ケン</t>
    </rPh>
    <phoneticPr fontId="5"/>
  </si>
  <si>
    <t>-</t>
    <phoneticPr fontId="5"/>
  </si>
  <si>
    <t>粉じん障害防止対策にかかる集団指導を、各監督署毎に１回ずつ、計３２５回開催する。</t>
  </si>
  <si>
    <t>回</t>
    <rPh sb="0" eb="1">
      <t>カイ</t>
    </rPh>
    <phoneticPr fontId="5"/>
  </si>
  <si>
    <t>円/回</t>
    <rPh sb="2" eb="3">
      <t>カイ</t>
    </rPh>
    <phoneticPr fontId="5"/>
  </si>
  <si>
    <t xml:space="preserve">X / Y </t>
  </si>
  <si>
    <t>5,705千円
/372回</t>
    <rPh sb="5" eb="7">
      <t>センエン</t>
    </rPh>
    <rPh sb="12" eb="13">
      <t>カイ</t>
    </rPh>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</si>
  <si>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</si>
  <si>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労働者が安全で健康に働くことができる職場づくりを推進すること（施策目標Ⅲ-２-１）</t>
  </si>
  <si>
    <t>1 労働災害による死亡者数</t>
  </si>
  <si>
    <t>人</t>
    <rPh sb="0" eb="1">
      <t>ニン</t>
    </rPh>
    <phoneticPr fontId="5"/>
  </si>
  <si>
    <t>2 労働災害による死傷者数（休業４日以上）</t>
  </si>
  <si>
    <t>粉じん障害防止総合対策の普及啓発の為、事業場に対する集団指導や、関係団体との連絡会議等を実施する。
これらにより事業場における衛生水準を向上させることで、測定指標１及び２に寄与すると見込んでいる。</t>
  </si>
  <si>
    <t>‐</t>
  </si>
  <si>
    <t>無</t>
  </si>
  <si>
    <t>上記合意書に定められた事項は、国が実施すべきとされたものであることから、国が実施すべき事業である。</t>
  </si>
  <si>
    <t>上記のとおり、平成１９年６月１８日に結ばれた全国トンネルじん肺訴訟の和解に関する合意書に定められた事項を含むものであることから、粉じん総合対策を実施するという政策目的達成に向けて、優先度の高い事業である。</t>
  </si>
  <si>
    <t>粉じん障害防止総合対策を推進するものであり、事業者から徴収した労災保険料から経費を支出していることから、受益者との負担関係は妥当である。</t>
  </si>
  <si>
    <t>粉じん総合防止総合対策の普及啓発のための活動以外には支出されていない。</t>
  </si>
  <si>
    <t>成果実績は成果目標を達成している。</t>
    <rPh sb="0" eb="2">
      <t>セイカ</t>
    </rPh>
    <rPh sb="2" eb="4">
      <t>ジッセキ</t>
    </rPh>
    <rPh sb="5" eb="7">
      <t>セイカ</t>
    </rPh>
    <rPh sb="7" eb="9">
      <t>モクヒョウ</t>
    </rPh>
    <rPh sb="10" eb="12">
      <t>タッセイ</t>
    </rPh>
    <phoneticPr fontId="5"/>
  </si>
  <si>
    <t>広く周知するためには、集団指導が効果的である。</t>
  </si>
  <si>
    <t>粉じん作業従事労働者の健康管理に活用される。</t>
  </si>
  <si>
    <t>粉じん障害防止総合対策費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</si>
  <si>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</si>
  <si>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</si>
  <si>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</si>
  <si>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</si>
  <si>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</si>
  <si>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</si>
  <si>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</si>
  <si>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</si>
  <si>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</si>
  <si>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</si>
  <si>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t>
    <phoneticPr fontId="5"/>
  </si>
  <si>
    <t>-</t>
    <phoneticPr fontId="5"/>
  </si>
  <si>
    <t>1019</t>
    <phoneticPr fontId="5"/>
  </si>
  <si>
    <t>383</t>
    <phoneticPr fontId="5"/>
  </si>
  <si>
    <t>388</t>
    <phoneticPr fontId="5"/>
  </si>
  <si>
    <t>395</t>
    <phoneticPr fontId="5"/>
  </si>
  <si>
    <t>390</t>
    <phoneticPr fontId="5"/>
  </si>
  <si>
    <t>第９次粉じん障害防止総合対策</t>
    <phoneticPr fontId="5"/>
  </si>
  <si>
    <t>平成30年度から平成34年度までの５年間の中期計画として策定された第９次粉じん障害防止総合対策の普及啓発を行うことを目的とする。</t>
    <phoneticPr fontId="5"/>
  </si>
  <si>
    <t>第９次粉じん障害防止総合対策の普及啓発の為、事業場に対する集団指導や関係団体との連絡会議等を実施する。</t>
    <phoneticPr fontId="5"/>
  </si>
  <si>
    <t>第９次粉じん障害防止総合対策は、平成１９年６月１８日に結ばれた全国トンネルじん肺訴訟の和解に関する合意書に定められた事項を含むものであり、国が実施すべきものとされていて、広く国民のニーズがあり、国費を投入しなければ事業目的が達成できない。</t>
    <phoneticPr fontId="5"/>
  </si>
  <si>
    <t>-</t>
    <phoneticPr fontId="5"/>
  </si>
  <si>
    <t>-</t>
    <phoneticPr fontId="5"/>
  </si>
  <si>
    <t>-</t>
    <phoneticPr fontId="5"/>
  </si>
  <si>
    <t>-</t>
    <phoneticPr fontId="5"/>
  </si>
  <si>
    <t>単位当たりコスト ＝ Ｘ ／ Ｙ
Ｘ：「行政経費執行額（30年度は予算額）」
Ｙ：「集団指導実施回数」</t>
    <rPh sb="30" eb="32">
      <t>ネンド</t>
    </rPh>
    <rPh sb="33" eb="36">
      <t>ヨサンガク</t>
    </rPh>
    <phoneticPr fontId="5"/>
  </si>
  <si>
    <t>8,290千円/325回</t>
    <phoneticPr fontId="5"/>
  </si>
  <si>
    <t>A.事務費</t>
    <phoneticPr fontId="5"/>
  </si>
  <si>
    <t>-</t>
    <phoneticPr fontId="5"/>
  </si>
  <si>
    <t>-</t>
    <phoneticPr fontId="5"/>
  </si>
  <si>
    <t>-</t>
    <phoneticPr fontId="5"/>
  </si>
  <si>
    <t>-</t>
    <phoneticPr fontId="5"/>
  </si>
  <si>
    <t>-</t>
    <phoneticPr fontId="5"/>
  </si>
  <si>
    <t>-</t>
    <phoneticPr fontId="5"/>
  </si>
  <si>
    <t>-</t>
    <phoneticPr fontId="5"/>
  </si>
  <si>
    <t>5,732千円
/370回</t>
    <rPh sb="5" eb="7">
      <t>センエン</t>
    </rPh>
    <rPh sb="12" eb="13">
      <t>カイ</t>
    </rPh>
    <phoneticPr fontId="5"/>
  </si>
  <si>
    <t>-</t>
    <phoneticPr fontId="5"/>
  </si>
  <si>
    <t>-</t>
    <phoneticPr fontId="5"/>
  </si>
  <si>
    <t>活動実績は目標を達成しており、見込みは妥当であった。</t>
    <rPh sb="0" eb="2">
      <t>カツドウ</t>
    </rPh>
    <rPh sb="2" eb="4">
      <t>ジッセキ</t>
    </rPh>
    <rPh sb="5" eb="7">
      <t>モクヒョウ</t>
    </rPh>
    <rPh sb="8" eb="10">
      <t>タッセイ</t>
    </rPh>
    <rPh sb="15" eb="17">
      <t>ミコ</t>
    </rPh>
    <rPh sb="19" eb="21">
      <t>ダトウ</t>
    </rPh>
    <phoneticPr fontId="5"/>
  </si>
  <si>
    <t>当該事業は、平成19年6月に結ばれたトンネルじん肺訴訟の和解に関する合意書を受けて策定したものであることから、国が主体的に実施すべき事項であり、平成30年度からは第９次粉じん障害防止総合対策として推進している。
執行率、成果実績は精査中であるが、活動実績は目標を達成している。じん肺管理区分決定件数は依然として高水準であることから、粉じん障害防止総合対策の普及啓発をし、事業場等に粉じん対策を講じさせる必要があるため、引き続き本件事業を実施する必要がある。</t>
    <rPh sb="106" eb="109">
      <t>シッコウリツ</t>
    </rPh>
    <rPh sb="110" eb="112">
      <t>セイカ</t>
    </rPh>
    <rPh sb="113" eb="114">
      <t>セキ</t>
    </rPh>
    <rPh sb="115" eb="118">
      <t>セイサチュウ</t>
    </rPh>
    <rPh sb="123" eb="125">
      <t>カツドウ</t>
    </rPh>
    <rPh sb="125" eb="127">
      <t>ジッセキ</t>
    </rPh>
    <rPh sb="128" eb="130">
      <t>モクヒョウ</t>
    </rPh>
    <rPh sb="131" eb="133">
      <t>タッセイ</t>
    </rPh>
    <phoneticPr fontId="5"/>
  </si>
  <si>
    <t>執行率、成果実績は精査中であるが、活動実績は目標を達成している。じん肺症等の労災補償新規支給決定件数をより減少させるため、集団指導対象事業場を選定する際に、新規に労災補償給付決定がなされた労働者の所属事業場を対象とするなど、集団指導による周知をより効果的に行うよう努める。</t>
    <rPh sb="17" eb="19">
      <t>カツドウ</t>
    </rPh>
    <rPh sb="19" eb="21">
      <t>ジッセキ</t>
    </rPh>
    <rPh sb="22" eb="24">
      <t>モクヒョウ</t>
    </rPh>
    <rPh sb="25" eb="27">
      <t>タッセイ</t>
    </rPh>
    <phoneticPr fontId="5"/>
  </si>
  <si>
    <t>点検対象外</t>
    <rPh sb="0" eb="2">
      <t>テンケン</t>
    </rPh>
    <rPh sb="2" eb="5">
      <t>タイショウガイ</t>
    </rPh>
    <phoneticPr fontId="5"/>
  </si>
  <si>
    <t>-</t>
    <phoneticPr fontId="5"/>
  </si>
  <si>
    <t>委員等旅費</t>
    <phoneticPr fontId="5"/>
  </si>
  <si>
    <t>職員旅費</t>
    <phoneticPr fontId="5"/>
  </si>
  <si>
    <t>諸謝金</t>
    <phoneticPr fontId="5"/>
  </si>
  <si>
    <t>庁費</t>
    <phoneticPr fontId="5"/>
  </si>
  <si>
    <t>労働災害防止対策事業委託費</t>
    <phoneticPr fontId="5"/>
  </si>
  <si>
    <t>じん肺総合対策普及事業（新規）の増</t>
    <rPh sb="2" eb="3">
      <t>ハイ</t>
    </rPh>
    <rPh sb="3" eb="5">
      <t>ソウゴウ</t>
    </rPh>
    <rPh sb="5" eb="7">
      <t>タイサク</t>
    </rPh>
    <rPh sb="7" eb="9">
      <t>フキュウ</t>
    </rPh>
    <rPh sb="9" eb="11">
      <t>ジギョウ</t>
    </rPh>
    <rPh sb="12" eb="14">
      <t>シンキ</t>
    </rPh>
    <rPh sb="16" eb="17">
      <t>ゾウ</t>
    </rPh>
    <phoneticPr fontId="5"/>
  </si>
  <si>
    <t>-</t>
    <phoneticPr fontId="5"/>
  </si>
  <si>
    <t>7,588千円
/369回</t>
    <rPh sb="5" eb="7">
      <t>センエン</t>
    </rPh>
    <rPh sb="12" eb="13">
      <t>カイ</t>
    </rPh>
    <phoneticPr fontId="5"/>
  </si>
  <si>
    <t>点検結果は妥当であり、執行率も良好であることから、引き続き必要な予算額を確保し、適正な執行に努めること。</t>
    <phoneticPr fontId="5"/>
  </si>
  <si>
    <t>庁費</t>
    <rPh sb="0" eb="2">
      <t>チョウヒ</t>
    </rPh>
    <phoneticPr fontId="5"/>
  </si>
  <si>
    <t>役務・物品の購入等</t>
    <rPh sb="0" eb="2">
      <t>エキム</t>
    </rPh>
    <rPh sb="3" eb="5">
      <t>ブッピン</t>
    </rPh>
    <rPh sb="6" eb="8">
      <t>コウニュウ</t>
    </rPh>
    <rPh sb="8" eb="9">
      <t>トウ</t>
    </rPh>
    <phoneticPr fontId="5"/>
  </si>
  <si>
    <t>諸謝金</t>
    <rPh sb="0" eb="1">
      <t>ショ</t>
    </rPh>
    <rPh sb="1" eb="3">
      <t>シャキン</t>
    </rPh>
    <phoneticPr fontId="5"/>
  </si>
  <si>
    <t>専門家への謝金</t>
    <rPh sb="0" eb="3">
      <t>センモンカ</t>
    </rPh>
    <rPh sb="5" eb="7">
      <t>シャキン</t>
    </rPh>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</si>
  <si>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</si>
  <si>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</si>
  <si>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委員等旅費</t>
    <rPh sb="0" eb="2">
      <t>イイン</t>
    </rPh>
    <rPh sb="2" eb="3">
      <t>トウ</t>
    </rPh>
    <rPh sb="3" eb="5">
      <t>リョヒ</t>
    </rPh>
    <phoneticPr fontId="5"/>
  </si>
  <si>
    <t>専門家への旅費</t>
    <rPh sb="0" eb="3">
      <t>センモンカ</t>
    </rPh>
    <rPh sb="5" eb="7">
      <t>リョヒ</t>
    </rPh>
    <phoneticPr fontId="5"/>
  </si>
  <si>
    <t>専門家への謝金</t>
    <rPh sb="5" eb="7">
      <t>シャキン</t>
    </rPh>
    <phoneticPr fontId="5"/>
  </si>
  <si>
    <t>専門家への旅費</t>
    <rPh sb="5" eb="7">
      <t>リョヒ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</si>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</sst>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149677</xdr:colOff>
      <xdr:row>740</xdr:row>
      <xdr:rowOff>244926</xdr:rowOff>
    </xdr:from>
    <xdr:to>
      <xdr:col>35</xdr:col>
      <xdr:colOff>11925</xdr:colOff>
      <xdr:row>751</xdr:row>
      <xdr:rowOff>342576</xdr:rowOff>
    </xdr:to>
    <xdr:grpSp>
      <xdr:nvGrpSpPr>
        <xdr:cNvPr id="9" name="グループ化 8"/>
        <xdr:cNvGrpSpPr/>
      </xdr:nvGrpSpPr>
      <xdr:grpSpPr>
        <a:xfrm>
          <a:off x="3750127" y="41631051"/>
          <a:ext cx="3262673" cy="3974325"/>
          <a:chOff x="4010025" y="41938576"/>
          <a:chExt cx="3305175" cy="4029074"/>
        </a:xfrm>
      </xdr:grpSpPr>
      <xdr:sp macro="" textlink="">
        <xdr:nvSpPr>
          <xdr:cNvPr id="10" name="テキスト ボックス 9"/>
          <xdr:cNvSpPr txBox="1"/>
        </xdr:nvSpPr>
        <xdr:spPr>
          <a:xfrm>
            <a:off x="4562474" y="41938576"/>
            <a:ext cx="2619375" cy="8191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（８百万円）</a:t>
            </a:r>
          </a:p>
        </xdr:txBody>
      </xdr:sp>
      <xdr:sp macro="" textlink="">
        <xdr:nvSpPr>
          <xdr:cNvPr id="11" name="テキスト ボックス 10"/>
          <xdr:cNvSpPr txBox="1"/>
        </xdr:nvSpPr>
        <xdr:spPr>
          <a:xfrm>
            <a:off x="4600575" y="44319825"/>
            <a:ext cx="2619375" cy="8191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Ａ．事務費</a:t>
            </a:r>
            <a:endParaRPr kumimoji="1" lang="en-US" altLang="ja-JP" sz="1200"/>
          </a:p>
          <a:p>
            <a:pPr algn="ctr"/>
            <a:r>
              <a:rPr kumimoji="1" lang="ja-JP" altLang="en-US" sz="1200"/>
              <a:t>（８百万円）</a:t>
            </a:r>
          </a:p>
        </xdr:txBody>
      </xdr:sp>
      <xdr:sp macro="" textlink="">
        <xdr:nvSpPr>
          <xdr:cNvPr id="12" name="テキスト ボックス 11"/>
          <xdr:cNvSpPr txBox="1"/>
        </xdr:nvSpPr>
        <xdr:spPr>
          <a:xfrm>
            <a:off x="4010025" y="43929300"/>
            <a:ext cx="149542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行政経費</a:t>
            </a:r>
            <a:r>
              <a:rPr kumimoji="1" lang="en-US" altLang="ja-JP" sz="1200"/>
              <a:t>】</a:t>
            </a:r>
            <a:endParaRPr kumimoji="1" lang="ja-JP" altLang="en-US" sz="1200"/>
          </a:p>
        </xdr:txBody>
      </xdr:sp>
      <xdr:sp macro="" textlink="">
        <xdr:nvSpPr>
          <xdr:cNvPr id="13" name="大かっこ 12"/>
          <xdr:cNvSpPr/>
        </xdr:nvSpPr>
        <xdr:spPr>
          <a:xfrm>
            <a:off x="4448175" y="42862500"/>
            <a:ext cx="2867025"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第８次粉じん障害防止総合対策の普及啓発</a:t>
            </a:r>
          </a:p>
        </xdr:txBody>
      </xdr:sp>
      <xdr:sp macro="" textlink="">
        <xdr:nvSpPr>
          <xdr:cNvPr id="14" name="大かっこ 13"/>
          <xdr:cNvSpPr/>
        </xdr:nvSpPr>
        <xdr:spPr>
          <a:xfrm>
            <a:off x="4448175" y="45253275"/>
            <a:ext cx="2867025"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第８次粉じん障害防止総合対策の普及啓発</a:t>
            </a:r>
          </a:p>
        </xdr:txBody>
      </xdr:sp>
      <xdr:cxnSp macro="">
        <xdr:nvCxnSpPr>
          <xdr:cNvPr id="15" name="直線矢印コネクタ 14"/>
          <xdr:cNvCxnSpPr/>
        </xdr:nvCxnSpPr>
        <xdr:spPr>
          <a:xfrm>
            <a:off x="5867400" y="43643550"/>
            <a:ext cx="0" cy="590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Normal="75" zoomScaleSheetLayoutView="100"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402</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586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149</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551</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604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605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606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12</v>
      </c>
      <c r="Q13" s="98"/>
      <c r="R13" s="98"/>
      <c r="S13" s="98"/>
      <c r="T13" s="98"/>
      <c r="U13" s="98"/>
      <c r="V13" s="99"/>
      <c r="W13" s="97">
        <v>7</v>
      </c>
      <c r="X13" s="98"/>
      <c r="Y13" s="98"/>
      <c r="Z13" s="98"/>
      <c r="AA13" s="98"/>
      <c r="AB13" s="98"/>
      <c r="AC13" s="99"/>
      <c r="AD13" s="97">
        <v>8</v>
      </c>
      <c r="AE13" s="98"/>
      <c r="AF13" s="98"/>
      <c r="AG13" s="98"/>
      <c r="AH13" s="98"/>
      <c r="AI13" s="98"/>
      <c r="AJ13" s="99"/>
      <c r="AK13" s="97">
        <v>8</v>
      </c>
      <c r="AL13" s="98"/>
      <c r="AM13" s="98"/>
      <c r="AN13" s="98"/>
      <c r="AO13" s="98"/>
      <c r="AP13" s="98"/>
      <c r="AQ13" s="99"/>
      <c r="AR13" s="94">
        <v>16</v>
      </c>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609</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610</v>
      </c>
      <c r="AL15" s="98"/>
      <c r="AM15" s="98"/>
      <c r="AN15" s="98"/>
      <c r="AO15" s="98"/>
      <c r="AP15" s="98"/>
      <c r="AQ15" s="99"/>
      <c r="AR15" s="97" t="s">
        <v>629</v>
      </c>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609</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609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12</v>
      </c>
      <c r="Q18" s="104"/>
      <c r="R18" s="104"/>
      <c r="S18" s="104"/>
      <c r="T18" s="104"/>
      <c r="U18" s="104"/>
      <c r="V18" s="105"/>
      <c r="W18" s="103">
        <f>SUM(W13:AC17)</f>
        <v>7</v>
      </c>
      <c r="X18" s="104"/>
      <c r="Y18" s="104"/>
      <c r="Z18" s="104"/>
      <c r="AA18" s="104"/>
      <c r="AB18" s="104"/>
      <c r="AC18" s="105"/>
      <c r="AD18" s="103">
        <f>SUM(AD13:AJ17)</f>
        <v>8</v>
      </c>
      <c r="AE18" s="104"/>
      <c r="AF18" s="104"/>
      <c r="AG18" s="104"/>
      <c r="AH18" s="104"/>
      <c r="AI18" s="104"/>
      <c r="AJ18" s="105"/>
      <c r="AK18" s="103">
        <f>SUM(AK13:AQ17)</f>
        <v>8</v>
      </c>
      <c r="AL18" s="104"/>
      <c r="AM18" s="104"/>
      <c r="AN18" s="104"/>
      <c r="AO18" s="104"/>
      <c r="AP18" s="104"/>
      <c r="AQ18" s="105"/>
      <c r="AR18" s="103">
        <f>SUM(AR13:AX17)</f>
        <v>16</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6</v>
      </c>
      <c r="Q19" s="98"/>
      <c r="R19" s="98"/>
      <c r="S19" s="98"/>
      <c r="T19" s="98"/>
      <c r="U19" s="98"/>
      <c r="V19" s="99"/>
      <c r="W19" s="97">
        <v>6</v>
      </c>
      <c r="X19" s="98"/>
      <c r="Y19" s="98"/>
      <c r="Z19" s="98"/>
      <c r="AA19" s="98"/>
      <c r="AB19" s="98"/>
      <c r="AC19" s="99"/>
      <c r="AD19" s="97">
        <v>8</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0.5</v>
      </c>
      <c r="Q20" s="540"/>
      <c r="R20" s="540"/>
      <c r="S20" s="540"/>
      <c r="T20" s="540"/>
      <c r="U20" s="540"/>
      <c r="V20" s="540"/>
      <c r="W20" s="540">
        <f t="shared" ref="W20" si="0">IF(W18=0, "-", SUM(W19)/W18)</f>
        <v>0.8571428571428571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0.5</v>
      </c>
      <c r="Q21" s="540"/>
      <c r="R21" s="540"/>
      <c r="S21" s="540"/>
      <c r="T21" s="540"/>
      <c r="U21" s="540"/>
      <c r="V21" s="540"/>
      <c r="W21" s="540">
        <f t="shared" ref="W21" si="2">IF(W19=0, "-", SUM(W19)/SUM(W13,W14))</f>
        <v>0.8571428571428571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634</v>
      </c>
      <c r="H23" s="184"/>
      <c r="I23" s="184"/>
      <c r="J23" s="184"/>
      <c r="K23" s="184"/>
      <c r="L23" s="184"/>
      <c r="M23" s="184"/>
      <c r="N23" s="184"/>
      <c r="O23" s="185"/>
      <c r="P23" s="94">
        <v>0</v>
      </c>
      <c r="Q23" s="95"/>
      <c r="R23" s="95"/>
      <c r="S23" s="95"/>
      <c r="T23" s="95"/>
      <c r="U23" s="95"/>
      <c r="V23" s="96"/>
      <c r="W23" s="94">
        <v>8</v>
      </c>
      <c r="X23" s="95"/>
      <c r="Y23" s="95"/>
      <c r="Z23" s="95"/>
      <c r="AA23" s="95"/>
      <c r="AB23" s="95"/>
      <c r="AC23" s="96"/>
      <c r="AD23" s="206" t="s">
        <v>635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633</v>
      </c>
      <c r="H24" s="187"/>
      <c r="I24" s="187"/>
      <c r="J24" s="187"/>
      <c r="K24" s="187"/>
      <c r="L24" s="187"/>
      <c r="M24" s="187"/>
      <c r="N24" s="187"/>
      <c r="O24" s="188"/>
      <c r="P24" s="97">
        <v>5</v>
      </c>
      <c r="Q24" s="98"/>
      <c r="R24" s="98"/>
      <c r="S24" s="98"/>
      <c r="T24" s="98"/>
      <c r="U24" s="98"/>
      <c r="V24" s="99"/>
      <c r="W24" s="97">
        <v>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632</v>
      </c>
      <c r="H25" s="187"/>
      <c r="I25" s="187"/>
      <c r="J25" s="187"/>
      <c r="K25" s="187"/>
      <c r="L25" s="187"/>
      <c r="M25" s="187"/>
      <c r="N25" s="187"/>
      <c r="O25" s="188"/>
      <c r="P25" s="97">
        <v>2</v>
      </c>
      <c r="Q25" s="98"/>
      <c r="R25" s="98"/>
      <c r="S25" s="98"/>
      <c r="T25" s="98"/>
      <c r="U25" s="98"/>
      <c r="V25" s="99"/>
      <c r="W25" s="97">
        <v>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631</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630</v>
      </c>
      <c r="H27" s="187"/>
      <c r="I27" s="187"/>
      <c r="J27" s="187"/>
      <c r="K27" s="187"/>
      <c r="L27" s="187"/>
      <c r="M27" s="187"/>
      <c r="N27" s="187"/>
      <c r="O27" s="188"/>
      <c r="P27" s="97">
        <v>0</v>
      </c>
      <c r="Q27" s="98"/>
      <c r="R27" s="98"/>
      <c r="S27" s="98"/>
      <c r="T27" s="98"/>
      <c r="U27" s="98"/>
      <c r="V27" s="99"/>
      <c r="W27" s="97">
        <v>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v>
      </c>
      <c r="Q29" s="226"/>
      <c r="R29" s="226"/>
      <c r="S29" s="226"/>
      <c r="T29" s="226"/>
      <c r="U29" s="226"/>
      <c r="V29" s="227"/>
      <c r="W29" s="225">
        <f>AR13</f>
        <v>16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558</v>
      </c>
      <c r="AR31" s="133"/>
      <c r="AS31" s="134" t="s">
        <v>356</v>
      </c>
      <c r="AT31" s="169"/>
      <c r="AU31" s="269" t="s">
        <v>559</v>
      </c>
      <c r="AV31" s="269"/>
      <c r="AW31" s="377" t="s">
        <v>300</v>
      </c>
      <c r="AX31" s="378"/>
    </row>
    <row r="32" spans="1:50" ht="23.25" customHeight="1" x14ac:dyDescent="0.15">
      <c r="A32" s="516"/>
      <c r="B32" s="514"/>
      <c r="C32" s="514"/>
      <c r="D32" s="514"/>
      <c r="E32" s="514"/>
      <c r="F32" s="515"/>
      <c r="G32" s="541" t="s">
        <v>556</v>
      </c>
      <c r="H32" s="542"/>
      <c r="I32" s="542"/>
      <c r="J32" s="542"/>
      <c r="K32" s="542"/>
      <c r="L32" s="542"/>
      <c r="M32" s="542"/>
      <c r="N32" s="542"/>
      <c r="O32" s="543"/>
      <c r="P32" s="158" t="s">
        <v>557</v>
      </c>
      <c r="Q32" s="158"/>
      <c r="R32" s="158"/>
      <c r="S32" s="158"/>
      <c r="T32" s="158"/>
      <c r="U32" s="158"/>
      <c r="V32" s="158"/>
      <c r="W32" s="158"/>
      <c r="X32" s="229"/>
      <c r="Y32" s="336" t="s">
        <v>12</v>
      </c>
      <c r="Z32" s="550"/>
      <c r="AA32" s="551"/>
      <c r="AB32" s="552" t="s">
        <v>519</v>
      </c>
      <c r="AC32" s="552"/>
      <c r="AD32" s="552"/>
      <c r="AE32" s="362">
        <v>-25</v>
      </c>
      <c r="AF32" s="363"/>
      <c r="AG32" s="363"/>
      <c r="AH32" s="363"/>
      <c r="AI32" s="362" t="s">
        <v>555</v>
      </c>
      <c r="AJ32" s="363"/>
      <c r="AK32" s="363"/>
      <c r="AL32" s="363"/>
      <c r="AM32" s="362" t="s">
        <v>608</v>
      </c>
      <c r="AN32" s="363"/>
      <c r="AO32" s="363"/>
      <c r="AP32" s="363"/>
      <c r="AQ32" s="100" t="s">
        <v>555</v>
      </c>
      <c r="AR32" s="101"/>
      <c r="AS32" s="101"/>
      <c r="AT32" s="102"/>
      <c r="AU32" s="363" t="s">
        <v>555</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519</v>
      </c>
      <c r="AC33" s="523"/>
      <c r="AD33" s="523"/>
      <c r="AE33" s="362">
        <v>-2</v>
      </c>
      <c r="AF33" s="363"/>
      <c r="AG33" s="363"/>
      <c r="AH33" s="363"/>
      <c r="AI33" s="362" t="s">
        <v>555</v>
      </c>
      <c r="AJ33" s="363"/>
      <c r="AK33" s="363"/>
      <c r="AL33" s="363"/>
      <c r="AM33" s="362" t="s">
        <v>608</v>
      </c>
      <c r="AN33" s="363"/>
      <c r="AO33" s="363"/>
      <c r="AP33" s="363"/>
      <c r="AQ33" s="100" t="s">
        <v>555</v>
      </c>
      <c r="AR33" s="101"/>
      <c r="AS33" s="101"/>
      <c r="AT33" s="102"/>
      <c r="AU33" s="363" t="s">
        <v>555</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1250</v>
      </c>
      <c r="AF34" s="363"/>
      <c r="AG34" s="363"/>
      <c r="AH34" s="363"/>
      <c r="AI34" s="362" t="s">
        <v>555</v>
      </c>
      <c r="AJ34" s="363"/>
      <c r="AK34" s="363"/>
      <c r="AL34" s="363"/>
      <c r="AM34" s="362" t="s">
        <v>608</v>
      </c>
      <c r="AN34" s="363"/>
      <c r="AO34" s="363"/>
      <c r="AP34" s="363"/>
      <c r="AQ34" s="100" t="s">
        <v>555</v>
      </c>
      <c r="AR34" s="101"/>
      <c r="AS34" s="101"/>
      <c r="AT34" s="102"/>
      <c r="AU34" s="363" t="s">
        <v>555</v>
      </c>
      <c r="AV34" s="363"/>
      <c r="AW34" s="363"/>
      <c r="AX34" s="365"/>
    </row>
    <row r="35" spans="1:50" ht="21.75" customHeight="1" x14ac:dyDescent="0.15">
      <c r="A35" s="901" t="s">
        <v>528</v>
      </c>
      <c r="B35" s="902"/>
      <c r="C35" s="902"/>
      <c r="D35" s="902"/>
      <c r="E35" s="902"/>
      <c r="F35" s="903"/>
      <c r="G35" s="907" t="s">
        <v>560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1.7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t="s">
        <v>558</v>
      </c>
      <c r="AR38" s="133"/>
      <c r="AS38" s="134" t="s">
        <v>356</v>
      </c>
      <c r="AT38" s="169"/>
      <c r="AU38" s="269">
        <v>30</v>
      </c>
      <c r="AV38" s="269"/>
      <c r="AW38" s="377" t="s">
        <v>300</v>
      </c>
      <c r="AX38" s="378"/>
    </row>
    <row r="39" spans="1:50" ht="23.25" customHeight="1" x14ac:dyDescent="0.15">
      <c r="A39" s="516"/>
      <c r="B39" s="514"/>
      <c r="C39" s="514"/>
      <c r="D39" s="514"/>
      <c r="E39" s="514"/>
      <c r="F39" s="515"/>
      <c r="G39" s="541" t="s">
        <v>561</v>
      </c>
      <c r="H39" s="542"/>
      <c r="I39" s="542"/>
      <c r="J39" s="542"/>
      <c r="K39" s="542"/>
      <c r="L39" s="542"/>
      <c r="M39" s="542"/>
      <c r="N39" s="542"/>
      <c r="O39" s="543"/>
      <c r="P39" s="158" t="s">
        <v>562</v>
      </c>
      <c r="Q39" s="158"/>
      <c r="R39" s="158"/>
      <c r="S39" s="158"/>
      <c r="T39" s="158"/>
      <c r="U39" s="158"/>
      <c r="V39" s="158"/>
      <c r="W39" s="158"/>
      <c r="X39" s="229"/>
      <c r="Y39" s="336" t="s">
        <v>12</v>
      </c>
      <c r="Z39" s="550"/>
      <c r="AA39" s="551"/>
      <c r="AB39" s="552" t="s">
        <v>564</v>
      </c>
      <c r="AC39" s="552"/>
      <c r="AD39" s="552"/>
      <c r="AE39" s="362">
        <v>251</v>
      </c>
      <c r="AF39" s="363"/>
      <c r="AG39" s="363"/>
      <c r="AH39" s="363"/>
      <c r="AI39" s="362">
        <v>210</v>
      </c>
      <c r="AJ39" s="363"/>
      <c r="AK39" s="363"/>
      <c r="AL39" s="363"/>
      <c r="AM39" s="362">
        <v>190</v>
      </c>
      <c r="AN39" s="363"/>
      <c r="AO39" s="363"/>
      <c r="AP39" s="363"/>
      <c r="AQ39" s="100" t="s">
        <v>555</v>
      </c>
      <c r="AR39" s="101"/>
      <c r="AS39" s="101"/>
      <c r="AT39" s="102"/>
      <c r="AU39" s="363" t="s">
        <v>555</v>
      </c>
      <c r="AV39" s="363"/>
      <c r="AW39" s="363"/>
      <c r="AX39" s="365"/>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564</v>
      </c>
      <c r="AC40" s="523"/>
      <c r="AD40" s="523"/>
      <c r="AE40" s="362">
        <v>263</v>
      </c>
      <c r="AF40" s="363"/>
      <c r="AG40" s="363"/>
      <c r="AH40" s="363"/>
      <c r="AI40" s="362">
        <v>251</v>
      </c>
      <c r="AJ40" s="363"/>
      <c r="AK40" s="363"/>
      <c r="AL40" s="363"/>
      <c r="AM40" s="362">
        <v>210</v>
      </c>
      <c r="AN40" s="363"/>
      <c r="AO40" s="363"/>
      <c r="AP40" s="363"/>
      <c r="AQ40" s="100" t="s">
        <v>555</v>
      </c>
      <c r="AR40" s="101"/>
      <c r="AS40" s="101"/>
      <c r="AT40" s="102"/>
      <c r="AU40" s="363">
        <v>190</v>
      </c>
      <c r="AV40" s="363"/>
      <c r="AW40" s="363"/>
      <c r="AX40" s="365"/>
    </row>
    <row r="41" spans="1:50" ht="23.2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v>105</v>
      </c>
      <c r="AF41" s="363"/>
      <c r="AG41" s="363"/>
      <c r="AH41" s="363"/>
      <c r="AI41" s="362">
        <v>120</v>
      </c>
      <c r="AJ41" s="363"/>
      <c r="AK41" s="363"/>
      <c r="AL41" s="363"/>
      <c r="AM41" s="362">
        <v>110</v>
      </c>
      <c r="AN41" s="363"/>
      <c r="AO41" s="363"/>
      <c r="AP41" s="363"/>
      <c r="AQ41" s="100" t="s">
        <v>555</v>
      </c>
      <c r="AR41" s="101"/>
      <c r="AS41" s="101"/>
      <c r="AT41" s="102"/>
      <c r="AU41" s="363" t="s">
        <v>555</v>
      </c>
      <c r="AV41" s="363"/>
      <c r="AW41" s="363"/>
      <c r="AX41" s="365"/>
    </row>
    <row r="42" spans="1:50" ht="18.75" customHeight="1" x14ac:dyDescent="0.15">
      <c r="A42" s="901" t="s">
        <v>528</v>
      </c>
      <c r="B42" s="902"/>
      <c r="C42" s="902"/>
      <c r="D42" s="902"/>
      <c r="E42" s="902"/>
      <c r="F42" s="903"/>
      <c r="G42" s="907" t="s">
        <v>563</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18.7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566</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567</v>
      </c>
      <c r="AC101" s="552"/>
      <c r="AD101" s="552"/>
      <c r="AE101" s="362">
        <v>370</v>
      </c>
      <c r="AF101" s="363"/>
      <c r="AG101" s="363"/>
      <c r="AH101" s="364"/>
      <c r="AI101" s="362">
        <v>372</v>
      </c>
      <c r="AJ101" s="363"/>
      <c r="AK101" s="363"/>
      <c r="AL101" s="364"/>
      <c r="AM101" s="362">
        <v>369</v>
      </c>
      <c r="AN101" s="363"/>
      <c r="AO101" s="363"/>
      <c r="AP101" s="364"/>
      <c r="AQ101" s="362" t="s">
        <v>611</v>
      </c>
      <c r="AR101" s="363"/>
      <c r="AS101" s="363"/>
      <c r="AT101" s="364"/>
      <c r="AU101" s="362" t="s">
        <v>649</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567</v>
      </c>
      <c r="AC102" s="552"/>
      <c r="AD102" s="552"/>
      <c r="AE102" s="356">
        <v>325</v>
      </c>
      <c r="AF102" s="356"/>
      <c r="AG102" s="356"/>
      <c r="AH102" s="356"/>
      <c r="AI102" s="356">
        <v>325</v>
      </c>
      <c r="AJ102" s="356"/>
      <c r="AK102" s="356"/>
      <c r="AL102" s="356"/>
      <c r="AM102" s="356">
        <v>325</v>
      </c>
      <c r="AN102" s="356"/>
      <c r="AO102" s="356"/>
      <c r="AP102" s="356"/>
      <c r="AQ102" s="818">
        <v>325</v>
      </c>
      <c r="AR102" s="819"/>
      <c r="AS102" s="819"/>
      <c r="AT102" s="820"/>
      <c r="AU102" s="818">
        <v>325</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612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v>15492</v>
      </c>
      <c r="AF116" s="356"/>
      <c r="AG116" s="356"/>
      <c r="AH116" s="356"/>
      <c r="AI116" s="356">
        <v>15336</v>
      </c>
      <c r="AJ116" s="356"/>
      <c r="AK116" s="356"/>
      <c r="AL116" s="356"/>
      <c r="AM116" s="356">
        <v>20564</v>
      </c>
      <c r="AN116" s="356"/>
      <c r="AO116" s="356"/>
      <c r="AP116" s="356"/>
      <c r="AQ116" s="362">
        <v>25508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458" t="s">
        <v>622</v>
      </c>
      <c r="AF117" s="304"/>
      <c r="AG117" s="304"/>
      <c r="AH117" s="304"/>
      <c r="AI117" s="458" t="s">
        <v>570</v>
      </c>
      <c r="AJ117" s="304"/>
      <c r="AK117" s="304"/>
      <c r="AL117" s="304"/>
      <c r="AM117" s="458" t="s">
        <v>637</v>
      </c>
      <c r="AN117" s="304"/>
      <c r="AO117" s="304"/>
      <c r="AP117" s="304"/>
      <c r="AQ117" s="304" t="s">
        <v>613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559</v>
      </c>
      <c r="AR133" s="269"/>
      <c r="AS133" s="134" t="s">
        <v>356</v>
      </c>
      <c r="AT133" s="169"/>
      <c r="AU133" s="133">
        <v>34</v>
      </c>
      <c r="AV133" s="133"/>
      <c r="AW133" s="134" t="s">
        <v>300</v>
      </c>
      <c r="AX133" s="135"/>
    </row>
    <row r="134" spans="1:50" ht="30" customHeight="1" x14ac:dyDescent="0.15">
      <c r="A134" s="998"/>
      <c r="B134" s="250"/>
      <c r="C134" s="249"/>
      <c r="D134" s="250"/>
      <c r="E134" s="249"/>
      <c r="F134" s="312"/>
      <c r="G134" s="228" t="s">
        <v>573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v>972</v>
      </c>
      <c r="AF134" s="101"/>
      <c r="AG134" s="101"/>
      <c r="AH134" s="101"/>
      <c r="AI134" s="264">
        <v>928</v>
      </c>
      <c r="AJ134" s="101"/>
      <c r="AK134" s="101"/>
      <c r="AL134" s="101"/>
      <c r="AM134" s="264">
        <v>978</v>
      </c>
      <c r="AN134" s="101"/>
      <c r="AO134" s="101"/>
      <c r="AP134" s="101"/>
      <c r="AQ134" s="264" t="s">
        <v>555</v>
      </c>
      <c r="AR134" s="101"/>
      <c r="AS134" s="101"/>
      <c r="AT134" s="101"/>
      <c r="AU134" s="264" t="s">
        <v>555</v>
      </c>
      <c r="AV134" s="101"/>
      <c r="AW134" s="101"/>
      <c r="AX134" s="220"/>
    </row>
    <row r="135" spans="1:50" ht="30"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t="s">
        <v>555</v>
      </c>
      <c r="AF135" s="101"/>
      <c r="AG135" s="101"/>
      <c r="AH135" s="101"/>
      <c r="AI135" s="264" t="s">
        <v>555</v>
      </c>
      <c r="AJ135" s="101"/>
      <c r="AK135" s="101"/>
      <c r="AL135" s="101"/>
      <c r="AM135" s="264">
        <v>929</v>
      </c>
      <c r="AN135" s="101"/>
      <c r="AO135" s="101"/>
      <c r="AP135" s="101"/>
      <c r="AQ135" s="264" t="s">
        <v>555</v>
      </c>
      <c r="AR135" s="101"/>
      <c r="AS135" s="101"/>
      <c r="AT135" s="101"/>
      <c r="AU135" s="264">
        <v>831</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565</v>
      </c>
      <c r="AR137" s="269"/>
      <c r="AS137" s="134" t="s">
        <v>356</v>
      </c>
      <c r="AT137" s="169"/>
      <c r="AU137" s="133">
        <v>34</v>
      </c>
      <c r="AV137" s="133"/>
      <c r="AW137" s="134" t="s">
        <v>300</v>
      </c>
      <c r="AX137" s="135"/>
    </row>
    <row r="138" spans="1:50" ht="30" customHeight="1" x14ac:dyDescent="0.15">
      <c r="A138" s="998"/>
      <c r="B138" s="250"/>
      <c r="C138" s="249"/>
      <c r="D138" s="250"/>
      <c r="E138" s="249"/>
      <c r="F138" s="312"/>
      <c r="G138" s="228" t="s">
        <v>575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574</v>
      </c>
      <c r="AC138" s="219"/>
      <c r="AD138" s="219"/>
      <c r="AE138" s="264">
        <v>116311</v>
      </c>
      <c r="AF138" s="101"/>
      <c r="AG138" s="101"/>
      <c r="AH138" s="101"/>
      <c r="AI138" s="264">
        <v>117910</v>
      </c>
      <c r="AJ138" s="101"/>
      <c r="AK138" s="101"/>
      <c r="AL138" s="101"/>
      <c r="AM138" s="264">
        <v>120460</v>
      </c>
      <c r="AN138" s="101"/>
      <c r="AO138" s="101"/>
      <c r="AP138" s="101"/>
      <c r="AQ138" s="264" t="s">
        <v>555</v>
      </c>
      <c r="AR138" s="101"/>
      <c r="AS138" s="101"/>
      <c r="AT138" s="101"/>
      <c r="AU138" s="264" t="s">
        <v>555</v>
      </c>
      <c r="AV138" s="101"/>
      <c r="AW138" s="101"/>
      <c r="AX138" s="220"/>
    </row>
    <row r="139" spans="1:50" ht="30"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574</v>
      </c>
      <c r="AC139" s="130"/>
      <c r="AD139" s="130"/>
      <c r="AE139" s="264" t="s">
        <v>555</v>
      </c>
      <c r="AF139" s="101"/>
      <c r="AG139" s="101"/>
      <c r="AH139" s="101"/>
      <c r="AI139" s="264" t="s">
        <v>555</v>
      </c>
      <c r="AJ139" s="101"/>
      <c r="AK139" s="101"/>
      <c r="AL139" s="101"/>
      <c r="AM139" s="264">
        <v>101639</v>
      </c>
      <c r="AN139" s="101"/>
      <c r="AO139" s="101"/>
      <c r="AP139" s="101"/>
      <c r="AQ139" s="264" t="s">
        <v>555</v>
      </c>
      <c r="AR139" s="101"/>
      <c r="AS139" s="101"/>
      <c r="AT139" s="101"/>
      <c r="AU139" s="264">
        <v>114437</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587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588</v>
      </c>
      <c r="AF432" s="133"/>
      <c r="AG432" s="134" t="s">
        <v>356</v>
      </c>
      <c r="AH432" s="169"/>
      <c r="AI432" s="179"/>
      <c r="AJ432" s="179"/>
      <c r="AK432" s="179"/>
      <c r="AL432" s="174"/>
      <c r="AM432" s="179"/>
      <c r="AN432" s="179"/>
      <c r="AO432" s="179"/>
      <c r="AP432" s="174"/>
      <c r="AQ432" s="215" t="s">
        <v>591</v>
      </c>
      <c r="AR432" s="133"/>
      <c r="AS432" s="134" t="s">
        <v>356</v>
      </c>
      <c r="AT432" s="169"/>
      <c r="AU432" s="133" t="s">
        <v>594</v>
      </c>
      <c r="AV432" s="133"/>
      <c r="AW432" s="134" t="s">
        <v>300</v>
      </c>
      <c r="AX432" s="135"/>
    </row>
    <row r="433" spans="1:50" ht="18.75" customHeight="1" x14ac:dyDescent="0.15">
      <c r="A433" s="998"/>
      <c r="B433" s="250"/>
      <c r="C433" s="249"/>
      <c r="D433" s="250"/>
      <c r="E433" s="163"/>
      <c r="F433" s="164"/>
      <c r="G433" s="228" t="s">
        <v>588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588</v>
      </c>
      <c r="AC433" s="130"/>
      <c r="AD433" s="130"/>
      <c r="AE433" s="100" t="s">
        <v>588</v>
      </c>
      <c r="AF433" s="101"/>
      <c r="AG433" s="101"/>
      <c r="AH433" s="101"/>
      <c r="AI433" s="100" t="s">
        <v>591</v>
      </c>
      <c r="AJ433" s="101"/>
      <c r="AK433" s="101"/>
      <c r="AL433" s="101"/>
      <c r="AM433" s="100" t="s">
        <v>591</v>
      </c>
      <c r="AN433" s="101"/>
      <c r="AO433" s="101"/>
      <c r="AP433" s="102"/>
      <c r="AQ433" s="100" t="s">
        <v>591</v>
      </c>
      <c r="AR433" s="101"/>
      <c r="AS433" s="101"/>
      <c r="AT433" s="102"/>
      <c r="AU433" s="101" t="s">
        <v>591</v>
      </c>
      <c r="AV433" s="101"/>
      <c r="AW433" s="101"/>
      <c r="AX433" s="220"/>
    </row>
    <row r="434" spans="1:50" ht="18.7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588</v>
      </c>
      <c r="AC434" s="219"/>
      <c r="AD434" s="219"/>
      <c r="AE434" s="100" t="s">
        <v>592</v>
      </c>
      <c r="AF434" s="101"/>
      <c r="AG434" s="101"/>
      <c r="AH434" s="102"/>
      <c r="AI434" s="100" t="s">
        <v>591</v>
      </c>
      <c r="AJ434" s="101"/>
      <c r="AK434" s="101"/>
      <c r="AL434" s="101"/>
      <c r="AM434" s="100" t="s">
        <v>591</v>
      </c>
      <c r="AN434" s="101"/>
      <c r="AO434" s="101"/>
      <c r="AP434" s="102"/>
      <c r="AQ434" s="100" t="s">
        <v>591</v>
      </c>
      <c r="AR434" s="101"/>
      <c r="AS434" s="101"/>
      <c r="AT434" s="102"/>
      <c r="AU434" s="101" t="s">
        <v>591</v>
      </c>
      <c r="AV434" s="101"/>
      <c r="AW434" s="101"/>
      <c r="AX434" s="220"/>
    </row>
    <row r="435" spans="1:50" ht="18.7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592</v>
      </c>
      <c r="AF435" s="101"/>
      <c r="AG435" s="101"/>
      <c r="AH435" s="102"/>
      <c r="AI435" s="100" t="s">
        <v>591</v>
      </c>
      <c r="AJ435" s="101"/>
      <c r="AK435" s="101"/>
      <c r="AL435" s="101"/>
      <c r="AM435" s="100" t="s">
        <v>593</v>
      </c>
      <c r="AN435" s="101"/>
      <c r="AO435" s="101"/>
      <c r="AP435" s="102"/>
      <c r="AQ435" s="100" t="s">
        <v>594</v>
      </c>
      <c r="AR435" s="101"/>
      <c r="AS435" s="101"/>
      <c r="AT435" s="102"/>
      <c r="AU435" s="101" t="s">
        <v>594</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594</v>
      </c>
      <c r="AF457" s="133"/>
      <c r="AG457" s="134" t="s">
        <v>356</v>
      </c>
      <c r="AH457" s="169"/>
      <c r="AI457" s="179"/>
      <c r="AJ457" s="179"/>
      <c r="AK457" s="179"/>
      <c r="AL457" s="174"/>
      <c r="AM457" s="179"/>
      <c r="AN457" s="179"/>
      <c r="AO457" s="179"/>
      <c r="AP457" s="174"/>
      <c r="AQ457" s="215" t="s">
        <v>591</v>
      </c>
      <c r="AR457" s="133"/>
      <c r="AS457" s="134" t="s">
        <v>356</v>
      </c>
      <c r="AT457" s="169"/>
      <c r="AU457" s="133" t="s">
        <v>592</v>
      </c>
      <c r="AV457" s="133"/>
      <c r="AW457" s="134" t="s">
        <v>300</v>
      </c>
      <c r="AX457" s="135"/>
    </row>
    <row r="458" spans="1:50" ht="18.75" customHeight="1" x14ac:dyDescent="0.15">
      <c r="A458" s="998"/>
      <c r="B458" s="250"/>
      <c r="C458" s="249"/>
      <c r="D458" s="250"/>
      <c r="E458" s="163"/>
      <c r="F458" s="164"/>
      <c r="G458" s="228" t="s">
        <v>589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590</v>
      </c>
      <c r="AC458" s="130"/>
      <c r="AD458" s="130"/>
      <c r="AE458" s="100" t="s">
        <v>590</v>
      </c>
      <c r="AF458" s="101"/>
      <c r="AG458" s="101"/>
      <c r="AH458" s="101"/>
      <c r="AI458" s="100" t="s">
        <v>591</v>
      </c>
      <c r="AJ458" s="101"/>
      <c r="AK458" s="101"/>
      <c r="AL458" s="101"/>
      <c r="AM458" s="100" t="s">
        <v>594</v>
      </c>
      <c r="AN458" s="101"/>
      <c r="AO458" s="101"/>
      <c r="AP458" s="102"/>
      <c r="AQ458" s="100" t="s">
        <v>593</v>
      </c>
      <c r="AR458" s="101"/>
      <c r="AS458" s="101"/>
      <c r="AT458" s="102"/>
      <c r="AU458" s="101" t="s">
        <v>590</v>
      </c>
      <c r="AV458" s="101"/>
      <c r="AW458" s="101"/>
      <c r="AX458" s="220"/>
    </row>
    <row r="459" spans="1:50" ht="18.7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591</v>
      </c>
      <c r="AC459" s="219"/>
      <c r="AD459" s="219"/>
      <c r="AE459" s="100" t="s">
        <v>595</v>
      </c>
      <c r="AF459" s="101"/>
      <c r="AG459" s="101"/>
      <c r="AH459" s="102"/>
      <c r="AI459" s="100" t="s">
        <v>590</v>
      </c>
      <c r="AJ459" s="101"/>
      <c r="AK459" s="101"/>
      <c r="AL459" s="101"/>
      <c r="AM459" s="100" t="s">
        <v>591</v>
      </c>
      <c r="AN459" s="101"/>
      <c r="AO459" s="101"/>
      <c r="AP459" s="102"/>
      <c r="AQ459" s="100" t="s">
        <v>594</v>
      </c>
      <c r="AR459" s="101"/>
      <c r="AS459" s="101"/>
      <c r="AT459" s="102"/>
      <c r="AU459" s="101" t="s">
        <v>591</v>
      </c>
      <c r="AV459" s="101"/>
      <c r="AW459" s="101"/>
      <c r="AX459" s="220"/>
    </row>
    <row r="460" spans="1:50" ht="18.75" customHeight="1" thickBot="1" x14ac:dyDescent="0.2">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594</v>
      </c>
      <c r="AF460" s="101"/>
      <c r="AG460" s="101"/>
      <c r="AH460" s="102"/>
      <c r="AI460" s="100" t="s">
        <v>591</v>
      </c>
      <c r="AJ460" s="101"/>
      <c r="AK460" s="101"/>
      <c r="AL460" s="101"/>
      <c r="AM460" s="100" t="s">
        <v>590</v>
      </c>
      <c r="AN460" s="101"/>
      <c r="AO460" s="101"/>
      <c r="AP460" s="102"/>
      <c r="AQ460" s="100" t="s">
        <v>594</v>
      </c>
      <c r="AR460" s="101"/>
      <c r="AS460" s="101"/>
      <c r="AT460" s="102"/>
      <c r="AU460" s="101" t="s">
        <v>594</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0.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607</v>
      </c>
      <c r="AH702" s="890"/>
      <c r="AI702" s="890"/>
      <c r="AJ702" s="890"/>
      <c r="AK702" s="890"/>
      <c r="AL702" s="890"/>
      <c r="AM702" s="890"/>
      <c r="AN702" s="890"/>
      <c r="AO702" s="890"/>
      <c r="AP702" s="890"/>
      <c r="AQ702" s="890"/>
      <c r="AR702" s="890"/>
      <c r="AS702" s="890"/>
      <c r="AT702" s="890"/>
      <c r="AU702" s="890"/>
      <c r="AV702" s="890"/>
      <c r="AW702" s="890"/>
      <c r="AX702" s="891"/>
    </row>
    <row r="703" spans="1:50" ht="39"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553</v>
      </c>
      <c r="AE703" s="152"/>
      <c r="AF703" s="152"/>
      <c r="AG703" s="665" t="s">
        <v>579</v>
      </c>
      <c r="AH703" s="666"/>
      <c r="AI703" s="666"/>
      <c r="AJ703" s="666"/>
      <c r="AK703" s="666"/>
      <c r="AL703" s="666"/>
      <c r="AM703" s="666"/>
      <c r="AN703" s="666"/>
      <c r="AO703" s="666"/>
      <c r="AP703" s="666"/>
      <c r="AQ703" s="666"/>
      <c r="AR703" s="666"/>
      <c r="AS703" s="666"/>
      <c r="AT703" s="666"/>
      <c r="AU703" s="666"/>
      <c r="AV703" s="666"/>
      <c r="AW703" s="666"/>
      <c r="AX703" s="667"/>
    </row>
    <row r="704" spans="1:50" ht="64.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577</v>
      </c>
      <c r="AE705" s="734"/>
      <c r="AF705" s="734"/>
      <c r="AG705" s="157" t="s">
        <v>555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578</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54"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553</v>
      </c>
      <c r="AE708" s="669"/>
      <c r="AF708" s="669"/>
      <c r="AG708" s="527" t="s">
        <v>581</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577</v>
      </c>
      <c r="AE709" s="152"/>
      <c r="AF709" s="152"/>
      <c r="AG709" s="665" t="s">
        <v>555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577</v>
      </c>
      <c r="AE710" s="152"/>
      <c r="AF710" s="152"/>
      <c r="AG710" s="665" t="s">
        <v>555</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553</v>
      </c>
      <c r="AE711" s="152"/>
      <c r="AF711" s="152"/>
      <c r="AG711" s="665" t="s">
        <v>582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577</v>
      </c>
      <c r="AE712" s="587"/>
      <c r="AF712" s="587"/>
      <c r="AG712" s="595" t="s">
        <v>636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5" t="s">
        <v>555</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577</v>
      </c>
      <c r="AE714" s="593"/>
      <c r="AF714" s="594"/>
      <c r="AG714" s="690" t="s">
        <v>555</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8"/>
      <c r="AG715" s="527" t="s">
        <v>583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553</v>
      </c>
      <c r="AE716" s="760"/>
      <c r="AF716" s="760"/>
      <c r="AG716" s="665" t="s">
        <v>584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553</v>
      </c>
      <c r="AE717" s="152"/>
      <c r="AF717" s="152"/>
      <c r="AG717" s="665" t="s">
        <v>625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553</v>
      </c>
      <c r="AE718" s="152"/>
      <c r="AF718" s="152"/>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577</v>
      </c>
      <c r="AE719" s="669"/>
      <c r="AF719" s="669"/>
      <c r="AG719" s="157" t="s">
        <v>623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t="s">
        <v>623</v>
      </c>
      <c r="K721" s="920"/>
      <c r="L721" s="83" t="str">
        <f>IF(M721="","","-")</f>
        <v/>
      </c>
      <c r="M721" s="84"/>
      <c r="N721" s="917" t="s">
        <v>624</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626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627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628</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638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629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597</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15">
      <c r="A738" s="116" t="s">
        <v>361</v>
      </c>
      <c r="B738" s="117"/>
      <c r="C738" s="117"/>
      <c r="D738" s="118"/>
      <c r="E738" s="111" t="s">
        <v>601</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482</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596</v>
      </c>
      <c r="F739" s="126"/>
      <c r="G739" s="126"/>
      <c r="H739" s="91" t="str">
        <f>IF(E739="", "", "(")</f>
        <v>(</v>
      </c>
      <c r="I739" s="106"/>
      <c r="J739" s="106"/>
      <c r="K739" s="91" t="str">
        <f>IF(OR(I739="　", I739=""), "", "-")</f>
        <v/>
      </c>
      <c r="L739" s="107">
        <v>397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614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639</v>
      </c>
      <c r="H781" s="450"/>
      <c r="I781" s="450"/>
      <c r="J781" s="450"/>
      <c r="K781" s="451"/>
      <c r="L781" s="452" t="s">
        <v>640</v>
      </c>
      <c r="M781" s="453"/>
      <c r="N781" s="453"/>
      <c r="O781" s="453"/>
      <c r="P781" s="453"/>
      <c r="Q781" s="453"/>
      <c r="R781" s="453"/>
      <c r="S781" s="453"/>
      <c r="T781" s="453"/>
      <c r="U781" s="453"/>
      <c r="V781" s="453"/>
      <c r="W781" s="453"/>
      <c r="X781" s="454"/>
      <c r="Y781" s="455">
        <v>4</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6" t="s">
        <v>641</v>
      </c>
      <c r="H782" s="347"/>
      <c r="I782" s="347"/>
      <c r="J782" s="347"/>
      <c r="K782" s="348"/>
      <c r="L782" s="399" t="s">
        <v>642</v>
      </c>
      <c r="M782" s="400"/>
      <c r="N782" s="400"/>
      <c r="O782" s="400"/>
      <c r="P782" s="400"/>
      <c r="Q782" s="400"/>
      <c r="R782" s="400"/>
      <c r="S782" s="400"/>
      <c r="T782" s="400"/>
      <c r="U782" s="400"/>
      <c r="V782" s="400"/>
      <c r="W782" s="400"/>
      <c r="X782" s="401"/>
      <c r="Y782" s="396">
        <v>3</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t="s">
        <v>643</v>
      </c>
      <c r="H783" s="347"/>
      <c r="I783" s="347"/>
      <c r="J783" s="347"/>
      <c r="K783" s="348"/>
      <c r="L783" s="399" t="s">
        <v>644</v>
      </c>
      <c r="M783" s="400"/>
      <c r="N783" s="400"/>
      <c r="O783" s="400"/>
      <c r="P783" s="400"/>
      <c r="Q783" s="400"/>
      <c r="R783" s="400"/>
      <c r="S783" s="400"/>
      <c r="T783" s="400"/>
      <c r="U783" s="400"/>
      <c r="V783" s="400"/>
      <c r="W783" s="400"/>
      <c r="X783" s="401"/>
      <c r="Y783" s="396">
        <v>1</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t="s">
        <v>645</v>
      </c>
      <c r="H784" s="347"/>
      <c r="I784" s="347"/>
      <c r="J784" s="347"/>
      <c r="K784" s="348"/>
      <c r="L784" s="399" t="s">
        <v>646</v>
      </c>
      <c r="M784" s="400"/>
      <c r="N784" s="400"/>
      <c r="O784" s="400"/>
      <c r="P784" s="400"/>
      <c r="Q784" s="400"/>
      <c r="R784" s="400"/>
      <c r="S784" s="400"/>
      <c r="T784" s="400"/>
      <c r="U784" s="400"/>
      <c r="V784" s="400"/>
      <c r="W784" s="400"/>
      <c r="X784" s="401"/>
      <c r="Y784" s="396">
        <v>0</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639</v>
      </c>
      <c r="D837" s="416"/>
      <c r="E837" s="416"/>
      <c r="F837" s="416"/>
      <c r="G837" s="416"/>
      <c r="H837" s="416"/>
      <c r="I837" s="416"/>
      <c r="J837" s="417" t="s">
        <v>615</v>
      </c>
      <c r="K837" s="418"/>
      <c r="L837" s="418"/>
      <c r="M837" s="418"/>
      <c r="N837" s="418"/>
      <c r="O837" s="418"/>
      <c r="P837" s="426" t="s">
        <v>640</v>
      </c>
      <c r="Q837" s="315"/>
      <c r="R837" s="315"/>
      <c r="S837" s="315"/>
      <c r="T837" s="315"/>
      <c r="U837" s="315"/>
      <c r="V837" s="315"/>
      <c r="W837" s="315"/>
      <c r="X837" s="315"/>
      <c r="Y837" s="316">
        <v>4</v>
      </c>
      <c r="Z837" s="317"/>
      <c r="AA837" s="317"/>
      <c r="AB837" s="318"/>
      <c r="AC837" s="326"/>
      <c r="AD837" s="424"/>
      <c r="AE837" s="424"/>
      <c r="AF837" s="424"/>
      <c r="AG837" s="424"/>
      <c r="AH837" s="419" t="s">
        <v>615</v>
      </c>
      <c r="AI837" s="420"/>
      <c r="AJ837" s="420"/>
      <c r="AK837" s="420"/>
      <c r="AL837" s="323" t="s">
        <v>618</v>
      </c>
      <c r="AM837" s="324"/>
      <c r="AN837" s="324"/>
      <c r="AO837" s="325"/>
      <c r="AP837" s="319" t="s">
        <v>611</v>
      </c>
      <c r="AQ837" s="319"/>
      <c r="AR837" s="319"/>
      <c r="AS837" s="319"/>
      <c r="AT837" s="319"/>
      <c r="AU837" s="319"/>
      <c r="AV837" s="319"/>
      <c r="AW837" s="319"/>
      <c r="AX837" s="319"/>
    </row>
    <row r="838" spans="1:50" ht="30" customHeight="1" x14ac:dyDescent="0.15">
      <c r="A838" s="402">
        <v>2</v>
      </c>
      <c r="B838" s="402">
        <v>1</v>
      </c>
      <c r="C838" s="425" t="s">
        <v>641</v>
      </c>
      <c r="D838" s="416"/>
      <c r="E838" s="416"/>
      <c r="F838" s="416"/>
      <c r="G838" s="416"/>
      <c r="H838" s="416"/>
      <c r="I838" s="416"/>
      <c r="J838" s="417" t="s">
        <v>615</v>
      </c>
      <c r="K838" s="418"/>
      <c r="L838" s="418"/>
      <c r="M838" s="418"/>
      <c r="N838" s="418"/>
      <c r="O838" s="418"/>
      <c r="P838" s="426" t="s">
        <v>647</v>
      </c>
      <c r="Q838" s="315"/>
      <c r="R838" s="315"/>
      <c r="S838" s="315"/>
      <c r="T838" s="315"/>
      <c r="U838" s="315"/>
      <c r="V838" s="315"/>
      <c r="W838" s="315"/>
      <c r="X838" s="315"/>
      <c r="Y838" s="316">
        <v>3</v>
      </c>
      <c r="Z838" s="317"/>
      <c r="AA838" s="317"/>
      <c r="AB838" s="318"/>
      <c r="AC838" s="326"/>
      <c r="AD838" s="326"/>
      <c r="AE838" s="326"/>
      <c r="AF838" s="326"/>
      <c r="AG838" s="326"/>
      <c r="AH838" s="419" t="s">
        <v>617</v>
      </c>
      <c r="AI838" s="420"/>
      <c r="AJ838" s="420"/>
      <c r="AK838" s="420"/>
      <c r="AL838" s="323" t="s">
        <v>618</v>
      </c>
      <c r="AM838" s="324"/>
      <c r="AN838" s="324"/>
      <c r="AO838" s="325"/>
      <c r="AP838" s="319" t="s">
        <v>618</v>
      </c>
      <c r="AQ838" s="319"/>
      <c r="AR838" s="319"/>
      <c r="AS838" s="319"/>
      <c r="AT838" s="319"/>
      <c r="AU838" s="319"/>
      <c r="AV838" s="319"/>
      <c r="AW838" s="319"/>
      <c r="AX838" s="319"/>
    </row>
    <row r="839" spans="1:50" ht="30" customHeight="1" x14ac:dyDescent="0.15">
      <c r="A839" s="402">
        <v>3</v>
      </c>
      <c r="B839" s="402">
        <v>1</v>
      </c>
      <c r="C839" s="425" t="s">
        <v>643</v>
      </c>
      <c r="D839" s="416"/>
      <c r="E839" s="416"/>
      <c r="F839" s="416"/>
      <c r="G839" s="416"/>
      <c r="H839" s="416"/>
      <c r="I839" s="416"/>
      <c r="J839" s="417" t="s">
        <v>615</v>
      </c>
      <c r="K839" s="418"/>
      <c r="L839" s="418"/>
      <c r="M839" s="418"/>
      <c r="N839" s="418"/>
      <c r="O839" s="418"/>
      <c r="P839" s="426" t="s">
        <v>644</v>
      </c>
      <c r="Q839" s="315"/>
      <c r="R839" s="315"/>
      <c r="S839" s="315"/>
      <c r="T839" s="315"/>
      <c r="U839" s="315"/>
      <c r="V839" s="315"/>
      <c r="W839" s="315"/>
      <c r="X839" s="315"/>
      <c r="Y839" s="316">
        <v>1</v>
      </c>
      <c r="Z839" s="317"/>
      <c r="AA839" s="317"/>
      <c r="AB839" s="318"/>
      <c r="AC839" s="326"/>
      <c r="AD839" s="326"/>
      <c r="AE839" s="326"/>
      <c r="AF839" s="326"/>
      <c r="AG839" s="326"/>
      <c r="AH839" s="321" t="s">
        <v>618</v>
      </c>
      <c r="AI839" s="322"/>
      <c r="AJ839" s="322"/>
      <c r="AK839" s="322"/>
      <c r="AL839" s="323" t="s">
        <v>618</v>
      </c>
      <c r="AM839" s="324"/>
      <c r="AN839" s="324"/>
      <c r="AO839" s="325"/>
      <c r="AP839" s="319" t="s">
        <v>619</v>
      </c>
      <c r="AQ839" s="319"/>
      <c r="AR839" s="319"/>
      <c r="AS839" s="319"/>
      <c r="AT839" s="319"/>
      <c r="AU839" s="319"/>
      <c r="AV839" s="319"/>
      <c r="AW839" s="319"/>
      <c r="AX839" s="319"/>
    </row>
    <row r="840" spans="1:50" ht="30" customHeight="1" x14ac:dyDescent="0.15">
      <c r="A840" s="402">
        <v>4</v>
      </c>
      <c r="B840" s="402">
        <v>1</v>
      </c>
      <c r="C840" s="425" t="s">
        <v>645</v>
      </c>
      <c r="D840" s="416"/>
      <c r="E840" s="416"/>
      <c r="F840" s="416"/>
      <c r="G840" s="416"/>
      <c r="H840" s="416"/>
      <c r="I840" s="416"/>
      <c r="J840" s="417" t="s">
        <v>616</v>
      </c>
      <c r="K840" s="418"/>
      <c r="L840" s="418"/>
      <c r="M840" s="418"/>
      <c r="N840" s="418"/>
      <c r="O840" s="418"/>
      <c r="P840" s="426" t="s">
        <v>648</v>
      </c>
      <c r="Q840" s="315"/>
      <c r="R840" s="315"/>
      <c r="S840" s="315"/>
      <c r="T840" s="315"/>
      <c r="U840" s="315"/>
      <c r="V840" s="315"/>
      <c r="W840" s="315"/>
      <c r="X840" s="315"/>
      <c r="Y840" s="316">
        <v>0</v>
      </c>
      <c r="Z840" s="317"/>
      <c r="AA840" s="317"/>
      <c r="AB840" s="318"/>
      <c r="AC840" s="326"/>
      <c r="AD840" s="326"/>
      <c r="AE840" s="326"/>
      <c r="AF840" s="326"/>
      <c r="AG840" s="326"/>
      <c r="AH840" s="321" t="s">
        <v>615</v>
      </c>
      <c r="AI840" s="322"/>
      <c r="AJ840" s="322"/>
      <c r="AK840" s="322"/>
      <c r="AL840" s="323" t="s">
        <v>615</v>
      </c>
      <c r="AM840" s="324"/>
      <c r="AN840" s="324"/>
      <c r="AO840" s="325"/>
      <c r="AP840" s="319" t="s">
        <v>615</v>
      </c>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620</v>
      </c>
      <c r="F1102" s="896"/>
      <c r="G1102" s="896"/>
      <c r="H1102" s="896"/>
      <c r="I1102" s="896"/>
      <c r="J1102" s="417" t="s">
        <v>620</v>
      </c>
      <c r="K1102" s="418"/>
      <c r="L1102" s="418"/>
      <c r="M1102" s="418"/>
      <c r="N1102" s="418"/>
      <c r="O1102" s="418"/>
      <c r="P1102" s="426" t="s">
        <v>621</v>
      </c>
      <c r="Q1102" s="315"/>
      <c r="R1102" s="315"/>
      <c r="S1102" s="315"/>
      <c r="T1102" s="315"/>
      <c r="U1102" s="315"/>
      <c r="V1102" s="315"/>
      <c r="W1102" s="315"/>
      <c r="X1102" s="315"/>
      <c r="Y1102" s="316" t="s">
        <v>617</v>
      </c>
      <c r="Z1102" s="317"/>
      <c r="AA1102" s="317"/>
      <c r="AB1102" s="318"/>
      <c r="AC1102" s="320"/>
      <c r="AD1102" s="320"/>
      <c r="AE1102" s="320"/>
      <c r="AF1102" s="320"/>
      <c r="AG1102" s="320"/>
      <c r="AH1102" s="321" t="s">
        <v>618</v>
      </c>
      <c r="AI1102" s="322"/>
      <c r="AJ1102" s="322"/>
      <c r="AK1102" s="322"/>
      <c r="AL1102" s="323" t="s">
        <v>610</v>
      </c>
      <c r="AM1102" s="324"/>
      <c r="AN1102" s="324"/>
      <c r="AO1102" s="325"/>
      <c r="AP1102" s="319" t="s">
        <v>618</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7">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1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2018-06-29T08:49:12Z</cp:lastPrinted>
  <dcterms:created xsi:type="dcterms:W3CDTF">2012-03-13T00:50:25Z</dcterms:created>
  <dcterms:modified xsi:type="dcterms:W3CDTF">2018-08-20T11:02:20Z</dcterms:modified>
</cp:coreProperties>
</file>