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H300816-2総括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940" windowHeight="78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<sst xmlns="http://schemas.openxmlformats.org/spreadsheetml/2006/main" count="2992" uniqueCount="673">
  <si>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</si>
  <si>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</si>
  <si>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</si>
  <si>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</si>
  <si>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</si>
  <si>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</si>
  <si>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</si>
  <si>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</si>
  <si>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</si>
  <si>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</si>
  <si>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</si>
  <si>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</si>
  <si>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</si>
  <si>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</si>
  <si>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</si>
  <si>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</si>
  <si>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</si>
  <si>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</si>
  <si>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</si>
  <si>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</si>
  <si>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</si>
  <si>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</si>
  <si>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</si>
  <si>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</si>
  <si>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</si>
  <si>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</si>
  <si>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</si>
  <si>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</si>
  <si>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</si>
  <si>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</si>
  <si>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</si>
  <si>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</si>
  <si>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</si>
  <si>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</si>
  <si>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</si>
  <si>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</si>
  <si>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</si>
  <si>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</si>
  <si>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</si>
  <si>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</si>
  <si>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</si>
  <si>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</si>
  <si>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</si>
  <si>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</si>
  <si>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</si>
  <si>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</si>
  <si>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</si>
  <si>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</si>
  <si>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</si>
  <si>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</si>
  <si>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</si>
  <si>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</si>
  <si>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</si>
  <si>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</si>
  <si>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</si>
  <si>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</si>
  <si>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</si>
  <si>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</si>
  <si>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</si>
  <si>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</si>
  <si>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</si>
  <si>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</si>
  <si>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</si>
  <si>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</si>
  <si>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</si>
  <si>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</si>
  <si>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</si>
  <si>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</si>
  <si>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</si>
  <si>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</si>
  <si>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</si>
  <si>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</si>
  <si>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</si>
  <si>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</si>
  <si>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</si>
  <si>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</si>
  <si>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</si>
  <si>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</si>
  <si>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</si>
  <si>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</si>
  <si>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</si>
  <si>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</si>
  <si>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</si>
  <si>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</si>
  <si>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</si>
  <si>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</si>
  <si>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</si>
  <si>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</si>
  <si>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</si>
  <si>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</si>
  <si>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</si>
  <si>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</si>
  <si>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</si>
  <si>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</si>
  <si>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</si>
  <si>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</si>
  <si>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</si>
  <si>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</si>
  <si>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</si>
  <si>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</si>
  <si>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</si>
  <si>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</si>
  <si>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</si>
  <si>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</si>
  <si>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</si>
  <si>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</si>
  <si>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</si>
  <si>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</si>
  <si>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</si>
  <si>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</si>
  <si>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</si>
  <si>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</si>
  <si>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</si>
  <si>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</si>
  <si>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</si>
  <si>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</si>
  <si>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</si>
  <si>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</si>
  <si>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</si>
  <si>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</si>
  <si>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</si>
  <si>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</si>
  <si>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</si>
  <si>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</si>
  <si>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</si>
  <si>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</si>
  <si>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</si>
  <si>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</si>
  <si>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</si>
  <si>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</si>
  <si>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</si>
  <si>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</si>
  <si>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</si>
  <si>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</si>
  <si>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</si>
  <si>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</si>
  <si>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</si>
  <si>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</si>
  <si>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</si>
  <si>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</si>
  <si>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</si>
  <si>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</si>
  <si>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</si>
  <si>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</si>
  <si>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</si>
  <si>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</si>
  <si>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</si>
  <si>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</si>
  <si>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</si>
  <si>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</si>
  <si>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</si>
  <si>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</si>
  <si>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</si>
  <si>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</si>
  <si>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</si>
  <si>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</si>
  <si>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</si>
  <si>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</si>
  <si>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</si>
  <si>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</si>
  <si>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</si>
  <si>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</si>
  <si>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</si>
  <si>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</si>
  <si>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</si>
  <si>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</si>
  <si>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</si>
  <si>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</si>
  <si>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</si>
  <si>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</si>
  <si>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</si>
  <si>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</si>
  <si>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</si>
  <si>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</si>
  <si>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</si>
  <si>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</si>
  <si>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</si>
  <si>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</si>
  <si>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</si>
  <si>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</si>
  <si>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</si>
  <si>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</si>
  <si>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</si>
  <si>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</si>
  <si>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</si>
  <si>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</si>
  <si>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</si>
  <si>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</si>
  <si>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</si>
  <si>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</si>
  <si>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</si>
  <si>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</si>
  <si>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</si>
  <si>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</si>
  <si>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</si>
  <si>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</si>
  <si>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</si>
  <si>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</si>
  <si>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</si>
  <si>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</si>
  <si>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</si>
  <si>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</si>
  <si>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</si>
  <si>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</si>
  <si>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</si>
  <si>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</si>
  <si>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</si>
  <si>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</si>
  <si>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</si>
  <si>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</si>
  <si>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</si>
  <si>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</si>
  <si>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</si>
  <si>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</si>
  <si>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</si>
  <si>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</si>
  <si>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</si>
  <si>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</si>
  <si>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</si>
  <si>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</si>
  <si>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</si>
  <si>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</si>
  <si>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</si>
  <si>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</si>
  <si>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</si>
  <si>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</si>
  <si>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</si>
  <si>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</si>
  <si>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</si>
  <si>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</si>
  <si>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</si>
  <si>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</si>
  <si>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</si>
  <si>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</si>
  <si>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</si>
  <si>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</si>
  <si>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</si>
  <si>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</si>
  <si>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</si>
  <si>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</si>
  <si>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</si>
  <si>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</si>
  <si>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</si>
  <si>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</si>
  <si>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</si>
  <si>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</si>
  <si>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</si>
  <si>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</si>
  <si>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</si>
  <si>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</si>
  <si>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</si>
  <si>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</si>
  <si>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</si>
  <si>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</si>
  <si>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</si>
  <si>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</si>
  <si>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</si>
  <si>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</si>
  <si>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</si>
  <si>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</si>
  <si>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</si>
  <si>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</si>
  <si>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</si>
  <si>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</si>
  <si>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</si>
  <si>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</si>
  <si>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</si>
  <si>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</si>
  <si>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</si>
  <si>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</si>
  <si>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</si>
  <si>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</si>
  <si>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</si>
  <si>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</si>
  <si>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</si>
  <si>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</si>
  <si>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</si>
  <si>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</si>
  <si>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</si>
  <si>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</si>
  <si>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</si>
  <si>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</si>
  <si>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</si>
  <si>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</si>
  <si>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</si>
  <si>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</si>
  <si>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</si>
  <si>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</si>
  <si>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</si>
  <si>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</si>
  <si>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</si>
  <si>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</si>
  <si>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</si>
  <si>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</si>
  <si>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</si>
  <si>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</si>
  <si>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</si>
  <si>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</si>
  <si>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</si>
  <si>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</si>
  <si>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</si>
  <si>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</si>
  <si>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</si>
  <si>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</si>
  <si>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</si>
  <si>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</si>
  <si>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</si>
  <si>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</si>
  <si>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</si>
  <si>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</si>
  <si>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</si>
  <si>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</si>
  <si>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</si>
  <si>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</si>
  <si>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</si>
  <si>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</si>
  <si>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</si>
  <si>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</si>
  <si>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</si>
  <si>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</si>
  <si>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</si>
  <si>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</si>
  <si>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</si>
  <si>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</si>
  <si>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</si>
  <si>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</si>
  <si>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</si>
  <si>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</si>
  <si>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</si>
  <si>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</si>
  <si>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</si>
  <si>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</si>
  <si>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</si>
  <si>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</si>
  <si>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</si>
  <si>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</si>
  <si>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</si>
  <si>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</si>
  <si>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</si>
  <si>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</si>
  <si>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</si>
  <si>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</si>
  <si>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</si>
  <si>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</si>
  <si>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</si>
  <si>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</si>
  <si>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</si>
  <si>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</si>
  <si>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</si>
  <si>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</si>
  <si>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</si>
  <si>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</si>
  <si>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</si>
  <si>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</si>
  <si>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</si>
  <si>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</si>
  <si>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</si>
  <si>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</si>
  <si>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</si>
  <si>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</si>
  <si>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</si>
  <si>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</si>
  <si>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</si>
  <si>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</si>
  <si>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</si>
  <si>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</si>
  <si>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</si>
  <si>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</si>
  <si>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</si>
  <si>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</si>
  <si>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</si>
  <si>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</si>
  <si>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</si>
  <si>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</si>
  <si>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</si>
  <si>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</si>
  <si>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</si>
  <si>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</si>
  <si>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</si>
  <si>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</si>
  <si>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</si>
  <si>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</si>
  <si>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</si>
  <si>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</si>
  <si>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</si>
  <si>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</si>
  <si>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</si>
  <si>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</si>
  <si>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</si>
  <si>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</si>
  <si>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</si>
  <si>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</si>
  <si>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</si>
  <si>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</si>
  <si>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</si>
  <si>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</si>
  <si>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</si>
  <si>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</si>
  <si>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</si>
  <si>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</si>
  <si>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</si>
  <si>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</si>
  <si>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</si>
  <si>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</si>
  <si>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</si>
  <si>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</si>
  <si>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</si>
  <si>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</si>
  <si>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</si>
  <si>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</si>
  <si>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</si>
  <si>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</si>
  <si>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</si>
  <si>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</si>
  <si>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</si>
  <si>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</si>
  <si>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</si>
  <si>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</si>
  <si>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</si>
  <si>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</si>
  <si>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</si>
  <si>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</si>
  <si>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</si>
  <si>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</si>
  <si>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</si>
  <si>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</si>
  <si>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</si>
  <si>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</si>
  <si>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</si>
  <si>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</si>
  <si>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</si>
  <si>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</si>
  <si>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</si>
  <si>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</si>
  <si>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</si>
  <si>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</si>
  <si>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</si>
  <si>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</si>
  <si>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</si>
  <si>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</si>
  <si>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</si>
  <si>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</si>
  <si>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</si>
  <si>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</si>
  <si>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</si>
  <si>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</si>
  <si>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</si>
  <si>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</si>
  <si>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</si>
  <si>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</si>
  <si>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</si>
  <si>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</si>
  <si>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</si>
  <si>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</si>
  <si>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</si>
  <si>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</si>
  <si>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</si>
  <si>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</si>
  <si>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</si>
  <si>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</si>
  <si>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</si>
  <si>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</si>
  <si>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</si>
  <si>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</si>
  <si>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</si>
  <si>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</si>
  <si>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</si>
  <si>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</si>
  <si>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</si>
  <si>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</si>
  <si>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</si>
  <si>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</si>
  <si>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</si>
  <si>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</si>
  <si>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</si>
  <si>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</si>
  <si>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</si>
  <si>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</si>
  <si>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</si>
  <si>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</si>
  <si>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</si>
  <si>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</si>
  <si>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</si>
  <si>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</si>
  <si>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</si>
  <si>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</si>
  <si>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</si>
  <si>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</si>
  <si>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</si>
  <si>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</si>
  <si>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</si>
  <si>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</si>
  <si>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</si>
  <si>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</si>
  <si>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</si>
  <si>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</si>
  <si>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</si>
  <si>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</si>
  <si>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</si>
  <si>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</si>
  <si>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</si>
  <si>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</si>
  <si>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</si>
  <si>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</si>
  <si>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</si>
  <si>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</si>
  <si>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</si>
  <si>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</si>
  <si>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</si>
  <si>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</si>
  <si>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</si>
  <si>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</si>
  <si>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</si>
  <si>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</si>
  <si>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</si>
  <si>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</si>
  <si>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</si>
  <si>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</si>
  <si>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</si>
  <si>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</si>
  <si>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</si>
  <si>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</si>
  <si>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</si>
  <si>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</si>
  <si>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</si>
  <si>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</si>
  <si>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</si>
  <si>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</si>
  <si>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</si>
  <si>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</si>
  <si>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</si>
  <si>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</si>
  <si>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</si>
  <si>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</si>
  <si>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</si>
  <si>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</si>
  <si>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</si>
  <si>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</si>
  <si>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</si>
  <si>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</si>
  <si>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</si>
  <si>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</si>
  <si>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</si>
  <si>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</si>
  <si>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</si>
  <si>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</si>
  <si>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</si>
  <si>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墜落・転落災害等防止対策推進事業</t>
  </si>
  <si>
    <t>労働基準局安全衛生部</t>
    <rPh sb="0" eb="2">
      <t>ロウドウ</t>
    </rPh>
    <rPh sb="2" eb="4">
      <t>キジュン</t>
    </rPh>
    <rPh sb="4" eb="5">
      <t>キョク</t>
    </rPh>
    <rPh sb="5" eb="7">
      <t>アンゼン</t>
    </rPh>
    <rPh sb="7" eb="10">
      <t>エイセイブ</t>
    </rPh>
    <phoneticPr fontId="1"/>
  </si>
  <si>
    <t>平成２３年度</t>
    <rPh sb="0" eb="2">
      <t>ヘイセイ</t>
    </rPh>
    <rPh sb="4" eb="6">
      <t>ネンド</t>
    </rPh>
    <phoneticPr fontId="6"/>
  </si>
  <si>
    <t>終了予定なし</t>
    <rPh sb="0" eb="2">
      <t>シュウリョウ</t>
    </rPh>
    <rPh sb="2" eb="4">
      <t>ヨテイ</t>
    </rPh>
    <phoneticPr fontId="6"/>
  </si>
  <si>
    <t>安全課</t>
    <rPh sb="0" eb="3">
      <t>アンゼンカ</t>
    </rPh>
    <phoneticPr fontId="1"/>
  </si>
  <si>
    <t>○</t>
  </si>
  <si>
    <t>労働者災害補償保険法第29条第1項第3号
労働安全衛生法第106条第1項</t>
  </si>
  <si>
    <t>第１３次労働災害防止計画</t>
    <rPh sb="0" eb="1">
      <t>ダイ</t>
    </rPh>
    <rPh sb="3" eb="4">
      <t>ツギ</t>
    </rPh>
    <rPh sb="4" eb="6">
      <t>ロウドウ</t>
    </rPh>
    <rPh sb="6" eb="8">
      <t>サイガイ</t>
    </rPh>
    <rPh sb="8" eb="10">
      <t>ボウシ</t>
    </rPh>
    <rPh sb="10" eb="12">
      <t>ケイカク</t>
    </rPh>
    <phoneticPr fontId="7"/>
  </si>
  <si>
    <t>-</t>
  </si>
  <si>
    <t>-</t>
    <phoneticPr fontId="5"/>
  </si>
  <si>
    <t>本事業の実施結果報告書</t>
    <rPh sb="0" eb="1">
      <t>ホン</t>
    </rPh>
    <rPh sb="1" eb="3">
      <t>ジギョウ</t>
    </rPh>
    <rPh sb="4" eb="6">
      <t>ジッシ</t>
    </rPh>
    <rPh sb="6" eb="8">
      <t>ケッカ</t>
    </rPh>
    <rPh sb="8" eb="11">
      <t>ホウコクショ</t>
    </rPh>
    <phoneticPr fontId="7"/>
  </si>
  <si>
    <t>-</t>
    <phoneticPr fontId="5"/>
  </si>
  <si>
    <t>外国人造船就労者に対する安全衛生教育で、アンケートの結果、「役に立った」の割合を80％以上（29年度より委託）</t>
    <rPh sb="26" eb="28">
      <t>ケッカ</t>
    </rPh>
    <rPh sb="30" eb="31">
      <t>ヤク</t>
    </rPh>
    <rPh sb="32" eb="33">
      <t>タ</t>
    </rPh>
    <rPh sb="37" eb="39">
      <t>ワリアイ</t>
    </rPh>
    <rPh sb="43" eb="45">
      <t>イジョウ</t>
    </rPh>
    <rPh sb="48" eb="50">
      <t>ネンド</t>
    </rPh>
    <rPh sb="52" eb="54">
      <t>イタク</t>
    </rPh>
    <phoneticPr fontId="6"/>
  </si>
  <si>
    <t>-</t>
    <phoneticPr fontId="5"/>
  </si>
  <si>
    <t>当初見込みの現場数以上で、建設業における手すり先行工法等の普及・定着のための現場に対する指導・支援を行う。</t>
    <rPh sb="0" eb="2">
      <t>トウショ</t>
    </rPh>
    <rPh sb="2" eb="4">
      <t>ミコ</t>
    </rPh>
    <rPh sb="6" eb="8">
      <t>ゲンバ</t>
    </rPh>
    <rPh sb="8" eb="9">
      <t>スウ</t>
    </rPh>
    <rPh sb="9" eb="11">
      <t>イジョウ</t>
    </rPh>
    <phoneticPr fontId="7"/>
  </si>
  <si>
    <t>箇所</t>
    <rPh sb="0" eb="2">
      <t>カショ</t>
    </rPh>
    <phoneticPr fontId="6"/>
  </si>
  <si>
    <t>現場</t>
    <rPh sb="0" eb="2">
      <t>ゲンバ</t>
    </rPh>
    <phoneticPr fontId="6"/>
  </si>
  <si>
    <t>X/Y</t>
  </si>
  <si>
    <t>労働者が安全で健康に働くことができる職場づくりを推進すること（施策目標Ⅲ-２-１）</t>
  </si>
  <si>
    <t>1 労働災害による死亡者数</t>
  </si>
  <si>
    <t>人</t>
    <rPh sb="0" eb="1">
      <t>ニン</t>
    </rPh>
    <phoneticPr fontId="6"/>
  </si>
  <si>
    <t>2 労働災害による死傷者数（休業４日以上）</t>
  </si>
  <si>
    <t>有</t>
  </si>
  <si>
    <t>無</t>
  </si>
  <si>
    <t>‐</t>
  </si>
  <si>
    <t>建設業における死亡災害の約4割を墜落・転落災害が占め、災害の重篤度や被災者の多さから、安全対策の支援に関するニーズがある。</t>
  </si>
  <si>
    <t>労働安全衛生法第106条第1項に、労働災害防止に資するため、事業者が行う活動について技術上の助言その他必要な援助を行うことが努力義務とされており、本事業は国が実施すべき事業である。</t>
  </si>
  <si>
    <t>建設業における死亡災害の約4割を墜落・転落災害が占め、災害の重篤度や被災者の多さから、安全対策が強く求められていることから、優先度が高い。</t>
    <rPh sb="66" eb="67">
      <t>タカ</t>
    </rPh>
    <phoneticPr fontId="6"/>
  </si>
  <si>
    <t>本事業は、労働災害の防止のため、事業場に対して支援を行うものであり、事業者から徴収した労災保険料から経費を支出していることから、受益者との負担関係は妥当である。</t>
    <rPh sb="20" eb="21">
      <t>タイ</t>
    </rPh>
    <phoneticPr fontId="6"/>
  </si>
  <si>
    <t>一般競争入札（総合評価落札方式）により、結果として、予算額より契約金額が低額となったためであるが、仕様書上の事業を適正に実施し、成果実績及び活動実績は目標値を上回っているため、理由は妥当である。</t>
    <rPh sb="0" eb="2">
      <t>イッパン</t>
    </rPh>
    <rPh sb="2" eb="4">
      <t>キョウソウ</t>
    </rPh>
    <rPh sb="4" eb="6">
      <t>ニュウサツ</t>
    </rPh>
    <rPh sb="7" eb="9">
      <t>ソウゴウ</t>
    </rPh>
    <rPh sb="9" eb="11">
      <t>ヒョウカ</t>
    </rPh>
    <rPh sb="11" eb="13">
      <t>ラクサツ</t>
    </rPh>
    <rPh sb="13" eb="15">
      <t>ホウシキ</t>
    </rPh>
    <rPh sb="20" eb="22">
      <t>ケッカ</t>
    </rPh>
    <rPh sb="26" eb="29">
      <t>ヨサンガク</t>
    </rPh>
    <rPh sb="31" eb="34">
      <t>ケイヤクキン</t>
    </rPh>
    <rPh sb="34" eb="35">
      <t>ガク</t>
    </rPh>
    <rPh sb="36" eb="38">
      <t>テイガク</t>
    </rPh>
    <rPh sb="49" eb="52">
      <t>シヨウショ</t>
    </rPh>
    <rPh sb="52" eb="53">
      <t>ジョウ</t>
    </rPh>
    <rPh sb="54" eb="56">
      <t>ジギョウ</t>
    </rPh>
    <rPh sb="57" eb="59">
      <t>テキセイ</t>
    </rPh>
    <rPh sb="60" eb="62">
      <t>ジッシ</t>
    </rPh>
    <rPh sb="64" eb="66">
      <t>セイカ</t>
    </rPh>
    <rPh sb="66" eb="68">
      <t>ジッセキ</t>
    </rPh>
    <rPh sb="68" eb="69">
      <t>オヨ</t>
    </rPh>
    <rPh sb="70" eb="72">
      <t>カツドウ</t>
    </rPh>
    <rPh sb="72" eb="74">
      <t>ジッセキ</t>
    </rPh>
    <rPh sb="75" eb="78">
      <t>モクヒョウチ</t>
    </rPh>
    <rPh sb="79" eb="81">
      <t>ウワマワ</t>
    </rPh>
    <rPh sb="88" eb="90">
      <t>リユウ</t>
    </rPh>
    <rPh sb="91" eb="93">
      <t>ダトウ</t>
    </rPh>
    <phoneticPr fontId="6"/>
  </si>
  <si>
    <t>高い成果実績を達成しており、必要な経費で効率的に事業が運営できているといえる。</t>
    <rPh sb="0" eb="1">
      <t>タカ</t>
    </rPh>
    <rPh sb="2" eb="4">
      <t>セイカ</t>
    </rPh>
    <rPh sb="4" eb="6">
      <t>ジッセキ</t>
    </rPh>
    <rPh sb="7" eb="9">
      <t>タッセイ</t>
    </rPh>
    <rPh sb="14" eb="16">
      <t>ヒツヨウ</t>
    </rPh>
    <rPh sb="17" eb="19">
      <t>ケイヒ</t>
    </rPh>
    <rPh sb="20" eb="23">
      <t>コウリツテキ</t>
    </rPh>
    <rPh sb="24" eb="26">
      <t>ジギョウ</t>
    </rPh>
    <rPh sb="27" eb="29">
      <t>ウンエイ</t>
    </rPh>
    <phoneticPr fontId="6"/>
  </si>
  <si>
    <t>目標に達しており、目標に見合ったものといえる。</t>
    <rPh sb="0" eb="2">
      <t>モクヒョウ</t>
    </rPh>
    <rPh sb="3" eb="4">
      <t>タッ</t>
    </rPh>
    <rPh sb="9" eb="11">
      <t>モクヒョウ</t>
    </rPh>
    <rPh sb="12" eb="14">
      <t>ミア</t>
    </rPh>
    <phoneticPr fontId="6"/>
  </si>
  <si>
    <t>当初見込みを上回っており、見込みに見合ったものといえる。</t>
    <rPh sb="0" eb="2">
      <t>トウショ</t>
    </rPh>
    <rPh sb="2" eb="4">
      <t>ミコ</t>
    </rPh>
    <rPh sb="6" eb="8">
      <t>ウワマワ</t>
    </rPh>
    <rPh sb="13" eb="15">
      <t>ミコ</t>
    </rPh>
    <rPh sb="17" eb="19">
      <t>ミア</t>
    </rPh>
    <phoneticPr fontId="6"/>
  </si>
  <si>
    <t>事業において指導・支援を受けた事業場の多くが手すり先行工法等の採用の意向を持つなど、事業が十分に活用されているといえる。</t>
    <rPh sb="19" eb="20">
      <t>オオ</t>
    </rPh>
    <phoneticPr fontId="6"/>
  </si>
  <si>
    <t>-</t>
    <phoneticPr fontId="5"/>
  </si>
  <si>
    <t>-</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</si>
  <si>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</si>
  <si>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</si>
  <si>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</si>
  <si>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</si>
  <si>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</si>
  <si>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</si>
  <si>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一人親方等に対する安全衛生教育で、アンケートの結果、「役に立った」の割合を80％以上（30年度より委託）</t>
    <rPh sb="0" eb="2">
      <t>ヒトリ</t>
    </rPh>
    <rPh sb="2" eb="4">
      <t>オヤカタ</t>
    </rPh>
    <rPh sb="4" eb="5">
      <t>トウ</t>
    </rPh>
    <rPh sb="23" eb="25">
      <t>ケッカ</t>
    </rPh>
    <rPh sb="27" eb="28">
      <t>ヤク</t>
    </rPh>
    <rPh sb="29" eb="30">
      <t>タ</t>
    </rPh>
    <rPh sb="34" eb="36">
      <t>ワリアイ</t>
    </rPh>
    <rPh sb="40" eb="42">
      <t>イジョウ</t>
    </rPh>
    <rPh sb="45" eb="47">
      <t>ネンド</t>
    </rPh>
    <rPh sb="49" eb="51">
      <t>イタク</t>
    </rPh>
    <phoneticPr fontId="6"/>
  </si>
  <si>
    <t>回数</t>
    <rPh sb="0" eb="2">
      <t>カイスウ</t>
    </rPh>
    <phoneticPr fontId="5"/>
  </si>
  <si>
    <t>-</t>
    <phoneticPr fontId="5"/>
  </si>
  <si>
    <t>外国人造船就労者に対する安全衛生教育を実施する。</t>
    <rPh sb="0" eb="3">
      <t>ガイコクジン</t>
    </rPh>
    <rPh sb="3" eb="5">
      <t>ゾウセン</t>
    </rPh>
    <rPh sb="5" eb="8">
      <t>シュウロウシャ</t>
    </rPh>
    <rPh sb="9" eb="10">
      <t>タイ</t>
    </rPh>
    <rPh sb="12" eb="14">
      <t>アンゼン</t>
    </rPh>
    <rPh sb="14" eb="16">
      <t>エイセイ</t>
    </rPh>
    <rPh sb="16" eb="18">
      <t>キョウイク</t>
    </rPh>
    <rPh sb="19" eb="21">
      <t>ジッシ</t>
    </rPh>
    <phoneticPr fontId="5"/>
  </si>
  <si>
    <t>単位当たりコスト ＝ Ｘ ／ Ｙ
Ｘ：支出額（３０年度は契約額）
Ｙ：手すり先行工法の指導・支援件数　　</t>
    <rPh sb="0" eb="2">
      <t>タンイ</t>
    </rPh>
    <rPh sb="2" eb="3">
      <t>ア</t>
    </rPh>
    <rPh sb="26" eb="28">
      <t>ネンド</t>
    </rPh>
    <rPh sb="29" eb="32">
      <t>ケイヤクガク</t>
    </rPh>
    <rPh sb="36" eb="37">
      <t>テ</t>
    </rPh>
    <rPh sb="39" eb="41">
      <t>センコウ</t>
    </rPh>
    <rPh sb="41" eb="43">
      <t>コウホウ</t>
    </rPh>
    <rPh sb="44" eb="46">
      <t>シドウ</t>
    </rPh>
    <rPh sb="47" eb="49">
      <t>シエン</t>
    </rPh>
    <rPh sb="49" eb="51">
      <t>ケンスウ</t>
    </rPh>
    <phoneticPr fontId="1"/>
  </si>
  <si>
    <t>単位当たりコスト ＝ Ｘ ／ Ｙ
Ｘ：支出額（３０年度は契約額）
Ｙ：安全衛生教育実施回数　　</t>
    <rPh sb="0" eb="2">
      <t>タンイ</t>
    </rPh>
    <rPh sb="2" eb="3">
      <t>ア</t>
    </rPh>
    <rPh sb="26" eb="28">
      <t>ネンド</t>
    </rPh>
    <rPh sb="29" eb="32">
      <t>ケイヤクガク</t>
    </rPh>
    <rPh sb="36" eb="38">
      <t>アンゼン</t>
    </rPh>
    <rPh sb="38" eb="40">
      <t>エイセイ</t>
    </rPh>
    <rPh sb="40" eb="42">
      <t>キョウイク</t>
    </rPh>
    <rPh sb="42" eb="44">
      <t>ジッシ</t>
    </rPh>
    <rPh sb="44" eb="46">
      <t>カイスウ</t>
    </rPh>
    <phoneticPr fontId="1"/>
  </si>
  <si>
    <t>教育</t>
    <rPh sb="0" eb="2">
      <t>キョウイク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</si>
  <si>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</si>
  <si>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</si>
  <si>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</si>
  <si>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</si>
  <si>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</si>
  <si>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</si>
  <si>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</si>
  <si>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</si>
  <si>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</si>
  <si>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</si>
  <si>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</si>
  <si>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単位あたりのコストは、技術相談員などの専門家が指導、支援を行うものとして妥当である。教育に関しては、専門の日本語講師、通訳の利用、講習会場の手配等を行うものとして妥当である。</t>
    <rPh sb="42" eb="44">
      <t>キョウイク</t>
    </rPh>
    <rPh sb="45" eb="46">
      <t>カン</t>
    </rPh>
    <rPh sb="50" eb="52">
      <t>センモン</t>
    </rPh>
    <rPh sb="53" eb="56">
      <t>ニホンゴ</t>
    </rPh>
    <rPh sb="56" eb="58">
      <t>コウシ</t>
    </rPh>
    <rPh sb="59" eb="61">
      <t>ツウヤク</t>
    </rPh>
    <rPh sb="62" eb="64">
      <t>リヨウ</t>
    </rPh>
    <rPh sb="65" eb="67">
      <t>コウシュウ</t>
    </rPh>
    <rPh sb="67" eb="69">
      <t>カイジョウ</t>
    </rPh>
    <rPh sb="70" eb="72">
      <t>テハイ</t>
    </rPh>
    <rPh sb="72" eb="73">
      <t>トウ</t>
    </rPh>
    <rPh sb="74" eb="75">
      <t>オコナ</t>
    </rPh>
    <rPh sb="81" eb="83">
      <t>ダトウ</t>
    </rPh>
    <phoneticPr fontId="5"/>
  </si>
  <si>
    <t>技術相談員や研修会講師、通訳への謝金及び旅費、研修会用の教材、報告書の印刷費、会場借料、委託先業務従事者の人件費など真に必要なものに限定されている。</t>
    <rPh sb="0" eb="2">
      <t>ギジュツ</t>
    </rPh>
    <rPh sb="6" eb="9">
      <t>ケンシュウカイ</t>
    </rPh>
    <rPh sb="9" eb="11">
      <t>コウシ</t>
    </rPh>
    <rPh sb="12" eb="14">
      <t>ツウヤク</t>
    </rPh>
    <rPh sb="23" eb="26">
      <t>ケンシュウカイ</t>
    </rPh>
    <rPh sb="26" eb="27">
      <t>ヨウ</t>
    </rPh>
    <rPh sb="28" eb="30">
      <t>キョウザイ</t>
    </rPh>
    <rPh sb="31" eb="34">
      <t>ホウコクショ</t>
    </rPh>
    <rPh sb="39" eb="41">
      <t>カイジョウ</t>
    </rPh>
    <rPh sb="41" eb="43">
      <t>シャクリョウ</t>
    </rPh>
    <rPh sb="44" eb="47">
      <t>イタクサキ</t>
    </rPh>
    <rPh sb="47" eb="49">
      <t>ギョウム</t>
    </rPh>
    <rPh sb="49" eb="52">
      <t>ジュウジシャ</t>
    </rPh>
    <rPh sb="53" eb="56">
      <t>ジンケンヒ</t>
    </rPh>
    <rPh sb="58" eb="59">
      <t>シン</t>
    </rPh>
    <rPh sb="60" eb="62">
      <t>ヒツヨウ</t>
    </rPh>
    <rPh sb="66" eb="68">
      <t>ゲンテイ</t>
    </rPh>
    <phoneticPr fontId="6"/>
  </si>
  <si>
    <t>-</t>
    <phoneticPr fontId="5"/>
  </si>
  <si>
    <t>平成29年度の執行率は精査中であるが、成果実績は目標を達成し、活動実績は見込みを上回っていることから、適切に事業が実施されていると考えられる。</t>
    <rPh sb="0" eb="2">
      <t>ヘイセイ</t>
    </rPh>
    <rPh sb="4" eb="6">
      <t>ネンド</t>
    </rPh>
    <rPh sb="7" eb="10">
      <t>シッコウリツ</t>
    </rPh>
    <rPh sb="11" eb="14">
      <t>セイサチュウ</t>
    </rPh>
    <rPh sb="21" eb="23">
      <t>ジッセキ</t>
    </rPh>
    <rPh sb="33" eb="35">
      <t>ジッセキ</t>
    </rPh>
    <phoneticPr fontId="6"/>
  </si>
  <si>
    <t>新23－047</t>
    <rPh sb="0" eb="1">
      <t>シン</t>
    </rPh>
    <phoneticPr fontId="5"/>
  </si>
  <si>
    <t>893</t>
    <phoneticPr fontId="5"/>
  </si>
  <si>
    <t>373</t>
    <phoneticPr fontId="5"/>
  </si>
  <si>
    <t>381</t>
    <phoneticPr fontId="5"/>
  </si>
  <si>
    <t>388</t>
    <phoneticPr fontId="5"/>
  </si>
  <si>
    <t>383</t>
    <phoneticPr fontId="5"/>
  </si>
  <si>
    <t>事業費</t>
    <rPh sb="0" eb="3">
      <t>ジギョウヒ</t>
    </rPh>
    <phoneticPr fontId="5"/>
  </si>
  <si>
    <t>消費税</t>
    <rPh sb="0" eb="3">
      <t>ショウヒゼイ</t>
    </rPh>
    <phoneticPr fontId="5"/>
  </si>
  <si>
    <t>委員謝金、旅費、印刷費等</t>
    <rPh sb="0" eb="2">
      <t>イイン</t>
    </rPh>
    <rPh sb="2" eb="4">
      <t>シャキン</t>
    </rPh>
    <rPh sb="5" eb="7">
      <t>リョヒ</t>
    </rPh>
    <rPh sb="8" eb="11">
      <t>インサツヒ</t>
    </rPh>
    <rPh sb="11" eb="12">
      <t>トウ</t>
    </rPh>
    <phoneticPr fontId="5"/>
  </si>
  <si>
    <t>人件費等</t>
    <rPh sb="0" eb="3">
      <t>ジンケンヒ</t>
    </rPh>
    <rPh sb="3" eb="4">
      <t>トウ</t>
    </rPh>
    <phoneticPr fontId="5"/>
  </si>
  <si>
    <t>管理経費</t>
    <rPh sb="0" eb="2">
      <t>カンリ</t>
    </rPh>
    <rPh sb="2" eb="4">
      <t>ケイヒ</t>
    </rPh>
    <phoneticPr fontId="5"/>
  </si>
  <si>
    <t>消費税等</t>
    <rPh sb="0" eb="3">
      <t>ショウヒゼイ</t>
    </rPh>
    <rPh sb="3" eb="4">
      <t>トウ</t>
    </rPh>
    <phoneticPr fontId="5"/>
  </si>
  <si>
    <t>諸謝金</t>
    <rPh sb="0" eb="1">
      <t>ショ</t>
    </rPh>
    <rPh sb="1" eb="3">
      <t>シャキン</t>
    </rPh>
    <phoneticPr fontId="5"/>
  </si>
  <si>
    <t>審査委員への謝金</t>
    <rPh sb="0" eb="2">
      <t>シンサ</t>
    </rPh>
    <rPh sb="2" eb="4">
      <t>イイン</t>
    </rPh>
    <rPh sb="6" eb="8">
      <t>シャキン</t>
    </rPh>
    <phoneticPr fontId="5"/>
  </si>
  <si>
    <t>職員の出張に係る旅費</t>
    <rPh sb="0" eb="2">
      <t>ショクイン</t>
    </rPh>
    <rPh sb="3" eb="5">
      <t>シュッチョウ</t>
    </rPh>
    <rPh sb="6" eb="7">
      <t>カカ</t>
    </rPh>
    <rPh sb="8" eb="10">
      <t>リョヒ</t>
    </rPh>
    <phoneticPr fontId="5"/>
  </si>
  <si>
    <t>審査委員への旅費</t>
    <rPh sb="0" eb="2">
      <t>シンサ</t>
    </rPh>
    <rPh sb="2" eb="4">
      <t>イイン</t>
    </rPh>
    <rPh sb="6" eb="8">
      <t>リョヒ</t>
    </rPh>
    <phoneticPr fontId="5"/>
  </si>
  <si>
    <t>役務・物品の購入費</t>
    <rPh sb="0" eb="2">
      <t>ヤクム</t>
    </rPh>
    <rPh sb="3" eb="5">
      <t>ブッピン</t>
    </rPh>
    <rPh sb="6" eb="9">
      <t>コウニュウヒ</t>
    </rPh>
    <phoneticPr fontId="5"/>
  </si>
  <si>
    <t>厚生労働省</t>
  </si>
  <si>
    <t>全国仮設安全事業協同組合</t>
    <rPh sb="0" eb="2">
      <t>ゼンコク</t>
    </rPh>
    <rPh sb="2" eb="4">
      <t>カセツ</t>
    </rPh>
    <rPh sb="4" eb="6">
      <t>アンゼン</t>
    </rPh>
    <rPh sb="6" eb="8">
      <t>ジギョウ</t>
    </rPh>
    <rPh sb="8" eb="10">
      <t>キョウドウ</t>
    </rPh>
    <rPh sb="10" eb="12">
      <t>クミアイ</t>
    </rPh>
    <phoneticPr fontId="5"/>
  </si>
  <si>
    <t>手すり先行工法等の普及・定着のための指導支援等</t>
    <phoneticPr fontId="5"/>
  </si>
  <si>
    <t>－</t>
    <phoneticPr fontId="5"/>
  </si>
  <si>
    <t xml:space="preserve">全国造船安全衛生対策推進本部 </t>
    <phoneticPr fontId="5"/>
  </si>
  <si>
    <t>外国人造船就労者に対する安全衛生教育</t>
    <phoneticPr fontId="5"/>
  </si>
  <si>
    <t>-</t>
    <phoneticPr fontId="5"/>
  </si>
  <si>
    <t>－</t>
    <phoneticPr fontId="5"/>
  </si>
  <si>
    <t>－</t>
    <phoneticPr fontId="5"/>
  </si>
  <si>
    <t>-</t>
    <phoneticPr fontId="5"/>
  </si>
  <si>
    <t>-</t>
    <phoneticPr fontId="5"/>
  </si>
  <si>
    <t>墜落・転落による労働災害の死傷者（休業４日以上）は年間約2万人にもなり、災害の重篤度や被災者の多さから、安全対策が強く求められている状況にある。特に、建設業においては墜落・転落によるものが死亡災害の約4割を占める状況が続いており、労働安全衛生法令による最低基準の遵守徹底とともに、手すり先行工法等の「より安全な措置」を講じた足場の普及を推進していく必要がある。また、平成27年4月より開始された外国人造船就労者受入事業に伴い、増加する外国人造船就労者に対する労働災害防止対策や建設業の一人親方等の安全衛生対策支援についても推進していく必要がある。</t>
    <rPh sb="8" eb="10">
      <t>ロウドウ</t>
    </rPh>
    <rPh sb="10" eb="12">
      <t>サイガイ</t>
    </rPh>
    <rPh sb="13" eb="16">
      <t>シショウシャ</t>
    </rPh>
    <rPh sb="17" eb="19">
      <t>キュウギョウ</t>
    </rPh>
    <rPh sb="20" eb="21">
      <t>ニチ</t>
    </rPh>
    <rPh sb="21" eb="23">
      <t>イジョウ</t>
    </rPh>
    <rPh sb="27" eb="28">
      <t>ヤク</t>
    </rPh>
    <rPh sb="66" eb="68">
      <t>ジョウキョウ</t>
    </rPh>
    <rPh sb="72" eb="73">
      <t>トク</t>
    </rPh>
    <rPh sb="94" eb="96">
      <t>シボウ</t>
    </rPh>
    <rPh sb="96" eb="98">
      <t>サイガイ</t>
    </rPh>
    <rPh sb="115" eb="117">
      <t>ロウドウ</t>
    </rPh>
    <rPh sb="117" eb="119">
      <t>アンゼン</t>
    </rPh>
    <rPh sb="119" eb="121">
      <t>エイセイ</t>
    </rPh>
    <rPh sb="121" eb="123">
      <t>ホウレイ</t>
    </rPh>
    <rPh sb="126" eb="128">
      <t>サイテイ</t>
    </rPh>
    <rPh sb="128" eb="130">
      <t>キジュン</t>
    </rPh>
    <rPh sb="131" eb="133">
      <t>ジュンシュ</t>
    </rPh>
    <rPh sb="133" eb="135">
      <t>テッテイ</t>
    </rPh>
    <rPh sb="140" eb="141">
      <t>テ</t>
    </rPh>
    <rPh sb="143" eb="145">
      <t>センコウ</t>
    </rPh>
    <rPh sb="145" eb="147">
      <t>コウホウ</t>
    </rPh>
    <rPh sb="147" eb="148">
      <t>トウ</t>
    </rPh>
    <rPh sb="152" eb="154">
      <t>アンゼン</t>
    </rPh>
    <rPh sb="155" eb="157">
      <t>ソチ</t>
    </rPh>
    <rPh sb="159" eb="160">
      <t>コウ</t>
    </rPh>
    <rPh sb="162" eb="164">
      <t>アシバ</t>
    </rPh>
    <rPh sb="165" eb="167">
      <t>フキュウ</t>
    </rPh>
    <rPh sb="168" eb="170">
      <t>スイシン</t>
    </rPh>
    <rPh sb="174" eb="176">
      <t>ヒツヨウ</t>
    </rPh>
    <rPh sb="183" eb="185">
      <t>ヘイセイ</t>
    </rPh>
    <rPh sb="229" eb="231">
      <t>ロウドウ</t>
    </rPh>
    <rPh sb="238" eb="241">
      <t>ケンセツギョウ</t>
    </rPh>
    <rPh sb="242" eb="244">
      <t>ヒトリ</t>
    </rPh>
    <rPh sb="244" eb="246">
      <t>オヤカタ</t>
    </rPh>
    <rPh sb="246" eb="247">
      <t>トウ</t>
    </rPh>
    <rPh sb="248" eb="250">
      <t>アンゼン</t>
    </rPh>
    <rPh sb="250" eb="252">
      <t>エイセイ</t>
    </rPh>
    <rPh sb="252" eb="254">
      <t>タイサク</t>
    </rPh>
    <rPh sb="254" eb="256">
      <t>シエン</t>
    </rPh>
    <phoneticPr fontId="6"/>
  </si>
  <si>
    <t>－</t>
    <phoneticPr fontId="5"/>
  </si>
  <si>
    <t>-</t>
    <phoneticPr fontId="5"/>
  </si>
  <si>
    <t>-</t>
    <phoneticPr fontId="5"/>
  </si>
  <si>
    <t>-</t>
    <phoneticPr fontId="5"/>
  </si>
  <si>
    <t>-</t>
    <phoneticPr fontId="5"/>
  </si>
  <si>
    <t>-</t>
    <phoneticPr fontId="5"/>
  </si>
  <si>
    <t>-</t>
    <phoneticPr fontId="5"/>
  </si>
  <si>
    <t>29,644,800
/214</t>
    <phoneticPr fontId="5"/>
  </si>
  <si>
    <t>50,230,800
/416</t>
    <phoneticPr fontId="5"/>
  </si>
  <si>
    <t>51,813,414
/413</t>
    <phoneticPr fontId="5"/>
  </si>
  <si>
    <t>44,545,680
/400</t>
    <phoneticPr fontId="5"/>
  </si>
  <si>
    <t>18,665,290
/40</t>
    <phoneticPr fontId="5"/>
  </si>
  <si>
    <t>18,665,290
/25</t>
    <phoneticPr fontId="5"/>
  </si>
  <si>
    <t>手すり先行工法等に係る指導・支援を実施した結果、有効、有用であったことから「今後、自らの施工現場で手すり先行工法等を採用する」と回答する者の割合を80％以上とする。</t>
    <phoneticPr fontId="5"/>
  </si>
  <si>
    <t>「今後、自らの施工現場で手すり先行工法等を採用する」と回答する者の割合
（「今後、自らの施工現場で手すり先行工法等を採用する」と回答した件数／手すり先行工法等に係る指導・支援を実施した件数）</t>
    <rPh sb="68" eb="70">
      <t>ケンスウ</t>
    </rPh>
    <rPh sb="92" eb="94">
      <t>ケンスウ</t>
    </rPh>
    <phoneticPr fontId="5"/>
  </si>
  <si>
    <t>アンケートで、「役に立った」と回答した者の割合
（「役に立った」と回答した数／アンケート回答者数）</t>
    <rPh sb="8" eb="9">
      <t>ヤク</t>
    </rPh>
    <rPh sb="10" eb="11">
      <t>タ</t>
    </rPh>
    <rPh sb="15" eb="17">
      <t>カイトウ</t>
    </rPh>
    <rPh sb="19" eb="20">
      <t>モノ</t>
    </rPh>
    <rPh sb="21" eb="23">
      <t>ワリアイ</t>
    </rPh>
    <rPh sb="37" eb="38">
      <t>カズ</t>
    </rPh>
    <rPh sb="44" eb="47">
      <t>カイトウシャ</t>
    </rPh>
    <rPh sb="47" eb="48">
      <t>スウ</t>
    </rPh>
    <phoneticPr fontId="6"/>
  </si>
  <si>
    <t>アンケートで、「役に立った」と回答した者の割合
（「役に立った」と回答した数／アンケート回答者数）</t>
    <rPh sb="8" eb="9">
      <t>ヤク</t>
    </rPh>
    <rPh sb="10" eb="11">
      <t>タ</t>
    </rPh>
    <rPh sb="15" eb="17">
      <t>カイトウ</t>
    </rPh>
    <rPh sb="19" eb="20">
      <t>モノ</t>
    </rPh>
    <rPh sb="21" eb="23">
      <t>ワリアイ</t>
    </rPh>
    <phoneticPr fontId="6"/>
  </si>
  <si>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</si>
  <si>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建設業における労働災害による死亡者数は全産業の労働災害による死亡者数の３割を占めることから、第13次労働災害防止計画(平成30年度～平成34年度）では重点業種と位置づけている。特に、建設業における死亡災害の約４割を占める墜落・転落災害の防止が喫緊の課題であり、厚生労働省では平成27年７月には改正労働安全衛生規則を施行し、足場等からの墜落防止措置を強化するなどの施策を推進している。本事業は、足場の組立・解体時の墜落・転落の防止効果が高い手すり先行工法等の「より安全な措置」や現場に対する指導・技術的支援、一人親方等への安全衛生教育を行うことで、死亡災害が多い足場からの墜落を防止を図り、以て測定指標１及び２に寄与するものである。</t>
    <rPh sb="0" eb="3">
      <t>ケンセツギョウ</t>
    </rPh>
    <rPh sb="7" eb="9">
      <t>ロウドウ</t>
    </rPh>
    <rPh sb="9" eb="11">
      <t>サイガイ</t>
    </rPh>
    <rPh sb="14" eb="17">
      <t>シボウシャ</t>
    </rPh>
    <rPh sb="17" eb="18">
      <t>スウ</t>
    </rPh>
    <rPh sb="19" eb="22">
      <t>ゼンサンギョウ</t>
    </rPh>
    <rPh sb="23" eb="25">
      <t>ロウドウ</t>
    </rPh>
    <rPh sb="25" eb="27">
      <t>サイガイ</t>
    </rPh>
    <rPh sb="30" eb="33">
      <t>シボウシャ</t>
    </rPh>
    <rPh sb="33" eb="34">
      <t>スウ</t>
    </rPh>
    <rPh sb="36" eb="37">
      <t>ワリ</t>
    </rPh>
    <rPh sb="38" eb="39">
      <t>シ</t>
    </rPh>
    <rPh sb="46" eb="47">
      <t>ダイ</t>
    </rPh>
    <rPh sb="49" eb="50">
      <t>ジ</t>
    </rPh>
    <rPh sb="50" eb="52">
      <t>ロウドウ</t>
    </rPh>
    <rPh sb="52" eb="54">
      <t>サイガイ</t>
    </rPh>
    <rPh sb="54" eb="56">
      <t>ボウシ</t>
    </rPh>
    <rPh sb="56" eb="58">
      <t>ケイカク</t>
    </rPh>
    <rPh sb="59" eb="61">
      <t>ヘイセイ</t>
    </rPh>
    <rPh sb="63" eb="65">
      <t>ネンド</t>
    </rPh>
    <rPh sb="66" eb="68">
      <t>ヘイセイ</t>
    </rPh>
    <rPh sb="70" eb="72">
      <t>ネンド</t>
    </rPh>
    <rPh sb="75" eb="77">
      <t>ジュウテン</t>
    </rPh>
    <rPh sb="77" eb="79">
      <t>ギョウシュ</t>
    </rPh>
    <rPh sb="80" eb="82">
      <t>イチ</t>
    </rPh>
    <rPh sb="88" eb="89">
      <t>トク</t>
    </rPh>
    <rPh sb="91" eb="94">
      <t>ケンセツギョウ</t>
    </rPh>
    <rPh sb="98" eb="100">
      <t>シボウ</t>
    </rPh>
    <rPh sb="100" eb="102">
      <t>サイガイ</t>
    </rPh>
    <rPh sb="103" eb="104">
      <t>ヤク</t>
    </rPh>
    <rPh sb="105" eb="106">
      <t>ワリ</t>
    </rPh>
    <rPh sb="107" eb="108">
      <t>シ</t>
    </rPh>
    <rPh sb="110" eb="112">
      <t>ツイラク</t>
    </rPh>
    <rPh sb="113" eb="115">
      <t>テンラク</t>
    </rPh>
    <rPh sb="115" eb="117">
      <t>サイガイ</t>
    </rPh>
    <rPh sb="118" eb="120">
      <t>ボウシ</t>
    </rPh>
    <rPh sb="121" eb="123">
      <t>キッキン</t>
    </rPh>
    <rPh sb="124" eb="126">
      <t>カダイ</t>
    </rPh>
    <rPh sb="130" eb="132">
      <t>コウセイ</t>
    </rPh>
    <rPh sb="132" eb="135">
      <t>ロウドウショウ</t>
    </rPh>
    <rPh sb="137" eb="139">
      <t>ヘイセイ</t>
    </rPh>
    <rPh sb="141" eb="142">
      <t>ネン</t>
    </rPh>
    <rPh sb="143" eb="144">
      <t>ガツ</t>
    </rPh>
    <rPh sb="146" eb="148">
      <t>カイセイ</t>
    </rPh>
    <rPh sb="148" eb="150">
      <t>ロウドウ</t>
    </rPh>
    <rPh sb="150" eb="152">
      <t>アンゼン</t>
    </rPh>
    <rPh sb="152" eb="154">
      <t>エイセイ</t>
    </rPh>
    <rPh sb="154" eb="156">
      <t>キソク</t>
    </rPh>
    <rPh sb="157" eb="159">
      <t>セコウ</t>
    </rPh>
    <rPh sb="174" eb="176">
      <t>キョウカ</t>
    </rPh>
    <rPh sb="181" eb="183">
      <t>セサク</t>
    </rPh>
    <rPh sb="184" eb="186">
      <t>スイシン</t>
    </rPh>
    <rPh sb="191" eb="192">
      <t>ホン</t>
    </rPh>
    <rPh sb="192" eb="194">
      <t>ジギョウ</t>
    </rPh>
    <rPh sb="196" eb="198">
      <t>アシバ</t>
    </rPh>
    <rPh sb="199" eb="201">
      <t>クミタテ</t>
    </rPh>
    <rPh sb="202" eb="204">
      <t>カイタイ</t>
    </rPh>
    <rPh sb="204" eb="205">
      <t>ジ</t>
    </rPh>
    <rPh sb="206" eb="208">
      <t>ツイラク</t>
    </rPh>
    <rPh sb="209" eb="211">
      <t>テンラク</t>
    </rPh>
    <rPh sb="212" eb="214">
      <t>ボウシ</t>
    </rPh>
    <rPh sb="214" eb="216">
      <t>コウカ</t>
    </rPh>
    <rPh sb="217" eb="218">
      <t>タカ</t>
    </rPh>
    <rPh sb="219" eb="220">
      <t>テ</t>
    </rPh>
    <rPh sb="222" eb="224">
      <t>センコウ</t>
    </rPh>
    <rPh sb="224" eb="226">
      <t>コウホウ</t>
    </rPh>
    <rPh sb="226" eb="227">
      <t>トウ</t>
    </rPh>
    <rPh sb="231" eb="233">
      <t>アンゼン</t>
    </rPh>
    <rPh sb="234" eb="236">
      <t>ソチ</t>
    </rPh>
    <rPh sb="244" eb="246">
      <t>シドウ</t>
    </rPh>
    <rPh sb="247" eb="249">
      <t>ギジュツ</t>
    </rPh>
    <rPh sb="249" eb="250">
      <t>テキ</t>
    </rPh>
    <rPh sb="250" eb="252">
      <t>シエン</t>
    </rPh>
    <rPh sb="253" eb="255">
      <t>ヒトリ</t>
    </rPh>
    <rPh sb="255" eb="257">
      <t>オヤカタ</t>
    </rPh>
    <rPh sb="257" eb="258">
      <t>トウ</t>
    </rPh>
    <rPh sb="260" eb="262">
      <t>アンゼン</t>
    </rPh>
    <rPh sb="262" eb="264">
      <t>エイセイ</t>
    </rPh>
    <rPh sb="264" eb="266">
      <t>キョウイク</t>
    </rPh>
    <rPh sb="267" eb="268">
      <t>オコナ</t>
    </rPh>
    <rPh sb="291" eb="292">
      <t>ハカ</t>
    </rPh>
    <rPh sb="294" eb="295">
      <t>モッ</t>
    </rPh>
    <phoneticPr fontId="7"/>
  </si>
  <si>
    <t>平成29年度の執行率は精査中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更に進める。</t>
    <rPh sb="34" eb="36">
      <t>イッパン</t>
    </rPh>
    <rPh sb="36" eb="38">
      <t>キョウソウ</t>
    </rPh>
    <rPh sb="38" eb="40">
      <t>ニュウサツ</t>
    </rPh>
    <rPh sb="43" eb="45">
      <t>ヨサン</t>
    </rPh>
    <rPh sb="45" eb="47">
      <t>シッコウ</t>
    </rPh>
    <rPh sb="48" eb="51">
      <t>コウリツカ</t>
    </rPh>
    <rPh sb="52" eb="53">
      <t>スス</t>
    </rPh>
    <rPh sb="58" eb="60">
      <t>コンゴ</t>
    </rPh>
    <rPh sb="61" eb="63">
      <t>ヨサン</t>
    </rPh>
    <rPh sb="63" eb="66">
      <t>シッコウリツ</t>
    </rPh>
    <rPh sb="67" eb="68">
      <t>フ</t>
    </rPh>
    <rPh sb="72" eb="74">
      <t>ヨサン</t>
    </rPh>
    <rPh sb="75" eb="77">
      <t>ミナオ</t>
    </rPh>
    <rPh sb="78" eb="79">
      <t>トウ</t>
    </rPh>
    <rPh sb="80" eb="82">
      <t>ケントウ</t>
    </rPh>
    <rPh sb="83" eb="84">
      <t>オコナ</t>
    </rPh>
    <rPh sb="86" eb="87">
      <t>ヒ</t>
    </rPh>
    <rPh sb="88" eb="89">
      <t>ツヅ</t>
    </rPh>
    <rPh sb="90" eb="92">
      <t>ジギョウ</t>
    </rPh>
    <rPh sb="92" eb="94">
      <t>モクヒョウ</t>
    </rPh>
    <rPh sb="95" eb="97">
      <t>タッセイ</t>
    </rPh>
    <rPh sb="98" eb="100">
      <t>メザ</t>
    </rPh>
    <rPh sb="106" eb="109">
      <t>コウリツテキ</t>
    </rPh>
    <rPh sb="110" eb="112">
      <t>ヨサン</t>
    </rPh>
    <rPh sb="112" eb="114">
      <t>シッコウ</t>
    </rPh>
    <rPh sb="115" eb="116">
      <t>サラ</t>
    </rPh>
    <rPh sb="117" eb="118">
      <t>スス</t>
    </rPh>
    <phoneticPr fontId="5"/>
  </si>
  <si>
    <t>A.全国仮設安全事業協同組合</t>
    <rPh sb="2" eb="4">
      <t>ゼンコク</t>
    </rPh>
    <rPh sb="4" eb="6">
      <t>カセツ</t>
    </rPh>
    <rPh sb="6" eb="8">
      <t>アンゼン</t>
    </rPh>
    <rPh sb="8" eb="10">
      <t>ジギョウ</t>
    </rPh>
    <rPh sb="10" eb="12">
      <t>キョウドウ</t>
    </rPh>
    <rPh sb="12" eb="14">
      <t>クミアイ</t>
    </rPh>
    <phoneticPr fontId="5"/>
  </si>
  <si>
    <t>B.全国造船安全衛生対策推進本部</t>
    <rPh sb="2" eb="4">
      <t>ゼンコク</t>
    </rPh>
    <rPh sb="4" eb="6">
      <t>ゾウセン</t>
    </rPh>
    <rPh sb="6" eb="8">
      <t>アンゼン</t>
    </rPh>
    <rPh sb="8" eb="10">
      <t>エイセイ</t>
    </rPh>
    <rPh sb="10" eb="12">
      <t>タイサク</t>
    </rPh>
    <rPh sb="12" eb="14">
      <t>スイシン</t>
    </rPh>
    <rPh sb="14" eb="16">
      <t>ホンブ</t>
    </rPh>
    <phoneticPr fontId="5"/>
  </si>
  <si>
    <t>C.事務費</t>
    <rPh sb="2" eb="5">
      <t>ジムヒ</t>
    </rPh>
    <phoneticPr fontId="5"/>
  </si>
  <si>
    <t>【墜落・転落災害等防止対策推進事業(建設業)】
　①手すり先行工法等の普及・定着のための現場指導　②（平成27年度から実施）足場等からの墜落防止措置を強化した改正労働安全衛生規則等に関する説明会の開催
【外国人造船就労者に係る労働災害防止対策推進事業（平成29年度から実施）】
　外国人造船就労者等に対する安全衛生教育
【建設業の一人親方等の安全衛生対策支援事業（平成30年度から実施）】
　安全衛生に関する基本的な知識を十分に身につける機会が得られなかった一人親方等向けの安全衛生教育</t>
    <rPh sb="51" eb="53">
      <t>ヘイセイ</t>
    </rPh>
    <rPh sb="55" eb="57">
      <t>ネンド</t>
    </rPh>
    <rPh sb="59" eb="61">
      <t>ジッシ</t>
    </rPh>
    <rPh sb="62" eb="64">
      <t>アシバ</t>
    </rPh>
    <rPh sb="64" eb="65">
      <t>トウ</t>
    </rPh>
    <rPh sb="68" eb="70">
      <t>ツイラク</t>
    </rPh>
    <rPh sb="70" eb="72">
      <t>ボウシ</t>
    </rPh>
    <rPh sb="72" eb="74">
      <t>ソチ</t>
    </rPh>
    <rPh sb="75" eb="77">
      <t>キョウカ</t>
    </rPh>
    <rPh sb="79" eb="81">
      <t>カイセイ</t>
    </rPh>
    <rPh sb="81" eb="83">
      <t>ロウドウ</t>
    </rPh>
    <rPh sb="83" eb="85">
      <t>アンゼン</t>
    </rPh>
    <rPh sb="85" eb="87">
      <t>エイセイ</t>
    </rPh>
    <rPh sb="87" eb="89">
      <t>キソク</t>
    </rPh>
    <rPh sb="89" eb="90">
      <t>トウ</t>
    </rPh>
    <rPh sb="91" eb="92">
      <t>カン</t>
    </rPh>
    <rPh sb="94" eb="97">
      <t>セツメイカイ</t>
    </rPh>
    <rPh sb="98" eb="100">
      <t>カイサイ</t>
    </rPh>
    <rPh sb="102" eb="105">
      <t>ガイコクジン</t>
    </rPh>
    <rPh sb="105" eb="107">
      <t>ゾウセン</t>
    </rPh>
    <rPh sb="107" eb="110">
      <t>シュウロウシャ</t>
    </rPh>
    <rPh sb="111" eb="112">
      <t>カカ</t>
    </rPh>
    <rPh sb="113" eb="115">
      <t>ロウドウ</t>
    </rPh>
    <rPh sb="115" eb="117">
      <t>サイガイ</t>
    </rPh>
    <rPh sb="117" eb="119">
      <t>ボウシ</t>
    </rPh>
    <rPh sb="119" eb="121">
      <t>タイサク</t>
    </rPh>
    <rPh sb="121" eb="123">
      <t>スイシン</t>
    </rPh>
    <rPh sb="123" eb="125">
      <t>ジギョウ</t>
    </rPh>
    <rPh sb="126" eb="128">
      <t>ヘイセイ</t>
    </rPh>
    <rPh sb="130" eb="132">
      <t>ネンド</t>
    </rPh>
    <rPh sb="134" eb="136">
      <t>ジッシ</t>
    </rPh>
    <rPh sb="140" eb="143">
      <t>ガイコクジン</t>
    </rPh>
    <rPh sb="143" eb="145">
      <t>ゾウセン</t>
    </rPh>
    <rPh sb="145" eb="148">
      <t>シュウロウシャ</t>
    </rPh>
    <rPh sb="148" eb="149">
      <t>トウ</t>
    </rPh>
    <rPh sb="150" eb="151">
      <t>タイ</t>
    </rPh>
    <rPh sb="153" eb="155">
      <t>アンゼン</t>
    </rPh>
    <rPh sb="155" eb="157">
      <t>エイセイ</t>
    </rPh>
    <rPh sb="157" eb="159">
      <t>キョウイク</t>
    </rPh>
    <rPh sb="161" eb="164">
      <t>ケンセツギョウ</t>
    </rPh>
    <rPh sb="165" eb="167">
      <t>ヒトリ</t>
    </rPh>
    <rPh sb="167" eb="169">
      <t>オヤカタ</t>
    </rPh>
    <rPh sb="169" eb="170">
      <t>トウ</t>
    </rPh>
    <rPh sb="171" eb="173">
      <t>アンゼン</t>
    </rPh>
    <rPh sb="173" eb="175">
      <t>エイセイ</t>
    </rPh>
    <rPh sb="175" eb="177">
      <t>タイサク</t>
    </rPh>
    <rPh sb="177" eb="179">
      <t>シエン</t>
    </rPh>
    <rPh sb="190" eb="192">
      <t>ジッシ</t>
    </rPh>
    <rPh sb="196" eb="198">
      <t>アンゼン</t>
    </rPh>
    <rPh sb="198" eb="200">
      <t>エイセイ</t>
    </rPh>
    <rPh sb="201" eb="202">
      <t>カン</t>
    </rPh>
    <rPh sb="204" eb="207">
      <t>キホンテキ</t>
    </rPh>
    <rPh sb="208" eb="210">
      <t>チシキ</t>
    </rPh>
    <rPh sb="211" eb="213">
      <t>ジュウブン</t>
    </rPh>
    <rPh sb="214" eb="215">
      <t>ミ</t>
    </rPh>
    <rPh sb="219" eb="221">
      <t>キカイ</t>
    </rPh>
    <rPh sb="222" eb="223">
      <t>エ</t>
    </rPh>
    <rPh sb="229" eb="231">
      <t>ヒトリ</t>
    </rPh>
    <rPh sb="231" eb="233">
      <t>オヤカタ</t>
    </rPh>
    <rPh sb="233" eb="234">
      <t>トウ</t>
    </rPh>
    <rPh sb="234" eb="235">
      <t>ム</t>
    </rPh>
    <rPh sb="237" eb="239">
      <t>アンゼン</t>
    </rPh>
    <rPh sb="239" eb="241">
      <t>エイセイ</t>
    </rPh>
    <rPh sb="241" eb="243">
      <t>キョウイク</t>
    </rPh>
    <phoneticPr fontId="1"/>
  </si>
  <si>
    <t>一般競争入札（総合評価落札方式）を導入することにより競争性を確保しているが、一者応札解消のため、前年度よりも公示日から提案書等の締め切りを延長するとともに、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6" eb="29">
      <t>キョウソウセイ</t>
    </rPh>
    <rPh sb="30" eb="32">
      <t>カクホ</t>
    </rPh>
    <rPh sb="38" eb="39">
      <t>イッ</t>
    </rPh>
    <rPh sb="39" eb="40">
      <t>シャ</t>
    </rPh>
    <rPh sb="40" eb="42">
      <t>オウサツ</t>
    </rPh>
    <rPh sb="42" eb="44">
      <t>カイショウ</t>
    </rPh>
    <rPh sb="48" eb="51">
      <t>ゼンネンド</t>
    </rPh>
    <rPh sb="54" eb="57">
      <t>コウジビ</t>
    </rPh>
    <rPh sb="59" eb="61">
      <t>テイアン</t>
    </rPh>
    <rPh sb="62" eb="63">
      <t>トウ</t>
    </rPh>
    <rPh sb="64" eb="65">
      <t>シ</t>
    </rPh>
    <rPh sb="66" eb="67">
      <t>キ</t>
    </rPh>
    <rPh sb="69" eb="71">
      <t>エンチョウ</t>
    </rPh>
    <rPh sb="78" eb="81">
      <t>コウジゴ</t>
    </rPh>
    <rPh sb="82" eb="84">
      <t>ハバヒロ</t>
    </rPh>
    <rPh sb="85" eb="86">
      <t>コエ</t>
    </rPh>
    <rPh sb="89" eb="92">
      <t>ゼンネンド</t>
    </rPh>
    <rPh sb="92" eb="95">
      <t>セイカブツ</t>
    </rPh>
    <rPh sb="96" eb="98">
      <t>テイキョウ</t>
    </rPh>
    <rPh sb="98" eb="99">
      <t>トウ</t>
    </rPh>
    <rPh sb="103" eb="105">
      <t>オウサツ</t>
    </rPh>
    <rPh sb="109" eb="111">
      <t>カンキョウ</t>
    </rPh>
    <rPh sb="112" eb="113">
      <t>トトノ</t>
    </rPh>
    <phoneticPr fontId="5"/>
  </si>
  <si>
    <t>-</t>
    <phoneticPr fontId="5"/>
  </si>
  <si>
    <t>-</t>
    <phoneticPr fontId="5"/>
  </si>
  <si>
    <t>奥村　伸人</t>
    <rPh sb="0" eb="2">
      <t>オクムラ</t>
    </rPh>
    <rPh sb="3" eb="5">
      <t>ノブト</t>
    </rPh>
    <phoneticPr fontId="6"/>
  </si>
  <si>
    <t>H25年のレビュー時から墜落・転落による労働災害の死傷者が2万人、建設業の死亡災害の4割を占める横ばいが続いている。よって成果指標は、これらの低減をめざす見直しが必要。現指標は、国の指導・支援対象を母数としているため、本来指導・支援すべき対象がどれぐらいあり、その内何割が対象としてカバーされ、改善されているのかが不明。
改善の方向性としては、ICTを活用したeラーニングを採用するなど、指導・支援方法を工夫・拡大し、特に新規対象者（事業者）を増やしていく努力が必要と見受けられる。このことは、外国人造船労働者一人親方も同様である。
なお、競争入札による予算の低額化、一者応札解消による事業のコスト削減への努力は引き続き行なうこと。（元吉　由紀子）</t>
    <phoneticPr fontId="5"/>
  </si>
  <si>
    <t>点検結果は妥当であり、執行率も概ね良好であることから、引き続き必要な予算額を確保し、
適正な執行に努めること。</t>
    <rPh sb="15" eb="16">
      <t>オオム</t>
    </rPh>
    <phoneticPr fontId="5"/>
  </si>
  <si>
    <t>横ばいとなっている墜落・転落による労働災害を低減させていくため、工事現場等における管理者や模範となるべき職人等に対する安全衛生教育の実施や地域のモデルとなるべき現場に対しての指導・技術的支援を行い、墜落転落防止対策や一人親方の安全対策を効果的に末端の事業者等の裾野へと広めていく。さらに、作成した教育教材等は公開し、幅広い活用を図る。
なお、競争入札による予算の低額化、一者応札解消にも引き続き努める。</t>
    <rPh sb="0" eb="1">
      <t>ヨコ</t>
    </rPh>
    <rPh sb="9" eb="11">
      <t>ツイラク</t>
    </rPh>
    <rPh sb="12" eb="14">
      <t>テンラク</t>
    </rPh>
    <rPh sb="17" eb="19">
      <t>ロウドウ</t>
    </rPh>
    <rPh sb="19" eb="21">
      <t>サイガイ</t>
    </rPh>
    <rPh sb="22" eb="24">
      <t>テイゲン</t>
    </rPh>
    <rPh sb="32" eb="34">
      <t>コウジ</t>
    </rPh>
    <rPh sb="34" eb="36">
      <t>ゲンバ</t>
    </rPh>
    <rPh sb="36" eb="37">
      <t>トウ</t>
    </rPh>
    <rPh sb="41" eb="44">
      <t>カンリシャ</t>
    </rPh>
    <rPh sb="45" eb="47">
      <t>モハン</t>
    </rPh>
    <rPh sb="52" eb="54">
      <t>ショクニン</t>
    </rPh>
    <rPh sb="54" eb="55">
      <t>トウ</t>
    </rPh>
    <rPh sb="56" eb="57">
      <t>タイ</t>
    </rPh>
    <rPh sb="59" eb="61">
      <t>アンゼン</t>
    </rPh>
    <rPh sb="61" eb="63">
      <t>エイセイ</t>
    </rPh>
    <rPh sb="63" eb="65">
      <t>キョウイク</t>
    </rPh>
    <rPh sb="66" eb="68">
      <t>ジッシ</t>
    </rPh>
    <rPh sb="69" eb="71">
      <t>チイキ</t>
    </rPh>
    <rPh sb="80" eb="82">
      <t>ゲンバ</t>
    </rPh>
    <rPh sb="83" eb="84">
      <t>タイ</t>
    </rPh>
    <rPh sb="96" eb="97">
      <t>オコナ</t>
    </rPh>
    <rPh sb="99" eb="101">
      <t>ツイラク</t>
    </rPh>
    <rPh sb="101" eb="103">
      <t>テンラク</t>
    </rPh>
    <rPh sb="103" eb="105">
      <t>ボウシ</t>
    </rPh>
    <rPh sb="105" eb="107">
      <t>タイサク</t>
    </rPh>
    <rPh sb="108" eb="110">
      <t>ヒトリ</t>
    </rPh>
    <rPh sb="110" eb="112">
      <t>オヤカタ</t>
    </rPh>
    <rPh sb="113" eb="115">
      <t>アンゼン</t>
    </rPh>
    <rPh sb="115" eb="117">
      <t>タイサク</t>
    </rPh>
    <rPh sb="118" eb="121">
      <t>コウカテキ</t>
    </rPh>
    <rPh sb="122" eb="124">
      <t>マッタン</t>
    </rPh>
    <rPh sb="125" eb="128">
      <t>ジギョウシャ</t>
    </rPh>
    <rPh sb="128" eb="129">
      <t>トウ</t>
    </rPh>
    <rPh sb="130" eb="132">
      <t>スソノ</t>
    </rPh>
    <rPh sb="134" eb="135">
      <t>ヒロ</t>
    </rPh>
    <rPh sb="144" eb="146">
      <t>サクセイ</t>
    </rPh>
    <rPh sb="148" eb="150">
      <t>キョウイク</t>
    </rPh>
    <rPh sb="150" eb="152">
      <t>キョウザイ</t>
    </rPh>
    <rPh sb="152" eb="153">
      <t>トウ</t>
    </rPh>
    <rPh sb="154" eb="156">
      <t>コウカイ</t>
    </rPh>
    <rPh sb="158" eb="160">
      <t>ハバヒロ</t>
    </rPh>
    <rPh sb="161" eb="163">
      <t>カツヨウ</t>
    </rPh>
    <rPh sb="164" eb="165">
      <t>ハカ</t>
    </rPh>
    <rPh sb="193" eb="194">
      <t>ヒ</t>
    </rPh>
    <rPh sb="195" eb="196">
      <t>ツヅ</t>
    </rPh>
    <rPh sb="197" eb="198">
      <t>ツト</t>
    </rPh>
    <phoneticPr fontId="5"/>
  </si>
  <si>
    <t>役務・物品の購入費</t>
    <rPh sb="0" eb="2">
      <t>エキム</t>
    </rPh>
    <rPh sb="3" eb="5">
      <t>ブッピン</t>
    </rPh>
    <rPh sb="6" eb="9">
      <t>コウニュウヒ</t>
    </rPh>
    <phoneticPr fontId="5"/>
  </si>
  <si>
    <t>「外国人造船就労者に係る労働災害防止対策推進事業」の廃止による減
「建設業の一人親方等の安全衛生対策支援事業」について、安全衛生専門家による工事現場に対する助言指導等を新たに実施することによる増
新たに「伐木等作業の安全対策の推進事業」を実施することによる増</t>
    <rPh sb="1" eb="4">
      <t>ガイコクジン</t>
    </rPh>
    <rPh sb="4" eb="6">
      <t>ゾウセン</t>
    </rPh>
    <rPh sb="6" eb="9">
      <t>シュウロウシャ</t>
    </rPh>
    <rPh sb="10" eb="11">
      <t>カカ</t>
    </rPh>
    <rPh sb="12" eb="14">
      <t>ロウドウ</t>
    </rPh>
    <rPh sb="14" eb="16">
      <t>サイガイ</t>
    </rPh>
    <rPh sb="16" eb="18">
      <t>ボウシ</t>
    </rPh>
    <rPh sb="18" eb="20">
      <t>タイサク</t>
    </rPh>
    <rPh sb="20" eb="22">
      <t>スイシン</t>
    </rPh>
    <rPh sb="22" eb="24">
      <t>ジギョウ</t>
    </rPh>
    <rPh sb="26" eb="28">
      <t>ハイシ</t>
    </rPh>
    <rPh sb="31" eb="32">
      <t>ゲン</t>
    </rPh>
    <rPh sb="34" eb="37">
      <t>ケンセツギョウ</t>
    </rPh>
    <rPh sb="38" eb="40">
      <t>ヒトリ</t>
    </rPh>
    <rPh sb="40" eb="42">
      <t>オヤカタ</t>
    </rPh>
    <rPh sb="42" eb="43">
      <t>トウ</t>
    </rPh>
    <rPh sb="44" eb="46">
      <t>アンゼン</t>
    </rPh>
    <rPh sb="46" eb="48">
      <t>エイセイ</t>
    </rPh>
    <rPh sb="48" eb="50">
      <t>タイサク</t>
    </rPh>
    <rPh sb="50" eb="52">
      <t>シエン</t>
    </rPh>
    <rPh sb="52" eb="54">
      <t>ジギョウ</t>
    </rPh>
    <rPh sb="60" eb="62">
      <t>アンゼン</t>
    </rPh>
    <rPh sb="62" eb="64">
      <t>エイセイ</t>
    </rPh>
    <rPh sb="64" eb="67">
      <t>センモンカ</t>
    </rPh>
    <rPh sb="70" eb="72">
      <t>コウジ</t>
    </rPh>
    <rPh sb="72" eb="74">
      <t>ゲンバ</t>
    </rPh>
    <rPh sb="75" eb="76">
      <t>タイ</t>
    </rPh>
    <rPh sb="78" eb="80">
      <t>ジョゲン</t>
    </rPh>
    <rPh sb="80" eb="82">
      <t>シドウ</t>
    </rPh>
    <rPh sb="82" eb="83">
      <t>トウ</t>
    </rPh>
    <rPh sb="84" eb="85">
      <t>アラ</t>
    </rPh>
    <rPh sb="87" eb="89">
      <t>ジッシ</t>
    </rPh>
    <rPh sb="96" eb="97">
      <t>ゾウ</t>
    </rPh>
    <rPh sb="98" eb="99">
      <t>アラ</t>
    </rPh>
    <rPh sb="102" eb="104">
      <t>バツボク</t>
    </rPh>
    <rPh sb="104" eb="105">
      <t>トウ</t>
    </rPh>
    <rPh sb="105" eb="107">
      <t>サギョウ</t>
    </rPh>
    <rPh sb="108" eb="110">
      <t>アンゼン</t>
    </rPh>
    <rPh sb="110" eb="112">
      <t>タイサク</t>
    </rPh>
    <rPh sb="113" eb="115">
      <t>スイシン</t>
    </rPh>
    <rPh sb="115" eb="117">
      <t>ジギョウ</t>
    </rPh>
    <rPh sb="119" eb="121">
      <t>ジッシ</t>
    </rPh>
    <rPh sb="128" eb="12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</si>
</sst>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88900</xdr:colOff>
      <xdr:row>741</xdr:row>
      <xdr:rowOff>0</xdr:rowOff>
    </xdr:from>
    <xdr:to>
      <xdr:col>22</xdr:col>
      <xdr:colOff>0</xdr:colOff>
      <xdr:row>743</xdr:row>
      <xdr:rowOff>38100</xdr:rowOff>
    </xdr:to>
    <xdr:sp macro="" textlink="">
      <xdr:nvSpPr>
        <xdr:cNvPr id="2" name="テキスト ボックス 1"/>
        <xdr:cNvSpPr txBox="1"/>
      </xdr:nvSpPr>
      <xdr:spPr>
        <a:xfrm>
          <a:off x="2730500" y="46558200"/>
          <a:ext cx="1739900"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（８１百万円）</a:t>
          </a:r>
        </a:p>
      </xdr:txBody>
    </xdr:sp>
    <xdr:clientData/>
  </xdr:twoCellAnchor>
  <xdr:twoCellAnchor>
    <xdr:from>
      <xdr:col>33</xdr:col>
      <xdr:colOff>0</xdr:colOff>
      <xdr:row>741</xdr:row>
      <xdr:rowOff>0</xdr:rowOff>
    </xdr:from>
    <xdr:to>
      <xdr:col>41</xdr:col>
      <xdr:colOff>114300</xdr:colOff>
      <xdr:row>743</xdr:row>
      <xdr:rowOff>38100</xdr:rowOff>
    </xdr:to>
    <xdr:sp macro="" textlink="">
      <xdr:nvSpPr>
        <xdr:cNvPr id="3" name="テキスト ボックス 2"/>
        <xdr:cNvSpPr txBox="1"/>
      </xdr:nvSpPr>
      <xdr:spPr>
        <a:xfrm>
          <a:off x="6705600" y="46558200"/>
          <a:ext cx="1739900"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Ｃ：事務費</a:t>
          </a:r>
          <a:endParaRPr kumimoji="1" lang="en-US" altLang="ja-JP" sz="1600"/>
        </a:p>
        <a:p>
          <a:pPr algn="ctr"/>
          <a:r>
            <a:rPr kumimoji="1" lang="ja-JP" altLang="en-US" sz="1600"/>
            <a:t>（１０百万円）</a:t>
          </a:r>
        </a:p>
      </xdr:txBody>
    </xdr:sp>
    <xdr:clientData/>
  </xdr:twoCellAnchor>
  <xdr:twoCellAnchor>
    <xdr:from>
      <xdr:col>32</xdr:col>
      <xdr:colOff>177800</xdr:colOff>
      <xdr:row>740</xdr:row>
      <xdr:rowOff>50800</xdr:rowOff>
    </xdr:from>
    <xdr:to>
      <xdr:col>40</xdr:col>
      <xdr:colOff>177800</xdr:colOff>
      <xdr:row>741</xdr:row>
      <xdr:rowOff>50800</xdr:rowOff>
    </xdr:to>
    <xdr:sp macro="" textlink="">
      <xdr:nvSpPr>
        <xdr:cNvPr id="4" name="テキスト ボックス 3"/>
        <xdr:cNvSpPr txBox="1"/>
      </xdr:nvSpPr>
      <xdr:spPr>
        <a:xfrm>
          <a:off x="6680200" y="462534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行政経費</a:t>
          </a:r>
          <a:r>
            <a:rPr kumimoji="1" lang="en-US" altLang="ja-JP" sz="1400"/>
            <a:t>】</a:t>
          </a:r>
          <a:endParaRPr kumimoji="1" lang="ja-JP" altLang="en-US" sz="1400"/>
        </a:p>
      </xdr:txBody>
    </xdr:sp>
    <xdr:clientData/>
  </xdr:twoCellAnchor>
  <xdr:twoCellAnchor>
    <xdr:from>
      <xdr:col>22</xdr:col>
      <xdr:colOff>0</xdr:colOff>
      <xdr:row>742</xdr:row>
      <xdr:rowOff>19050</xdr:rowOff>
    </xdr:from>
    <xdr:to>
      <xdr:col>33</xdr:col>
      <xdr:colOff>0</xdr:colOff>
      <xdr:row>742</xdr:row>
      <xdr:rowOff>19050</xdr:rowOff>
    </xdr:to>
    <xdr:cxnSp macro="">
      <xdr:nvCxnSpPr>
        <xdr:cNvPr id="6" name="直線矢印コネクタ 5"/>
        <xdr:cNvCxnSpPr>
          <a:stCxn id="2" idx="3"/>
          <a:endCxn id="3" idx="1"/>
        </xdr:cNvCxnSpPr>
      </xdr:nvCxnSpPr>
      <xdr:spPr>
        <a:xfrm>
          <a:off x="4470400" y="46932850"/>
          <a:ext cx="22352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743</xdr:row>
      <xdr:rowOff>63500</xdr:rowOff>
    </xdr:from>
    <xdr:to>
      <xdr:col>25</xdr:col>
      <xdr:colOff>177800</xdr:colOff>
      <xdr:row>744</xdr:row>
      <xdr:rowOff>50800</xdr:rowOff>
    </xdr:to>
    <xdr:sp macro="" textlink="">
      <xdr:nvSpPr>
        <xdr:cNvPr id="7" name="テキスト ボックス 6"/>
        <xdr:cNvSpPr txBox="1"/>
      </xdr:nvSpPr>
      <xdr:spPr>
        <a:xfrm>
          <a:off x="3073400" y="49949100"/>
          <a:ext cx="21844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事業管理、受託者への指導</a:t>
          </a:r>
        </a:p>
      </xdr:txBody>
    </xdr:sp>
    <xdr:clientData/>
  </xdr:twoCellAnchor>
  <xdr:twoCellAnchor>
    <xdr:from>
      <xdr:col>33</xdr:col>
      <xdr:colOff>12700</xdr:colOff>
      <xdr:row>743</xdr:row>
      <xdr:rowOff>50800</xdr:rowOff>
    </xdr:from>
    <xdr:to>
      <xdr:col>48</xdr:col>
      <xdr:colOff>12700</xdr:colOff>
      <xdr:row>744</xdr:row>
      <xdr:rowOff>38100</xdr:rowOff>
    </xdr:to>
    <xdr:sp macro="" textlink="">
      <xdr:nvSpPr>
        <xdr:cNvPr id="8" name="テキスト ボックス 7"/>
        <xdr:cNvSpPr txBox="1"/>
      </xdr:nvSpPr>
      <xdr:spPr>
        <a:xfrm>
          <a:off x="6718300" y="49936400"/>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建設工事事前審査委員会経費等</a:t>
          </a:r>
        </a:p>
      </xdr:txBody>
    </xdr:sp>
    <xdr:clientData/>
  </xdr:twoCellAnchor>
  <xdr:twoCellAnchor>
    <xdr:from>
      <xdr:col>14</xdr:col>
      <xdr:colOff>114300</xdr:colOff>
      <xdr:row>743</xdr:row>
      <xdr:rowOff>50800</xdr:rowOff>
    </xdr:from>
    <xdr:to>
      <xdr:col>14</xdr:col>
      <xdr:colOff>114300</xdr:colOff>
      <xdr:row>749</xdr:row>
      <xdr:rowOff>0</xdr:rowOff>
    </xdr:to>
    <xdr:cxnSp macro="">
      <xdr:nvCxnSpPr>
        <xdr:cNvPr id="10" name="直線コネクタ 9"/>
        <xdr:cNvCxnSpPr/>
      </xdr:nvCxnSpPr>
      <xdr:spPr>
        <a:xfrm>
          <a:off x="2959100" y="47320200"/>
          <a:ext cx="0" cy="2082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745</xdr:row>
      <xdr:rowOff>25400</xdr:rowOff>
    </xdr:from>
    <xdr:to>
      <xdr:col>37</xdr:col>
      <xdr:colOff>101600</xdr:colOff>
      <xdr:row>746</xdr:row>
      <xdr:rowOff>304800</xdr:rowOff>
    </xdr:to>
    <xdr:sp macro="" textlink="">
      <xdr:nvSpPr>
        <xdr:cNvPr id="12" name="テキスト ボックス 11"/>
        <xdr:cNvSpPr txBox="1"/>
      </xdr:nvSpPr>
      <xdr:spPr>
        <a:xfrm>
          <a:off x="3822700" y="48006000"/>
          <a:ext cx="3797300"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Ａ：全国仮設安全事業協同組合</a:t>
          </a:r>
          <a:endParaRPr kumimoji="1" lang="en-US" altLang="ja-JP" sz="1400"/>
        </a:p>
        <a:p>
          <a:pPr algn="ctr"/>
          <a:r>
            <a:rPr kumimoji="1" lang="ja-JP" altLang="en-US" sz="1400"/>
            <a:t>（５２百万円）</a:t>
          </a:r>
        </a:p>
      </xdr:txBody>
    </xdr:sp>
    <xdr:clientData/>
  </xdr:twoCellAnchor>
  <xdr:twoCellAnchor>
    <xdr:from>
      <xdr:col>18</xdr:col>
      <xdr:colOff>190500</xdr:colOff>
      <xdr:row>747</xdr:row>
      <xdr:rowOff>342900</xdr:rowOff>
    </xdr:from>
    <xdr:to>
      <xdr:col>37</xdr:col>
      <xdr:colOff>127000</xdr:colOff>
      <xdr:row>749</xdr:row>
      <xdr:rowOff>266700</xdr:rowOff>
    </xdr:to>
    <xdr:sp macro="" textlink="">
      <xdr:nvSpPr>
        <xdr:cNvPr id="13" name="テキスト ボックス 12"/>
        <xdr:cNvSpPr txBox="1"/>
      </xdr:nvSpPr>
      <xdr:spPr>
        <a:xfrm>
          <a:off x="3848100" y="49034700"/>
          <a:ext cx="3797300"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Ｂ：全国造船安全衛生対策推進本部</a:t>
          </a:r>
          <a:endParaRPr kumimoji="1" lang="en-US" altLang="ja-JP" sz="1400"/>
        </a:p>
        <a:p>
          <a:pPr algn="ctr"/>
          <a:r>
            <a:rPr kumimoji="1" lang="ja-JP" altLang="en-US" sz="1400"/>
            <a:t>（１９百万円）</a:t>
          </a:r>
        </a:p>
      </xdr:txBody>
    </xdr:sp>
    <xdr:clientData/>
  </xdr:twoCellAnchor>
  <xdr:twoCellAnchor>
    <xdr:from>
      <xdr:col>14</xdr:col>
      <xdr:colOff>114300</xdr:colOff>
      <xdr:row>745</xdr:row>
      <xdr:rowOff>342900</xdr:rowOff>
    </xdr:from>
    <xdr:to>
      <xdr:col>18</xdr:col>
      <xdr:colOff>165100</xdr:colOff>
      <xdr:row>745</xdr:row>
      <xdr:rowOff>342900</xdr:rowOff>
    </xdr:to>
    <xdr:cxnSp macro="">
      <xdr:nvCxnSpPr>
        <xdr:cNvPr id="14" name="直線矢印コネクタ 13"/>
        <xdr:cNvCxnSpPr>
          <a:endCxn id="12" idx="1"/>
        </xdr:cNvCxnSpPr>
      </xdr:nvCxnSpPr>
      <xdr:spPr>
        <a:xfrm flipV="1">
          <a:off x="2959100" y="48323500"/>
          <a:ext cx="8636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749</xdr:row>
      <xdr:rowOff>0</xdr:rowOff>
    </xdr:from>
    <xdr:to>
      <xdr:col>18</xdr:col>
      <xdr:colOff>165100</xdr:colOff>
      <xdr:row>749</xdr:row>
      <xdr:rowOff>0</xdr:rowOff>
    </xdr:to>
    <xdr:cxnSp macro="">
      <xdr:nvCxnSpPr>
        <xdr:cNvPr id="17" name="直線矢印コネクタ 16"/>
        <xdr:cNvCxnSpPr/>
      </xdr:nvCxnSpPr>
      <xdr:spPr>
        <a:xfrm flipV="1">
          <a:off x="2959100" y="49403000"/>
          <a:ext cx="8636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50800</xdr:colOff>
      <xdr:row>745</xdr:row>
      <xdr:rowOff>38100</xdr:rowOff>
    </xdr:from>
    <xdr:to>
      <xdr:col>48</xdr:col>
      <xdr:colOff>127000</xdr:colOff>
      <xdr:row>747</xdr:row>
      <xdr:rowOff>0</xdr:rowOff>
    </xdr:to>
    <xdr:sp macro="" textlink="">
      <xdr:nvSpPr>
        <xdr:cNvPr id="19" name="テキスト ボックス 18"/>
        <xdr:cNvSpPr txBox="1"/>
      </xdr:nvSpPr>
      <xdr:spPr>
        <a:xfrm>
          <a:off x="7772400" y="50634900"/>
          <a:ext cx="21082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手すり先行工法等の普及・定着のための指導支援等</a:t>
          </a:r>
        </a:p>
      </xdr:txBody>
    </xdr:sp>
    <xdr:clientData/>
  </xdr:twoCellAnchor>
  <xdr:twoCellAnchor>
    <xdr:from>
      <xdr:col>20</xdr:col>
      <xdr:colOff>38100</xdr:colOff>
      <xdr:row>749</xdr:row>
      <xdr:rowOff>304800</xdr:rowOff>
    </xdr:from>
    <xdr:to>
      <xdr:col>40</xdr:col>
      <xdr:colOff>139700</xdr:colOff>
      <xdr:row>750</xdr:row>
      <xdr:rowOff>292100</xdr:rowOff>
    </xdr:to>
    <xdr:sp macro="" textlink="">
      <xdr:nvSpPr>
        <xdr:cNvPr id="20" name="テキスト ボックス 19"/>
        <xdr:cNvSpPr txBox="1"/>
      </xdr:nvSpPr>
      <xdr:spPr>
        <a:xfrm>
          <a:off x="4072218" y="52266476"/>
          <a:ext cx="4135717" cy="334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外国人造船就労者に対する安全衛生教育</a:t>
          </a:r>
          <a:endParaRPr kumimoji="1" lang="en-US" altLang="ja-JP" sz="1200"/>
        </a:p>
        <a:p>
          <a:endParaRPr kumimoji="1" lang="ja-JP" altLang="en-US" sz="1200"/>
        </a:p>
      </xdr:txBody>
    </xdr:sp>
    <xdr:clientData/>
  </xdr:twoCellAnchor>
  <xdr:twoCellAnchor>
    <xdr:from>
      <xdr:col>16</xdr:col>
      <xdr:colOff>127000</xdr:colOff>
      <xdr:row>744</xdr:row>
      <xdr:rowOff>50800</xdr:rowOff>
    </xdr:from>
    <xdr:to>
      <xdr:col>31</xdr:col>
      <xdr:colOff>127000</xdr:colOff>
      <xdr:row>745</xdr:row>
      <xdr:rowOff>50800</xdr:rowOff>
    </xdr:to>
    <xdr:sp macro="" textlink="">
      <xdr:nvSpPr>
        <xdr:cNvPr id="18" name="テキスト ボックス 17"/>
        <xdr:cNvSpPr txBox="1"/>
      </xdr:nvSpPr>
      <xdr:spPr>
        <a:xfrm>
          <a:off x="3378200" y="50292000"/>
          <a:ext cx="3048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16</xdr:col>
      <xdr:colOff>139700</xdr:colOff>
      <xdr:row>747</xdr:row>
      <xdr:rowOff>12700</xdr:rowOff>
    </xdr:from>
    <xdr:to>
      <xdr:col>33</xdr:col>
      <xdr:colOff>25400</xdr:colOff>
      <xdr:row>748</xdr:row>
      <xdr:rowOff>12700</xdr:rowOff>
    </xdr:to>
    <xdr:sp macro="" textlink="">
      <xdr:nvSpPr>
        <xdr:cNvPr id="21" name="テキスト ボックス 20"/>
        <xdr:cNvSpPr txBox="1"/>
      </xdr:nvSpPr>
      <xdr:spPr>
        <a:xfrm>
          <a:off x="3390900" y="51320700"/>
          <a:ext cx="33401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15</xdr:col>
      <xdr:colOff>38100</xdr:colOff>
      <xdr:row>743</xdr:row>
      <xdr:rowOff>76200</xdr:rowOff>
    </xdr:from>
    <xdr:to>
      <xdr:col>26</xdr:col>
      <xdr:colOff>38100</xdr:colOff>
      <xdr:row>744</xdr:row>
      <xdr:rowOff>0</xdr:rowOff>
    </xdr:to>
    <xdr:sp macro="" textlink="">
      <xdr:nvSpPr>
        <xdr:cNvPr id="25" name="大かっこ 24"/>
        <xdr:cNvSpPr/>
      </xdr:nvSpPr>
      <xdr:spPr>
        <a:xfrm>
          <a:off x="3086100" y="49961800"/>
          <a:ext cx="2235200" cy="2794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139700</xdr:colOff>
      <xdr:row>743</xdr:row>
      <xdr:rowOff>101600</xdr:rowOff>
    </xdr:from>
    <xdr:to>
      <xdr:col>45</xdr:col>
      <xdr:colOff>50800</xdr:colOff>
      <xdr:row>744</xdr:row>
      <xdr:rowOff>0</xdr:rowOff>
    </xdr:to>
    <xdr:sp macro="" textlink="">
      <xdr:nvSpPr>
        <xdr:cNvPr id="26" name="大かっこ 25"/>
        <xdr:cNvSpPr/>
      </xdr:nvSpPr>
      <xdr:spPr>
        <a:xfrm>
          <a:off x="6642100" y="49987200"/>
          <a:ext cx="2552700" cy="2540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177800</xdr:colOff>
      <xdr:row>745</xdr:row>
      <xdr:rowOff>0</xdr:rowOff>
    </xdr:from>
    <xdr:to>
      <xdr:col>48</xdr:col>
      <xdr:colOff>127000</xdr:colOff>
      <xdr:row>746</xdr:row>
      <xdr:rowOff>266700</xdr:rowOff>
    </xdr:to>
    <xdr:sp macro="" textlink="">
      <xdr:nvSpPr>
        <xdr:cNvPr id="27" name="大かっこ 26"/>
        <xdr:cNvSpPr/>
      </xdr:nvSpPr>
      <xdr:spPr>
        <a:xfrm>
          <a:off x="7696200" y="50596800"/>
          <a:ext cx="2184400"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750</xdr:row>
      <xdr:rowOff>12700</xdr:rowOff>
    </xdr:from>
    <xdr:to>
      <xdr:col>35</xdr:col>
      <xdr:colOff>101600</xdr:colOff>
      <xdr:row>750</xdr:row>
      <xdr:rowOff>241300</xdr:rowOff>
    </xdr:to>
    <xdr:sp macro="" textlink="">
      <xdr:nvSpPr>
        <xdr:cNvPr id="28" name="大かっこ 27"/>
        <xdr:cNvSpPr/>
      </xdr:nvSpPr>
      <xdr:spPr>
        <a:xfrm>
          <a:off x="4064000" y="52057300"/>
          <a:ext cx="3149600" cy="2286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Normal="75" zoomScaleSheetLayoutView="100" zoomScalePageLayoutView="85" workbookViewId="0">
      <selection activeCell="AC903" sqref="AC903:AG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395</v>
      </c>
      <c r="AT2" s="218"/>
      <c r="AU2" s="218"/>
      <c r="AV2" s="52" t="str">
        <f>IF(AW2="", "", "-")</f>
        <v/>
      </c>
      <c r="AW2" s="395"/>
      <c r="AX2" s="395"/>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628</v>
      </c>
      <c r="AK3" s="526"/>
      <c r="AL3" s="526"/>
      <c r="AM3" s="526"/>
      <c r="AN3" s="526"/>
      <c r="AO3" s="526"/>
      <c r="AP3" s="526"/>
      <c r="AQ3" s="526"/>
      <c r="AR3" s="526"/>
      <c r="AS3" s="526"/>
      <c r="AT3" s="526"/>
      <c r="AU3" s="526"/>
      <c r="AV3" s="526"/>
      <c r="AW3" s="526"/>
      <c r="AX3" s="24" t="s">
        <v>65</v>
      </c>
    </row>
    <row r="4" spans="1:50" ht="24.75" customHeight="1" x14ac:dyDescent="0.15">
      <c r="A4" s="730" t="s">
        <v>25</v>
      </c>
      <c r="B4" s="731"/>
      <c r="C4" s="731"/>
      <c r="D4" s="731"/>
      <c r="E4" s="731"/>
      <c r="F4" s="731"/>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549</v>
      </c>
      <c r="H5" s="563"/>
      <c r="I5" s="563"/>
      <c r="J5" s="563"/>
      <c r="K5" s="563"/>
      <c r="L5" s="563"/>
      <c r="M5" s="564" t="s">
        <v>66</v>
      </c>
      <c r="N5" s="565"/>
      <c r="O5" s="565"/>
      <c r="P5" s="565"/>
      <c r="Q5" s="565"/>
      <c r="R5" s="566"/>
      <c r="S5" s="567" t="s">
        <v>550</v>
      </c>
      <c r="T5" s="563"/>
      <c r="U5" s="563"/>
      <c r="V5" s="563"/>
      <c r="W5" s="563"/>
      <c r="X5" s="568"/>
      <c r="Y5" s="722" t="s">
        <v>3</v>
      </c>
      <c r="Z5" s="723"/>
      <c r="AA5" s="723"/>
      <c r="AB5" s="723"/>
      <c r="AC5" s="723"/>
      <c r="AD5" s="724"/>
      <c r="AE5" s="725" t="s">
        <v>551</v>
      </c>
      <c r="AF5" s="725"/>
      <c r="AG5" s="725"/>
      <c r="AH5" s="725"/>
      <c r="AI5" s="725"/>
      <c r="AJ5" s="725"/>
      <c r="AK5" s="725"/>
      <c r="AL5" s="725"/>
      <c r="AM5" s="725"/>
      <c r="AN5" s="725"/>
      <c r="AO5" s="725"/>
      <c r="AP5" s="726"/>
      <c r="AQ5" s="727" t="s">
        <v>667</v>
      </c>
      <c r="AR5" s="728"/>
      <c r="AS5" s="728"/>
      <c r="AT5" s="728"/>
      <c r="AU5" s="728"/>
      <c r="AV5" s="728"/>
      <c r="AW5" s="728"/>
      <c r="AX5" s="729"/>
    </row>
    <row r="6" spans="1:50" ht="39" customHeight="1" x14ac:dyDescent="0.15">
      <c r="A6" s="732" t="s">
        <v>4</v>
      </c>
      <c r="B6" s="733"/>
      <c r="C6" s="733"/>
      <c r="D6" s="733"/>
      <c r="E6" s="733"/>
      <c r="F6" s="733"/>
      <c r="G6" s="889" t="str">
        <f>入力規則等!F39</f>
        <v>労働保険特別会計労災勘定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553</v>
      </c>
      <c r="H7" s="842"/>
      <c r="I7" s="842"/>
      <c r="J7" s="842"/>
      <c r="K7" s="842"/>
      <c r="L7" s="842"/>
      <c r="M7" s="842"/>
      <c r="N7" s="842"/>
      <c r="O7" s="842"/>
      <c r="P7" s="842"/>
      <c r="Q7" s="842"/>
      <c r="R7" s="842"/>
      <c r="S7" s="842"/>
      <c r="T7" s="842"/>
      <c r="U7" s="842"/>
      <c r="V7" s="842"/>
      <c r="W7" s="842"/>
      <c r="X7" s="843"/>
      <c r="Y7" s="393" t="s">
        <v>545</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5" t="str">
        <f>入力規則等!K13</f>
        <v>社会保障</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6" t="s">
        <v>639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3" customHeight="1" x14ac:dyDescent="0.15">
      <c r="A10" s="747" t="s">
        <v>30</v>
      </c>
      <c r="B10" s="748"/>
      <c r="C10" s="748"/>
      <c r="D10" s="748"/>
      <c r="E10" s="748"/>
      <c r="F10" s="748"/>
      <c r="G10" s="680" t="s">
        <v>663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7"/>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0"/>
    </row>
    <row r="13" spans="1:50" ht="21" customHeight="1" x14ac:dyDescent="0.15">
      <c r="A13" s="139"/>
      <c r="B13" s="140"/>
      <c r="C13" s="140"/>
      <c r="D13" s="140"/>
      <c r="E13" s="140"/>
      <c r="F13" s="141"/>
      <c r="G13" s="751" t="s">
        <v>6</v>
      </c>
      <c r="H13" s="752"/>
      <c r="I13" s="643" t="s">
        <v>7</v>
      </c>
      <c r="J13" s="644"/>
      <c r="K13" s="644"/>
      <c r="L13" s="644"/>
      <c r="M13" s="644"/>
      <c r="N13" s="644"/>
      <c r="O13" s="645"/>
      <c r="P13" s="97">
        <v>65</v>
      </c>
      <c r="Q13" s="98"/>
      <c r="R13" s="98"/>
      <c r="S13" s="98"/>
      <c r="T13" s="98"/>
      <c r="U13" s="98"/>
      <c r="V13" s="99"/>
      <c r="W13" s="97">
        <v>87</v>
      </c>
      <c r="X13" s="98"/>
      <c r="Y13" s="98"/>
      <c r="Z13" s="98"/>
      <c r="AA13" s="98"/>
      <c r="AB13" s="98"/>
      <c r="AC13" s="99"/>
      <c r="AD13" s="97">
        <v>92</v>
      </c>
      <c r="AE13" s="98"/>
      <c r="AF13" s="98"/>
      <c r="AG13" s="98"/>
      <c r="AH13" s="98"/>
      <c r="AI13" s="98"/>
      <c r="AJ13" s="99"/>
      <c r="AK13" s="97">
        <v>114</v>
      </c>
      <c r="AL13" s="98"/>
      <c r="AM13" s="98"/>
      <c r="AN13" s="98"/>
      <c r="AO13" s="98"/>
      <c r="AP13" s="98"/>
      <c r="AQ13" s="99"/>
      <c r="AR13" s="94">
        <v>169</v>
      </c>
      <c r="AS13" s="95"/>
      <c r="AT13" s="95"/>
      <c r="AU13" s="95"/>
      <c r="AV13" s="95"/>
      <c r="AW13" s="95"/>
      <c r="AX13" s="392"/>
    </row>
    <row r="14" spans="1:50" ht="21" customHeight="1" x14ac:dyDescent="0.15">
      <c r="A14" s="139"/>
      <c r="B14" s="140"/>
      <c r="C14" s="140"/>
      <c r="D14" s="140"/>
      <c r="E14" s="140"/>
      <c r="F14" s="141"/>
      <c r="G14" s="753"/>
      <c r="H14" s="754"/>
      <c r="I14" s="579" t="s">
        <v>8</v>
      </c>
      <c r="J14" s="637"/>
      <c r="K14" s="637"/>
      <c r="L14" s="637"/>
      <c r="M14" s="637"/>
      <c r="N14" s="637"/>
      <c r="O14" s="638"/>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581</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3"/>
      <c r="H15" s="754"/>
      <c r="I15" s="579" t="s">
        <v>51</v>
      </c>
      <c r="J15" s="580"/>
      <c r="K15" s="580"/>
      <c r="L15" s="580"/>
      <c r="M15" s="580"/>
      <c r="N15" s="580"/>
      <c r="O15" s="581"/>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581</v>
      </c>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3"/>
      <c r="H16" s="754"/>
      <c r="I16" s="579" t="s">
        <v>52</v>
      </c>
      <c r="J16" s="580"/>
      <c r="K16" s="580"/>
      <c r="L16" s="580"/>
      <c r="M16" s="580"/>
      <c r="N16" s="580"/>
      <c r="O16" s="581"/>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582</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3"/>
      <c r="H17" s="754"/>
      <c r="I17" s="579" t="s">
        <v>50</v>
      </c>
      <c r="J17" s="637"/>
      <c r="K17" s="637"/>
      <c r="L17" s="637"/>
      <c r="M17" s="637"/>
      <c r="N17" s="637"/>
      <c r="O17" s="638"/>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582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5"/>
      <c r="H18" s="756"/>
      <c r="I18" s="742" t="s">
        <v>20</v>
      </c>
      <c r="J18" s="743"/>
      <c r="K18" s="743"/>
      <c r="L18" s="743"/>
      <c r="M18" s="743"/>
      <c r="N18" s="743"/>
      <c r="O18" s="744"/>
      <c r="P18" s="103">
        <f>SUM(P13:V17)</f>
        <v>65</v>
      </c>
      <c r="Q18" s="104"/>
      <c r="R18" s="104"/>
      <c r="S18" s="104"/>
      <c r="T18" s="104"/>
      <c r="U18" s="104"/>
      <c r="V18" s="105"/>
      <c r="W18" s="103">
        <f>SUM(W13:AC17)</f>
        <v>87</v>
      </c>
      <c r="X18" s="104"/>
      <c r="Y18" s="104"/>
      <c r="Z18" s="104"/>
      <c r="AA18" s="104"/>
      <c r="AB18" s="104"/>
      <c r="AC18" s="105"/>
      <c r="AD18" s="103">
        <f>SUM(AD13:AJ17)</f>
        <v>92</v>
      </c>
      <c r="AE18" s="104"/>
      <c r="AF18" s="104"/>
      <c r="AG18" s="104"/>
      <c r="AH18" s="104"/>
      <c r="AI18" s="104"/>
      <c r="AJ18" s="105"/>
      <c r="AK18" s="103">
        <f>SUM(AK13:AQ17)</f>
        <v>114</v>
      </c>
      <c r="AL18" s="104"/>
      <c r="AM18" s="104"/>
      <c r="AN18" s="104"/>
      <c r="AO18" s="104"/>
      <c r="AP18" s="104"/>
      <c r="AQ18" s="105"/>
      <c r="AR18" s="103">
        <f>SUM(AR13:AX17)</f>
        <v>169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540">
        <v>59</v>
      </c>
      <c r="Q19" s="541"/>
      <c r="R19" s="541"/>
      <c r="S19" s="541"/>
      <c r="T19" s="541"/>
      <c r="U19" s="541"/>
      <c r="V19" s="542"/>
      <c r="W19" s="540">
        <v>71</v>
      </c>
      <c r="X19" s="541"/>
      <c r="Y19" s="541"/>
      <c r="Z19" s="541"/>
      <c r="AA19" s="541"/>
      <c r="AB19" s="541"/>
      <c r="AC19" s="542"/>
      <c r="AD19" s="97">
        <v>81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3">
        <f>IF(P18=0, "-", SUM(P19)/P18)</f>
        <v>0.90769230769230769</v>
      </c>
      <c r="Q20" s="543"/>
      <c r="R20" s="543"/>
      <c r="S20" s="543"/>
      <c r="T20" s="543"/>
      <c r="U20" s="543"/>
      <c r="V20" s="543"/>
      <c r="W20" s="543">
        <f t="shared" ref="W20" si="0">IF(W18=0, "-", SUM(W19)/W18)</f>
        <v>0.81609195402298851</v>
      </c>
      <c r="X20" s="543"/>
      <c r="Y20" s="543"/>
      <c r="Z20" s="543"/>
      <c r="AA20" s="543"/>
      <c r="AB20" s="543"/>
      <c r="AC20" s="543"/>
      <c r="AD20" s="543">
        <f t="shared" ref="AD20" si="1">IF(AD18=0, "-", SUM(AD19)/AD18)</f>
        <v>0.88043478260869568</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8" t="s">
        <v>496</v>
      </c>
      <c r="H21" s="939"/>
      <c r="I21" s="939"/>
      <c r="J21" s="939"/>
      <c r="K21" s="939"/>
      <c r="L21" s="939"/>
      <c r="M21" s="939"/>
      <c r="N21" s="939"/>
      <c r="O21" s="939"/>
      <c r="P21" s="543">
        <f>IF(P19=0, "-", SUM(P19)/SUM(P13,P14))</f>
        <v>0.90769230769230769</v>
      </c>
      <c r="Q21" s="543"/>
      <c r="R21" s="543"/>
      <c r="S21" s="543"/>
      <c r="T21" s="543"/>
      <c r="U21" s="543"/>
      <c r="V21" s="543"/>
      <c r="W21" s="543">
        <f t="shared" ref="W21" si="2">IF(W19=0, "-", SUM(W19)/SUM(W13,W14))</f>
        <v>0.81609195402298851</v>
      </c>
      <c r="X21" s="543"/>
      <c r="Y21" s="543"/>
      <c r="Z21" s="543"/>
      <c r="AA21" s="543"/>
      <c r="AB21" s="543"/>
      <c r="AC21" s="543"/>
      <c r="AD21" s="543">
        <f t="shared" ref="AD21" si="3">IF(AD19=0, "-", SUM(AD19)/SUM(AD13,AD14))</f>
        <v>0.88043478260869568</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583</v>
      </c>
      <c r="H23" s="184"/>
      <c r="I23" s="184"/>
      <c r="J23" s="184"/>
      <c r="K23" s="184"/>
      <c r="L23" s="184"/>
      <c r="M23" s="184"/>
      <c r="N23" s="184"/>
      <c r="O23" s="185"/>
      <c r="P23" s="94">
        <v>99</v>
      </c>
      <c r="Q23" s="95"/>
      <c r="R23" s="95"/>
      <c r="S23" s="95"/>
      <c r="T23" s="95"/>
      <c r="U23" s="95"/>
      <c r="V23" s="96"/>
      <c r="W23" s="94">
        <v>155</v>
      </c>
      <c r="X23" s="95"/>
      <c r="Y23" s="95"/>
      <c r="Z23" s="95"/>
      <c r="AA23" s="95"/>
      <c r="AB23" s="95"/>
      <c r="AC23" s="96"/>
      <c r="AD23" s="206" t="s">
        <v>672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584</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623</v>
      </c>
      <c r="H25" s="187"/>
      <c r="I25" s="187"/>
      <c r="J25" s="187"/>
      <c r="K25" s="187"/>
      <c r="L25" s="187"/>
      <c r="M25" s="187"/>
      <c r="N25" s="187"/>
      <c r="O25" s="188"/>
      <c r="P25" s="97">
        <v>5</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585</v>
      </c>
      <c r="H26" s="187"/>
      <c r="I26" s="187"/>
      <c r="J26" s="187"/>
      <c r="K26" s="187"/>
      <c r="L26" s="187"/>
      <c r="M26" s="187"/>
      <c r="N26" s="187"/>
      <c r="O26" s="188"/>
      <c r="P26" s="97">
        <v>4</v>
      </c>
      <c r="Q26" s="98"/>
      <c r="R26" s="98"/>
      <c r="S26" s="98"/>
      <c r="T26" s="98"/>
      <c r="U26" s="98"/>
      <c r="V26" s="99"/>
      <c r="W26" s="97">
        <v>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586</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114</v>
      </c>
      <c r="Q29" s="226"/>
      <c r="R29" s="226"/>
      <c r="S29" s="226"/>
      <c r="T29" s="226"/>
      <c r="U29" s="226"/>
      <c r="V29" s="227"/>
      <c r="W29" s="225">
        <f>AR13</f>
        <v>169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55" t="s">
        <v>265</v>
      </c>
      <c r="H30" s="388"/>
      <c r="I30" s="388"/>
      <c r="J30" s="388"/>
      <c r="K30" s="388"/>
      <c r="L30" s="388"/>
      <c r="M30" s="388"/>
      <c r="N30" s="388"/>
      <c r="O30" s="583"/>
      <c r="P30" s="582" t="s">
        <v>59</v>
      </c>
      <c r="Q30" s="388"/>
      <c r="R30" s="388"/>
      <c r="S30" s="388"/>
      <c r="T30" s="388"/>
      <c r="U30" s="388"/>
      <c r="V30" s="388"/>
      <c r="W30" s="388"/>
      <c r="X30" s="583"/>
      <c r="Y30" s="466"/>
      <c r="Z30" s="467"/>
      <c r="AA30" s="468"/>
      <c r="AB30" s="384" t="s">
        <v>11</v>
      </c>
      <c r="AC30" s="385"/>
      <c r="AD30" s="386"/>
      <c r="AE30" s="384" t="s">
        <v>357</v>
      </c>
      <c r="AF30" s="385"/>
      <c r="AG30" s="385"/>
      <c r="AH30" s="386"/>
      <c r="AI30" s="384" t="s">
        <v>363</v>
      </c>
      <c r="AJ30" s="385"/>
      <c r="AK30" s="385"/>
      <c r="AL30" s="386"/>
      <c r="AM30" s="387" t="s">
        <v>471</v>
      </c>
      <c r="AN30" s="387"/>
      <c r="AO30" s="387"/>
      <c r="AP30" s="384"/>
      <c r="AQ30" s="646" t="s">
        <v>355</v>
      </c>
      <c r="AR30" s="647"/>
      <c r="AS30" s="647"/>
      <c r="AT30" s="648"/>
      <c r="AU30" s="388" t="s">
        <v>253</v>
      </c>
      <c r="AV30" s="388"/>
      <c r="AW30" s="388"/>
      <c r="AX30" s="389"/>
    </row>
    <row r="31" spans="1:50" ht="18.75" customHeight="1" x14ac:dyDescent="0.15">
      <c r="A31" s="513"/>
      <c r="B31" s="514"/>
      <c r="C31" s="514"/>
      <c r="D31" s="514"/>
      <c r="E31" s="514"/>
      <c r="F31" s="515"/>
      <c r="G31" s="571"/>
      <c r="H31" s="377"/>
      <c r="I31" s="377"/>
      <c r="J31" s="377"/>
      <c r="K31" s="377"/>
      <c r="L31" s="377"/>
      <c r="M31" s="377"/>
      <c r="N31" s="377"/>
      <c r="O31" s="572"/>
      <c r="P31" s="584"/>
      <c r="Q31" s="377"/>
      <c r="R31" s="377"/>
      <c r="S31" s="377"/>
      <c r="T31" s="377"/>
      <c r="U31" s="377"/>
      <c r="V31" s="377"/>
      <c r="W31" s="377"/>
      <c r="X31" s="572"/>
      <c r="Y31" s="469"/>
      <c r="Z31" s="470"/>
      <c r="AA31" s="471"/>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35</v>
      </c>
      <c r="AV31" s="269"/>
      <c r="AW31" s="377" t="s">
        <v>300</v>
      </c>
      <c r="AX31" s="378"/>
    </row>
    <row r="32" spans="1:50" ht="46.5" customHeight="1" x14ac:dyDescent="0.15">
      <c r="A32" s="516"/>
      <c r="B32" s="514"/>
      <c r="C32" s="514"/>
      <c r="D32" s="514"/>
      <c r="E32" s="514"/>
      <c r="F32" s="515"/>
      <c r="G32" s="544" t="s">
        <v>653</v>
      </c>
      <c r="H32" s="545"/>
      <c r="I32" s="545"/>
      <c r="J32" s="545"/>
      <c r="K32" s="545"/>
      <c r="L32" s="545"/>
      <c r="M32" s="545"/>
      <c r="N32" s="545"/>
      <c r="O32" s="546"/>
      <c r="P32" s="158" t="s">
        <v>654</v>
      </c>
      <c r="Q32" s="158"/>
      <c r="R32" s="158"/>
      <c r="S32" s="158"/>
      <c r="T32" s="158"/>
      <c r="U32" s="158"/>
      <c r="V32" s="158"/>
      <c r="W32" s="158"/>
      <c r="X32" s="229"/>
      <c r="Y32" s="336" t="s">
        <v>12</v>
      </c>
      <c r="Z32" s="553"/>
      <c r="AA32" s="554"/>
      <c r="AB32" s="555" t="s">
        <v>516</v>
      </c>
      <c r="AC32" s="555"/>
      <c r="AD32" s="555"/>
      <c r="AE32" s="362">
        <v>92</v>
      </c>
      <c r="AF32" s="363"/>
      <c r="AG32" s="363"/>
      <c r="AH32" s="363"/>
      <c r="AI32" s="362">
        <v>96</v>
      </c>
      <c r="AJ32" s="363"/>
      <c r="AK32" s="363"/>
      <c r="AL32" s="363"/>
      <c r="AM32" s="362">
        <v>99</v>
      </c>
      <c r="AN32" s="363"/>
      <c r="AO32" s="363"/>
      <c r="AP32" s="363"/>
      <c r="AQ32" s="100" t="s">
        <v>555</v>
      </c>
      <c r="AR32" s="101"/>
      <c r="AS32" s="101"/>
      <c r="AT32" s="102"/>
      <c r="AU32" s="363" t="s">
        <v>555</v>
      </c>
      <c r="AV32" s="363"/>
      <c r="AW32" s="363"/>
      <c r="AX32" s="365"/>
    </row>
    <row r="33" spans="1:50" ht="46.5" customHeight="1" x14ac:dyDescent="0.15">
      <c r="A33" s="517"/>
      <c r="B33" s="518"/>
      <c r="C33" s="518"/>
      <c r="D33" s="518"/>
      <c r="E33" s="518"/>
      <c r="F33" s="519"/>
      <c r="G33" s="547"/>
      <c r="H33" s="548"/>
      <c r="I33" s="548"/>
      <c r="J33" s="548"/>
      <c r="K33" s="548"/>
      <c r="L33" s="548"/>
      <c r="M33" s="548"/>
      <c r="N33" s="548"/>
      <c r="O33" s="549"/>
      <c r="P33" s="231"/>
      <c r="Q33" s="231"/>
      <c r="R33" s="231"/>
      <c r="S33" s="231"/>
      <c r="T33" s="231"/>
      <c r="U33" s="231"/>
      <c r="V33" s="231"/>
      <c r="W33" s="231"/>
      <c r="X33" s="232"/>
      <c r="Y33" s="301" t="s">
        <v>54</v>
      </c>
      <c r="Z33" s="296"/>
      <c r="AA33" s="297"/>
      <c r="AB33" s="523" t="s">
        <v>516</v>
      </c>
      <c r="AC33" s="523"/>
      <c r="AD33" s="523"/>
      <c r="AE33" s="362">
        <v>80</v>
      </c>
      <c r="AF33" s="363"/>
      <c r="AG33" s="363"/>
      <c r="AH33" s="363"/>
      <c r="AI33" s="362">
        <v>80</v>
      </c>
      <c r="AJ33" s="363"/>
      <c r="AK33" s="363"/>
      <c r="AL33" s="363"/>
      <c r="AM33" s="362">
        <v>80</v>
      </c>
      <c r="AN33" s="363"/>
      <c r="AO33" s="363"/>
      <c r="AP33" s="363"/>
      <c r="AQ33" s="100" t="s">
        <v>555</v>
      </c>
      <c r="AR33" s="101"/>
      <c r="AS33" s="101"/>
      <c r="AT33" s="102"/>
      <c r="AU33" s="363">
        <v>80</v>
      </c>
      <c r="AV33" s="363"/>
      <c r="AW33" s="363"/>
      <c r="AX33" s="365"/>
    </row>
    <row r="34" spans="1:50" ht="46.5" customHeight="1" x14ac:dyDescent="0.15">
      <c r="A34" s="516"/>
      <c r="B34" s="514"/>
      <c r="C34" s="514"/>
      <c r="D34" s="514"/>
      <c r="E34" s="514"/>
      <c r="F34" s="515"/>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2">
        <v>114.99999999999999</v>
      </c>
      <c r="AF34" s="363"/>
      <c r="AG34" s="363"/>
      <c r="AH34" s="363"/>
      <c r="AI34" s="362">
        <v>120</v>
      </c>
      <c r="AJ34" s="363"/>
      <c r="AK34" s="363"/>
      <c r="AL34" s="363"/>
      <c r="AM34" s="362">
        <v>124</v>
      </c>
      <c r="AN34" s="363"/>
      <c r="AO34" s="363"/>
      <c r="AP34" s="363"/>
      <c r="AQ34" s="100" t="s">
        <v>555</v>
      </c>
      <c r="AR34" s="101"/>
      <c r="AS34" s="101"/>
      <c r="AT34" s="102"/>
      <c r="AU34" s="363" t="s">
        <v>555</v>
      </c>
      <c r="AV34" s="363"/>
      <c r="AW34" s="363"/>
      <c r="AX34" s="365"/>
    </row>
    <row r="35" spans="1:50" ht="23.25" customHeight="1" x14ac:dyDescent="0.15">
      <c r="A35" s="909" t="s">
        <v>525</v>
      </c>
      <c r="B35" s="910"/>
      <c r="C35" s="910"/>
      <c r="D35" s="910"/>
      <c r="E35" s="910"/>
      <c r="F35" s="911"/>
      <c r="G35" s="915" t="s">
        <v>557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9" t="s">
        <v>490</v>
      </c>
      <c r="B37" s="650"/>
      <c r="C37" s="650"/>
      <c r="D37" s="650"/>
      <c r="E37" s="650"/>
      <c r="F37" s="651"/>
      <c r="G37" s="569" t="s">
        <v>265</v>
      </c>
      <c r="H37" s="379"/>
      <c r="I37" s="379"/>
      <c r="J37" s="379"/>
      <c r="K37" s="379"/>
      <c r="L37" s="379"/>
      <c r="M37" s="379"/>
      <c r="N37" s="379"/>
      <c r="O37" s="570"/>
      <c r="P37" s="639" t="s">
        <v>59</v>
      </c>
      <c r="Q37" s="379"/>
      <c r="R37" s="379"/>
      <c r="S37" s="379"/>
      <c r="T37" s="379"/>
      <c r="U37" s="379"/>
      <c r="V37" s="379"/>
      <c r="W37" s="379"/>
      <c r="X37" s="570"/>
      <c r="Y37" s="640"/>
      <c r="Z37" s="641"/>
      <c r="AA37" s="642"/>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71"/>
      <c r="H38" s="377"/>
      <c r="I38" s="377"/>
      <c r="J38" s="377"/>
      <c r="K38" s="377"/>
      <c r="L38" s="377"/>
      <c r="M38" s="377"/>
      <c r="N38" s="377"/>
      <c r="O38" s="572"/>
      <c r="P38" s="584"/>
      <c r="Q38" s="377"/>
      <c r="R38" s="377"/>
      <c r="S38" s="377"/>
      <c r="T38" s="377"/>
      <c r="U38" s="377"/>
      <c r="V38" s="377"/>
      <c r="W38" s="377"/>
      <c r="X38" s="572"/>
      <c r="Y38" s="469"/>
      <c r="Z38" s="470"/>
      <c r="AA38" s="471"/>
      <c r="AB38" s="330"/>
      <c r="AC38" s="331"/>
      <c r="AD38" s="332"/>
      <c r="AE38" s="330"/>
      <c r="AF38" s="331"/>
      <c r="AG38" s="331"/>
      <c r="AH38" s="332"/>
      <c r="AI38" s="330"/>
      <c r="AJ38" s="331"/>
      <c r="AK38" s="331"/>
      <c r="AL38" s="332"/>
      <c r="AM38" s="374"/>
      <c r="AN38" s="374"/>
      <c r="AO38" s="374"/>
      <c r="AP38" s="330"/>
      <c r="AQ38" s="215" t="s">
        <v>558</v>
      </c>
      <c r="AR38" s="133"/>
      <c r="AS38" s="134" t="s">
        <v>356</v>
      </c>
      <c r="AT38" s="169"/>
      <c r="AU38" s="269">
        <v>30</v>
      </c>
      <c r="AV38" s="269"/>
      <c r="AW38" s="377" t="s">
        <v>300</v>
      </c>
      <c r="AX38" s="378"/>
    </row>
    <row r="39" spans="1:50" ht="26.25" customHeight="1" x14ac:dyDescent="0.15">
      <c r="A39" s="516"/>
      <c r="B39" s="514"/>
      <c r="C39" s="514"/>
      <c r="D39" s="514"/>
      <c r="E39" s="514"/>
      <c r="F39" s="515"/>
      <c r="G39" s="544" t="s">
        <v>559</v>
      </c>
      <c r="H39" s="545"/>
      <c r="I39" s="545"/>
      <c r="J39" s="545"/>
      <c r="K39" s="545"/>
      <c r="L39" s="545"/>
      <c r="M39" s="545"/>
      <c r="N39" s="545"/>
      <c r="O39" s="546"/>
      <c r="P39" s="158" t="s">
        <v>655</v>
      </c>
      <c r="Q39" s="158"/>
      <c r="R39" s="158"/>
      <c r="S39" s="158"/>
      <c r="T39" s="158"/>
      <c r="U39" s="158"/>
      <c r="V39" s="158"/>
      <c r="W39" s="158"/>
      <c r="X39" s="229"/>
      <c r="Y39" s="336" t="s">
        <v>12</v>
      </c>
      <c r="Z39" s="553"/>
      <c r="AA39" s="554"/>
      <c r="AB39" s="555" t="s">
        <v>516</v>
      </c>
      <c r="AC39" s="555"/>
      <c r="AD39" s="555"/>
      <c r="AE39" s="362" t="s">
        <v>587</v>
      </c>
      <c r="AF39" s="363"/>
      <c r="AG39" s="363"/>
      <c r="AH39" s="363"/>
      <c r="AI39" s="362" t="s">
        <v>588</v>
      </c>
      <c r="AJ39" s="363"/>
      <c r="AK39" s="363"/>
      <c r="AL39" s="363"/>
      <c r="AM39" s="362">
        <v>98</v>
      </c>
      <c r="AN39" s="363"/>
      <c r="AO39" s="363"/>
      <c r="AP39" s="363"/>
      <c r="AQ39" s="100" t="s">
        <v>555</v>
      </c>
      <c r="AR39" s="101"/>
      <c r="AS39" s="101"/>
      <c r="AT39" s="102"/>
      <c r="AU39" s="363" t="s">
        <v>555</v>
      </c>
      <c r="AV39" s="363"/>
      <c r="AW39" s="363"/>
      <c r="AX39" s="365"/>
    </row>
    <row r="40" spans="1:50" ht="26.25" customHeight="1" x14ac:dyDescent="0.15">
      <c r="A40" s="517"/>
      <c r="B40" s="518"/>
      <c r="C40" s="518"/>
      <c r="D40" s="518"/>
      <c r="E40" s="518"/>
      <c r="F40" s="519"/>
      <c r="G40" s="547"/>
      <c r="H40" s="548"/>
      <c r="I40" s="548"/>
      <c r="J40" s="548"/>
      <c r="K40" s="548"/>
      <c r="L40" s="548"/>
      <c r="M40" s="548"/>
      <c r="N40" s="548"/>
      <c r="O40" s="549"/>
      <c r="P40" s="231"/>
      <c r="Q40" s="231"/>
      <c r="R40" s="231"/>
      <c r="S40" s="231"/>
      <c r="T40" s="231"/>
      <c r="U40" s="231"/>
      <c r="V40" s="231"/>
      <c r="W40" s="231"/>
      <c r="X40" s="232"/>
      <c r="Y40" s="301" t="s">
        <v>54</v>
      </c>
      <c r="Z40" s="296"/>
      <c r="AA40" s="297"/>
      <c r="AB40" s="523" t="s">
        <v>516</v>
      </c>
      <c r="AC40" s="523"/>
      <c r="AD40" s="523"/>
      <c r="AE40" s="362" t="s">
        <v>588</v>
      </c>
      <c r="AF40" s="363"/>
      <c r="AG40" s="363"/>
      <c r="AH40" s="363"/>
      <c r="AI40" s="362" t="s">
        <v>588</v>
      </c>
      <c r="AJ40" s="363"/>
      <c r="AK40" s="363"/>
      <c r="AL40" s="363"/>
      <c r="AM40" s="362">
        <v>80</v>
      </c>
      <c r="AN40" s="363"/>
      <c r="AO40" s="363"/>
      <c r="AP40" s="363"/>
      <c r="AQ40" s="100" t="s">
        <v>555</v>
      </c>
      <c r="AR40" s="101"/>
      <c r="AS40" s="101"/>
      <c r="AT40" s="102"/>
      <c r="AU40" s="363">
        <v>80</v>
      </c>
      <c r="AV40" s="363"/>
      <c r="AW40" s="363"/>
      <c r="AX40" s="365"/>
    </row>
    <row r="41" spans="1:50" ht="26.25" customHeight="1" x14ac:dyDescent="0.15">
      <c r="A41" s="652"/>
      <c r="B41" s="653"/>
      <c r="C41" s="653"/>
      <c r="D41" s="653"/>
      <c r="E41" s="653"/>
      <c r="F41" s="654"/>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2" t="s">
        <v>587</v>
      </c>
      <c r="AF41" s="363"/>
      <c r="AG41" s="363"/>
      <c r="AH41" s="363"/>
      <c r="AI41" s="362" t="s">
        <v>588</v>
      </c>
      <c r="AJ41" s="363"/>
      <c r="AK41" s="363"/>
      <c r="AL41" s="363"/>
      <c r="AM41" s="362">
        <v>123</v>
      </c>
      <c r="AN41" s="363"/>
      <c r="AO41" s="363"/>
      <c r="AP41" s="363"/>
      <c r="AQ41" s="100" t="s">
        <v>555</v>
      </c>
      <c r="AR41" s="101"/>
      <c r="AS41" s="101"/>
      <c r="AT41" s="102"/>
      <c r="AU41" s="363" t="s">
        <v>555</v>
      </c>
      <c r="AV41" s="363"/>
      <c r="AW41" s="363"/>
      <c r="AX41" s="365"/>
    </row>
    <row r="42" spans="1:50" ht="23.25" customHeight="1" x14ac:dyDescent="0.15">
      <c r="A42" s="909" t="s">
        <v>525</v>
      </c>
      <c r="B42" s="910"/>
      <c r="C42" s="910"/>
      <c r="D42" s="910"/>
      <c r="E42" s="910"/>
      <c r="F42" s="911"/>
      <c r="G42" s="915" t="s">
        <v>557</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49" t="s">
        <v>490</v>
      </c>
      <c r="B44" s="650"/>
      <c r="C44" s="650"/>
      <c r="D44" s="650"/>
      <c r="E44" s="650"/>
      <c r="F44" s="651"/>
      <c r="G44" s="569" t="s">
        <v>265</v>
      </c>
      <c r="H44" s="379"/>
      <c r="I44" s="379"/>
      <c r="J44" s="379"/>
      <c r="K44" s="379"/>
      <c r="L44" s="379"/>
      <c r="M44" s="379"/>
      <c r="N44" s="379"/>
      <c r="O44" s="570"/>
      <c r="P44" s="639" t="s">
        <v>59</v>
      </c>
      <c r="Q44" s="379"/>
      <c r="R44" s="379"/>
      <c r="S44" s="379"/>
      <c r="T44" s="379"/>
      <c r="U44" s="379"/>
      <c r="V44" s="379"/>
      <c r="W44" s="379"/>
      <c r="X44" s="570"/>
      <c r="Y44" s="640"/>
      <c r="Z44" s="641"/>
      <c r="AA44" s="642"/>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3"/>
      <c r="B45" s="514"/>
      <c r="C45" s="514"/>
      <c r="D45" s="514"/>
      <c r="E45" s="514"/>
      <c r="F45" s="515"/>
      <c r="G45" s="571"/>
      <c r="H45" s="377"/>
      <c r="I45" s="377"/>
      <c r="J45" s="377"/>
      <c r="K45" s="377"/>
      <c r="L45" s="377"/>
      <c r="M45" s="377"/>
      <c r="N45" s="377"/>
      <c r="O45" s="572"/>
      <c r="P45" s="584"/>
      <c r="Q45" s="377"/>
      <c r="R45" s="377"/>
      <c r="S45" s="377"/>
      <c r="T45" s="377"/>
      <c r="U45" s="377"/>
      <c r="V45" s="377"/>
      <c r="W45" s="377"/>
      <c r="X45" s="572"/>
      <c r="Y45" s="469"/>
      <c r="Z45" s="470"/>
      <c r="AA45" s="471"/>
      <c r="AB45" s="330"/>
      <c r="AC45" s="331"/>
      <c r="AD45" s="332"/>
      <c r="AE45" s="330"/>
      <c r="AF45" s="331"/>
      <c r="AG45" s="331"/>
      <c r="AH45" s="332"/>
      <c r="AI45" s="330"/>
      <c r="AJ45" s="331"/>
      <c r="AK45" s="331"/>
      <c r="AL45" s="332"/>
      <c r="AM45" s="374"/>
      <c r="AN45" s="374"/>
      <c r="AO45" s="374"/>
      <c r="AP45" s="330"/>
      <c r="AQ45" s="215" t="s">
        <v>560</v>
      </c>
      <c r="AR45" s="133"/>
      <c r="AS45" s="134" t="s">
        <v>356</v>
      </c>
      <c r="AT45" s="169"/>
      <c r="AU45" s="269">
        <v>35</v>
      </c>
      <c r="AV45" s="269"/>
      <c r="AW45" s="377" t="s">
        <v>300</v>
      </c>
      <c r="AX45" s="378"/>
    </row>
    <row r="46" spans="1:50" ht="27" customHeight="1" x14ac:dyDescent="0.15">
      <c r="A46" s="516"/>
      <c r="B46" s="514"/>
      <c r="C46" s="514"/>
      <c r="D46" s="514"/>
      <c r="E46" s="514"/>
      <c r="F46" s="515"/>
      <c r="G46" s="544" t="s">
        <v>589</v>
      </c>
      <c r="H46" s="545"/>
      <c r="I46" s="545"/>
      <c r="J46" s="545"/>
      <c r="K46" s="545"/>
      <c r="L46" s="545"/>
      <c r="M46" s="545"/>
      <c r="N46" s="545"/>
      <c r="O46" s="546"/>
      <c r="P46" s="158" t="s">
        <v>656</v>
      </c>
      <c r="Q46" s="158"/>
      <c r="R46" s="158"/>
      <c r="S46" s="158"/>
      <c r="T46" s="158"/>
      <c r="U46" s="158"/>
      <c r="V46" s="158"/>
      <c r="W46" s="158"/>
      <c r="X46" s="229"/>
      <c r="Y46" s="336" t="s">
        <v>12</v>
      </c>
      <c r="Z46" s="553"/>
      <c r="AA46" s="554"/>
      <c r="AB46" s="749" t="s">
        <v>14</v>
      </c>
      <c r="AC46" s="749"/>
      <c r="AD46" s="749"/>
      <c r="AE46" s="362" t="s">
        <v>555</v>
      </c>
      <c r="AF46" s="363"/>
      <c r="AG46" s="363"/>
      <c r="AH46" s="363"/>
      <c r="AI46" s="362" t="s">
        <v>555</v>
      </c>
      <c r="AJ46" s="363"/>
      <c r="AK46" s="363"/>
      <c r="AL46" s="363"/>
      <c r="AM46" s="362" t="s">
        <v>555</v>
      </c>
      <c r="AN46" s="363"/>
      <c r="AO46" s="363"/>
      <c r="AP46" s="363"/>
      <c r="AQ46" s="100" t="s">
        <v>555</v>
      </c>
      <c r="AR46" s="101"/>
      <c r="AS46" s="101"/>
      <c r="AT46" s="102"/>
      <c r="AU46" s="363" t="s">
        <v>555</v>
      </c>
      <c r="AV46" s="363"/>
      <c r="AW46" s="363"/>
      <c r="AX46" s="365"/>
    </row>
    <row r="47" spans="1:50" ht="27" customHeight="1" x14ac:dyDescent="0.15">
      <c r="A47" s="517"/>
      <c r="B47" s="518"/>
      <c r="C47" s="518"/>
      <c r="D47" s="518"/>
      <c r="E47" s="518"/>
      <c r="F47" s="519"/>
      <c r="G47" s="547"/>
      <c r="H47" s="548"/>
      <c r="I47" s="548"/>
      <c r="J47" s="548"/>
      <c r="K47" s="548"/>
      <c r="L47" s="548"/>
      <c r="M47" s="548"/>
      <c r="N47" s="548"/>
      <c r="O47" s="549"/>
      <c r="P47" s="231"/>
      <c r="Q47" s="231"/>
      <c r="R47" s="231"/>
      <c r="S47" s="231"/>
      <c r="T47" s="231"/>
      <c r="U47" s="231"/>
      <c r="V47" s="231"/>
      <c r="W47" s="231"/>
      <c r="X47" s="232"/>
      <c r="Y47" s="301" t="s">
        <v>54</v>
      </c>
      <c r="Z47" s="296"/>
      <c r="AA47" s="297"/>
      <c r="AB47" s="749" t="s">
        <v>14</v>
      </c>
      <c r="AC47" s="749"/>
      <c r="AD47" s="749"/>
      <c r="AE47" s="362" t="s">
        <v>555</v>
      </c>
      <c r="AF47" s="363"/>
      <c r="AG47" s="363"/>
      <c r="AH47" s="363"/>
      <c r="AI47" s="362" t="s">
        <v>555</v>
      </c>
      <c r="AJ47" s="363"/>
      <c r="AK47" s="363"/>
      <c r="AL47" s="363"/>
      <c r="AM47" s="362" t="s">
        <v>555</v>
      </c>
      <c r="AN47" s="363"/>
      <c r="AO47" s="363"/>
      <c r="AP47" s="363"/>
      <c r="AQ47" s="100" t="s">
        <v>555</v>
      </c>
      <c r="AR47" s="101"/>
      <c r="AS47" s="101"/>
      <c r="AT47" s="102"/>
      <c r="AU47" s="363">
        <v>80</v>
      </c>
      <c r="AV47" s="363"/>
      <c r="AW47" s="363"/>
      <c r="AX47" s="365"/>
    </row>
    <row r="48" spans="1:50" ht="27" customHeight="1" x14ac:dyDescent="0.15">
      <c r="A48" s="652"/>
      <c r="B48" s="653"/>
      <c r="C48" s="653"/>
      <c r="D48" s="653"/>
      <c r="E48" s="653"/>
      <c r="F48" s="654"/>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2" t="s">
        <v>555</v>
      </c>
      <c r="AF48" s="363"/>
      <c r="AG48" s="363"/>
      <c r="AH48" s="363"/>
      <c r="AI48" s="362" t="s">
        <v>555</v>
      </c>
      <c r="AJ48" s="363"/>
      <c r="AK48" s="363"/>
      <c r="AL48" s="363"/>
      <c r="AM48" s="362" t="s">
        <v>555</v>
      </c>
      <c r="AN48" s="363"/>
      <c r="AO48" s="363"/>
      <c r="AP48" s="363"/>
      <c r="AQ48" s="100" t="s">
        <v>555</v>
      </c>
      <c r="AR48" s="101"/>
      <c r="AS48" s="101"/>
      <c r="AT48" s="102"/>
      <c r="AU48" s="363" t="s">
        <v>555</v>
      </c>
      <c r="AV48" s="363"/>
      <c r="AW48" s="363"/>
      <c r="AX48" s="365"/>
    </row>
    <row r="49" spans="1:50" ht="23.25" customHeight="1" x14ac:dyDescent="0.15">
      <c r="A49" s="909" t="s">
        <v>525</v>
      </c>
      <c r="B49" s="910"/>
      <c r="C49" s="910"/>
      <c r="D49" s="910"/>
      <c r="E49" s="910"/>
      <c r="F49" s="911"/>
      <c r="G49" s="915" t="s">
        <v>557</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thickBo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3" t="s">
        <v>490</v>
      </c>
      <c r="B51" s="514"/>
      <c r="C51" s="514"/>
      <c r="D51" s="514"/>
      <c r="E51" s="514"/>
      <c r="F51" s="515"/>
      <c r="G51" s="569" t="s">
        <v>265</v>
      </c>
      <c r="H51" s="379"/>
      <c r="I51" s="379"/>
      <c r="J51" s="379"/>
      <c r="K51" s="379"/>
      <c r="L51" s="379"/>
      <c r="M51" s="379"/>
      <c r="N51" s="379"/>
      <c r="O51" s="570"/>
      <c r="P51" s="639" t="s">
        <v>59</v>
      </c>
      <c r="Q51" s="379"/>
      <c r="R51" s="379"/>
      <c r="S51" s="379"/>
      <c r="T51" s="379"/>
      <c r="U51" s="379"/>
      <c r="V51" s="379"/>
      <c r="W51" s="379"/>
      <c r="X51" s="570"/>
      <c r="Y51" s="640"/>
      <c r="Z51" s="641"/>
      <c r="AA51" s="642"/>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71"/>
      <c r="H52" s="377"/>
      <c r="I52" s="377"/>
      <c r="J52" s="377"/>
      <c r="K52" s="377"/>
      <c r="L52" s="377"/>
      <c r="M52" s="377"/>
      <c r="N52" s="377"/>
      <c r="O52" s="572"/>
      <c r="P52" s="584"/>
      <c r="Q52" s="377"/>
      <c r="R52" s="377"/>
      <c r="S52" s="377"/>
      <c r="T52" s="377"/>
      <c r="U52" s="377"/>
      <c r="V52" s="377"/>
      <c r="W52" s="377"/>
      <c r="X52" s="572"/>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7"/>
      <c r="H54" s="548"/>
      <c r="I54" s="548"/>
      <c r="J54" s="548"/>
      <c r="K54" s="548"/>
      <c r="L54" s="548"/>
      <c r="M54" s="548"/>
      <c r="N54" s="548"/>
      <c r="O54" s="549"/>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2"/>
      <c r="B55" s="653"/>
      <c r="C55" s="653"/>
      <c r="D55" s="653"/>
      <c r="E55" s="653"/>
      <c r="F55" s="654"/>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3" t="s">
        <v>490</v>
      </c>
      <c r="B58" s="514"/>
      <c r="C58" s="514"/>
      <c r="D58" s="514"/>
      <c r="E58" s="514"/>
      <c r="F58" s="515"/>
      <c r="G58" s="569" t="s">
        <v>265</v>
      </c>
      <c r="H58" s="379"/>
      <c r="I58" s="379"/>
      <c r="J58" s="379"/>
      <c r="K58" s="379"/>
      <c r="L58" s="379"/>
      <c r="M58" s="379"/>
      <c r="N58" s="379"/>
      <c r="O58" s="570"/>
      <c r="P58" s="639" t="s">
        <v>59</v>
      </c>
      <c r="Q58" s="379"/>
      <c r="R58" s="379"/>
      <c r="S58" s="379"/>
      <c r="T58" s="379"/>
      <c r="U58" s="379"/>
      <c r="V58" s="379"/>
      <c r="W58" s="379"/>
      <c r="X58" s="570"/>
      <c r="Y58" s="640"/>
      <c r="Z58" s="641"/>
      <c r="AA58" s="642"/>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71"/>
      <c r="H59" s="377"/>
      <c r="I59" s="377"/>
      <c r="J59" s="377"/>
      <c r="K59" s="377"/>
      <c r="L59" s="377"/>
      <c r="M59" s="377"/>
      <c r="N59" s="377"/>
      <c r="O59" s="572"/>
      <c r="P59" s="584"/>
      <c r="Q59" s="377"/>
      <c r="R59" s="377"/>
      <c r="S59" s="377"/>
      <c r="T59" s="377"/>
      <c r="U59" s="377"/>
      <c r="V59" s="377"/>
      <c r="W59" s="377"/>
      <c r="X59" s="572"/>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7"/>
      <c r="H61" s="548"/>
      <c r="I61" s="548"/>
      <c r="J61" s="548"/>
      <c r="K61" s="548"/>
      <c r="L61" s="548"/>
      <c r="M61" s="548"/>
      <c r="N61" s="548"/>
      <c r="O61" s="549"/>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486</v>
      </c>
      <c r="X65" s="882"/>
      <c r="Y65" s="885"/>
      <c r="Z65" s="885"/>
      <c r="AA65" s="886"/>
      <c r="AB65" s="879" t="s">
        <v>11</v>
      </c>
      <c r="AC65" s="875"/>
      <c r="AD65" s="876"/>
      <c r="AE65" s="366" t="s">
        <v>357</v>
      </c>
      <c r="AF65" s="367"/>
      <c r="AG65" s="367"/>
      <c r="AH65" s="368"/>
      <c r="AI65" s="366" t="s">
        <v>363</v>
      </c>
      <c r="AJ65" s="367"/>
      <c r="AK65" s="367"/>
      <c r="AL65" s="368"/>
      <c r="AM65" s="373" t="s">
        <v>471</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489</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515</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515</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516</v>
      </c>
      <c r="AC69" s="987"/>
      <c r="AD69" s="987"/>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3" t="s">
        <v>497</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514</v>
      </c>
      <c r="X70" s="956"/>
      <c r="Y70" s="961" t="s">
        <v>12</v>
      </c>
      <c r="Z70" s="961"/>
      <c r="AA70" s="962"/>
      <c r="AB70" s="963" t="s">
        <v>515</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515</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516</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9" t="s">
        <v>491</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2"/>
      <c r="B75" s="853"/>
      <c r="C75" s="853"/>
      <c r="D75" s="853"/>
      <c r="E75" s="853"/>
      <c r="F75" s="854"/>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528</v>
      </c>
      <c r="B78" s="924"/>
      <c r="C78" s="924"/>
      <c r="D78" s="924"/>
      <c r="E78" s="921" t="s">
        <v>464</v>
      </c>
      <c r="F78" s="922"/>
      <c r="G78" s="57" t="s">
        <v>365</v>
      </c>
      <c r="H78" s="801"/>
      <c r="I78" s="242"/>
      <c r="J78" s="242"/>
      <c r="K78" s="242"/>
      <c r="L78" s="242"/>
      <c r="M78" s="242"/>
      <c r="N78" s="242"/>
      <c r="O78" s="802"/>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485</v>
      </c>
      <c r="AP79" s="146"/>
      <c r="AQ79" s="146"/>
      <c r="AR79" s="81" t="s">
        <v>483</v>
      </c>
      <c r="AS79" s="145"/>
      <c r="AT79" s="146"/>
      <c r="AU79" s="146"/>
      <c r="AV79" s="146"/>
      <c r="AW79" s="146"/>
      <c r="AX79" s="147"/>
    </row>
    <row r="80" spans="1:50" ht="18.75" hidden="1" customHeight="1" x14ac:dyDescent="0.15">
      <c r="A80" s="520" t="s">
        <v>266</v>
      </c>
      <c r="B80" s="858" t="s">
        <v>482</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1"/>
      <c r="B81" s="861"/>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61"/>
      <c r="C82" s="556"/>
      <c r="D82" s="556"/>
      <c r="E82" s="556"/>
      <c r="F82" s="557"/>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1"/>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2"/>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6" t="s">
        <v>264</v>
      </c>
      <c r="C85" s="556"/>
      <c r="D85" s="556"/>
      <c r="E85" s="556"/>
      <c r="F85" s="557"/>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59" t="s">
        <v>11</v>
      </c>
      <c r="AC85" s="460"/>
      <c r="AD85" s="461"/>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6"/>
      <c r="C87" s="556"/>
      <c r="D87" s="556"/>
      <c r="E87" s="556"/>
      <c r="F87" s="557"/>
      <c r="G87" s="228"/>
      <c r="H87" s="158"/>
      <c r="I87" s="158"/>
      <c r="J87" s="158"/>
      <c r="K87" s="158"/>
      <c r="L87" s="158"/>
      <c r="M87" s="158"/>
      <c r="N87" s="158"/>
      <c r="O87" s="229"/>
      <c r="P87" s="158"/>
      <c r="Q87" s="811"/>
      <c r="R87" s="811"/>
      <c r="S87" s="811"/>
      <c r="T87" s="811"/>
      <c r="U87" s="811"/>
      <c r="V87" s="811"/>
      <c r="W87" s="811"/>
      <c r="X87" s="812"/>
      <c r="Y87" s="764" t="s">
        <v>62</v>
      </c>
      <c r="Z87" s="765"/>
      <c r="AA87" s="766"/>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6"/>
      <c r="C88" s="556"/>
      <c r="D88" s="556"/>
      <c r="E88" s="556"/>
      <c r="F88" s="557"/>
      <c r="G88" s="230"/>
      <c r="H88" s="231"/>
      <c r="I88" s="231"/>
      <c r="J88" s="231"/>
      <c r="K88" s="231"/>
      <c r="L88" s="231"/>
      <c r="M88" s="231"/>
      <c r="N88" s="231"/>
      <c r="O88" s="232"/>
      <c r="P88" s="813"/>
      <c r="Q88" s="813"/>
      <c r="R88" s="813"/>
      <c r="S88" s="813"/>
      <c r="T88" s="813"/>
      <c r="U88" s="813"/>
      <c r="V88" s="813"/>
      <c r="W88" s="813"/>
      <c r="X88" s="814"/>
      <c r="Y88" s="737" t="s">
        <v>54</v>
      </c>
      <c r="Z88" s="738"/>
      <c r="AA88" s="739"/>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8"/>
      <c r="C89" s="558"/>
      <c r="D89" s="558"/>
      <c r="E89" s="558"/>
      <c r="F89" s="559"/>
      <c r="G89" s="233"/>
      <c r="H89" s="161"/>
      <c r="I89" s="161"/>
      <c r="J89" s="161"/>
      <c r="K89" s="161"/>
      <c r="L89" s="161"/>
      <c r="M89" s="161"/>
      <c r="N89" s="161"/>
      <c r="O89" s="234"/>
      <c r="P89" s="302"/>
      <c r="Q89" s="302"/>
      <c r="R89" s="302"/>
      <c r="S89" s="302"/>
      <c r="T89" s="302"/>
      <c r="U89" s="302"/>
      <c r="V89" s="302"/>
      <c r="W89" s="302"/>
      <c r="X89" s="815"/>
      <c r="Y89" s="737" t="s">
        <v>13</v>
      </c>
      <c r="Z89" s="738"/>
      <c r="AA89" s="739"/>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6" t="s">
        <v>264</v>
      </c>
      <c r="C90" s="556"/>
      <c r="D90" s="556"/>
      <c r="E90" s="556"/>
      <c r="F90" s="557"/>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59" t="s">
        <v>11</v>
      </c>
      <c r="AC90" s="460"/>
      <c r="AD90" s="461"/>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1"/>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6"/>
      <c r="C92" s="556"/>
      <c r="D92" s="556"/>
      <c r="E92" s="556"/>
      <c r="F92" s="557"/>
      <c r="G92" s="228"/>
      <c r="H92" s="158"/>
      <c r="I92" s="158"/>
      <c r="J92" s="158"/>
      <c r="K92" s="158"/>
      <c r="L92" s="158"/>
      <c r="M92" s="158"/>
      <c r="N92" s="158"/>
      <c r="O92" s="229"/>
      <c r="P92" s="158"/>
      <c r="Q92" s="811"/>
      <c r="R92" s="811"/>
      <c r="S92" s="811"/>
      <c r="T92" s="811"/>
      <c r="U92" s="811"/>
      <c r="V92" s="811"/>
      <c r="W92" s="811"/>
      <c r="X92" s="812"/>
      <c r="Y92" s="764" t="s">
        <v>62</v>
      </c>
      <c r="Z92" s="765"/>
      <c r="AA92" s="766"/>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6"/>
      <c r="C93" s="556"/>
      <c r="D93" s="556"/>
      <c r="E93" s="556"/>
      <c r="F93" s="557"/>
      <c r="G93" s="230"/>
      <c r="H93" s="231"/>
      <c r="I93" s="231"/>
      <c r="J93" s="231"/>
      <c r="K93" s="231"/>
      <c r="L93" s="231"/>
      <c r="M93" s="231"/>
      <c r="N93" s="231"/>
      <c r="O93" s="232"/>
      <c r="P93" s="813"/>
      <c r="Q93" s="813"/>
      <c r="R93" s="813"/>
      <c r="S93" s="813"/>
      <c r="T93" s="813"/>
      <c r="U93" s="813"/>
      <c r="V93" s="813"/>
      <c r="W93" s="813"/>
      <c r="X93" s="814"/>
      <c r="Y93" s="737" t="s">
        <v>54</v>
      </c>
      <c r="Z93" s="738"/>
      <c r="AA93" s="739"/>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8"/>
      <c r="C94" s="558"/>
      <c r="D94" s="558"/>
      <c r="E94" s="558"/>
      <c r="F94" s="559"/>
      <c r="G94" s="233"/>
      <c r="H94" s="161"/>
      <c r="I94" s="161"/>
      <c r="J94" s="161"/>
      <c r="K94" s="161"/>
      <c r="L94" s="161"/>
      <c r="M94" s="161"/>
      <c r="N94" s="161"/>
      <c r="O94" s="234"/>
      <c r="P94" s="302"/>
      <c r="Q94" s="302"/>
      <c r="R94" s="302"/>
      <c r="S94" s="302"/>
      <c r="T94" s="302"/>
      <c r="U94" s="302"/>
      <c r="V94" s="302"/>
      <c r="W94" s="302"/>
      <c r="X94" s="815"/>
      <c r="Y94" s="737" t="s">
        <v>13</v>
      </c>
      <c r="Z94" s="738"/>
      <c r="AA94" s="739"/>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6" t="s">
        <v>264</v>
      </c>
      <c r="C95" s="556"/>
      <c r="D95" s="556"/>
      <c r="E95" s="556"/>
      <c r="F95" s="557"/>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59" t="s">
        <v>11</v>
      </c>
      <c r="AC95" s="460"/>
      <c r="AD95" s="461"/>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6"/>
      <c r="C97" s="556"/>
      <c r="D97" s="556"/>
      <c r="E97" s="556"/>
      <c r="F97" s="557"/>
      <c r="G97" s="228"/>
      <c r="H97" s="158"/>
      <c r="I97" s="158"/>
      <c r="J97" s="158"/>
      <c r="K97" s="158"/>
      <c r="L97" s="158"/>
      <c r="M97" s="158"/>
      <c r="N97" s="158"/>
      <c r="O97" s="229"/>
      <c r="P97" s="158"/>
      <c r="Q97" s="811"/>
      <c r="R97" s="811"/>
      <c r="S97" s="811"/>
      <c r="T97" s="811"/>
      <c r="U97" s="811"/>
      <c r="V97" s="811"/>
      <c r="W97" s="811"/>
      <c r="X97" s="812"/>
      <c r="Y97" s="764" t="s">
        <v>62</v>
      </c>
      <c r="Z97" s="765"/>
      <c r="AA97" s="766"/>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6"/>
      <c r="C98" s="556"/>
      <c r="D98" s="556"/>
      <c r="E98" s="556"/>
      <c r="F98" s="557"/>
      <c r="G98" s="230"/>
      <c r="H98" s="231"/>
      <c r="I98" s="231"/>
      <c r="J98" s="231"/>
      <c r="K98" s="231"/>
      <c r="L98" s="231"/>
      <c r="M98" s="231"/>
      <c r="N98" s="231"/>
      <c r="O98" s="232"/>
      <c r="P98" s="813"/>
      <c r="Q98" s="813"/>
      <c r="R98" s="813"/>
      <c r="S98" s="813"/>
      <c r="T98" s="813"/>
      <c r="U98" s="813"/>
      <c r="V98" s="813"/>
      <c r="W98" s="813"/>
      <c r="X98" s="814"/>
      <c r="Y98" s="737" t="s">
        <v>54</v>
      </c>
      <c r="Z98" s="738"/>
      <c r="AA98" s="739"/>
      <c r="AB98" s="808"/>
      <c r="AC98" s="809"/>
      <c r="AD98" s="81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1" t="s">
        <v>13</v>
      </c>
      <c r="Z99" s="482"/>
      <c r="AA99" s="483"/>
      <c r="AB99" s="463" t="s">
        <v>14</v>
      </c>
      <c r="AC99" s="464"/>
      <c r="AD99" s="46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6"/>
      <c r="Z100" s="467"/>
      <c r="AA100" s="468"/>
      <c r="AB100" s="869" t="s">
        <v>11</v>
      </c>
      <c r="AC100" s="869"/>
      <c r="AD100" s="869"/>
      <c r="AE100" s="835" t="s">
        <v>357</v>
      </c>
      <c r="AF100" s="836"/>
      <c r="AG100" s="836"/>
      <c r="AH100" s="837"/>
      <c r="AI100" s="835" t="s">
        <v>363</v>
      </c>
      <c r="AJ100" s="836"/>
      <c r="AK100" s="836"/>
      <c r="AL100" s="837"/>
      <c r="AM100" s="835" t="s">
        <v>471</v>
      </c>
      <c r="AN100" s="836"/>
      <c r="AO100" s="836"/>
      <c r="AP100" s="837"/>
      <c r="AQ100" s="940" t="s">
        <v>493</v>
      </c>
      <c r="AR100" s="941"/>
      <c r="AS100" s="941"/>
      <c r="AT100" s="942"/>
      <c r="AU100" s="940" t="s">
        <v>538</v>
      </c>
      <c r="AV100" s="941"/>
      <c r="AW100" s="941"/>
      <c r="AX100" s="943"/>
    </row>
    <row r="101" spans="1:60" ht="23.25" customHeight="1" x14ac:dyDescent="0.15">
      <c r="A101" s="492"/>
      <c r="B101" s="493"/>
      <c r="C101" s="493"/>
      <c r="D101" s="493"/>
      <c r="E101" s="493"/>
      <c r="F101" s="494"/>
      <c r="G101" s="158" t="s">
        <v>561</v>
      </c>
      <c r="H101" s="158"/>
      <c r="I101" s="158"/>
      <c r="J101" s="158"/>
      <c r="K101" s="158"/>
      <c r="L101" s="158"/>
      <c r="M101" s="158"/>
      <c r="N101" s="158"/>
      <c r="O101" s="158"/>
      <c r="P101" s="158"/>
      <c r="Q101" s="158"/>
      <c r="R101" s="158"/>
      <c r="S101" s="158"/>
      <c r="T101" s="158"/>
      <c r="U101" s="158"/>
      <c r="V101" s="158"/>
      <c r="W101" s="158"/>
      <c r="X101" s="229"/>
      <c r="Y101" s="825" t="s">
        <v>55</v>
      </c>
      <c r="Z101" s="723"/>
      <c r="AA101" s="724"/>
      <c r="AB101" s="555" t="s">
        <v>562</v>
      </c>
      <c r="AC101" s="555"/>
      <c r="AD101" s="555"/>
      <c r="AE101" s="362">
        <v>214</v>
      </c>
      <c r="AF101" s="363"/>
      <c r="AG101" s="363"/>
      <c r="AH101" s="364"/>
      <c r="AI101" s="362">
        <v>416</v>
      </c>
      <c r="AJ101" s="363"/>
      <c r="AK101" s="363"/>
      <c r="AL101" s="364"/>
      <c r="AM101" s="362">
        <v>413</v>
      </c>
      <c r="AN101" s="363"/>
      <c r="AO101" s="363"/>
      <c r="AP101" s="364"/>
      <c r="AQ101" s="362" t="s">
        <v>641</v>
      </c>
      <c r="AR101" s="363"/>
      <c r="AS101" s="363"/>
      <c r="AT101" s="364"/>
      <c r="AU101" s="362" t="s">
        <v>642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5" t="s">
        <v>562</v>
      </c>
      <c r="AC102" s="555"/>
      <c r="AD102" s="555"/>
      <c r="AE102" s="356">
        <v>205</v>
      </c>
      <c r="AF102" s="356"/>
      <c r="AG102" s="356"/>
      <c r="AH102" s="356"/>
      <c r="AI102" s="356">
        <v>400</v>
      </c>
      <c r="AJ102" s="356"/>
      <c r="AK102" s="356"/>
      <c r="AL102" s="356"/>
      <c r="AM102" s="356">
        <v>400</v>
      </c>
      <c r="AN102" s="356"/>
      <c r="AO102" s="356"/>
      <c r="AP102" s="356"/>
      <c r="AQ102" s="826">
        <v>400</v>
      </c>
      <c r="AR102" s="827"/>
      <c r="AS102" s="827"/>
      <c r="AT102" s="828"/>
      <c r="AU102" s="826" t="s">
        <v>643</v>
      </c>
      <c r="AV102" s="827"/>
      <c r="AW102" s="827"/>
      <c r="AX102" s="828"/>
    </row>
    <row r="103" spans="1:60" ht="31.5" customHeight="1" x14ac:dyDescent="0.15">
      <c r="A103" s="489" t="s">
        <v>492</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2"/>
      <c r="B104" s="493"/>
      <c r="C104" s="493"/>
      <c r="D104" s="493"/>
      <c r="E104" s="493"/>
      <c r="F104" s="494"/>
      <c r="G104" s="158" t="s">
        <v>592</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590</v>
      </c>
      <c r="AC104" s="473"/>
      <c r="AD104" s="474"/>
      <c r="AE104" s="362" t="s">
        <v>591</v>
      </c>
      <c r="AF104" s="363"/>
      <c r="AG104" s="363"/>
      <c r="AH104" s="364"/>
      <c r="AI104" s="362" t="s">
        <v>588</v>
      </c>
      <c r="AJ104" s="363"/>
      <c r="AK104" s="363"/>
      <c r="AL104" s="364"/>
      <c r="AM104" s="362">
        <v>40</v>
      </c>
      <c r="AN104" s="363"/>
      <c r="AO104" s="363"/>
      <c r="AP104" s="364"/>
      <c r="AQ104" s="362" t="s">
        <v>646</v>
      </c>
      <c r="AR104" s="363"/>
      <c r="AS104" s="363"/>
      <c r="AT104" s="364"/>
      <c r="AU104" s="362" t="s">
        <v>644</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590</v>
      </c>
      <c r="AC105" s="406"/>
      <c r="AD105" s="407"/>
      <c r="AE105" s="356" t="s">
        <v>588</v>
      </c>
      <c r="AF105" s="356"/>
      <c r="AG105" s="356"/>
      <c r="AH105" s="356"/>
      <c r="AI105" s="356" t="s">
        <v>588</v>
      </c>
      <c r="AJ105" s="356"/>
      <c r="AK105" s="356"/>
      <c r="AL105" s="356"/>
      <c r="AM105" s="356">
        <v>19</v>
      </c>
      <c r="AN105" s="356"/>
      <c r="AO105" s="356"/>
      <c r="AP105" s="356"/>
      <c r="AQ105" s="362">
        <v>25</v>
      </c>
      <c r="AR105" s="363"/>
      <c r="AS105" s="363"/>
      <c r="AT105" s="364"/>
      <c r="AU105" s="826" t="s">
        <v>645</v>
      </c>
      <c r="AV105" s="827"/>
      <c r="AW105" s="827"/>
      <c r="AX105" s="828"/>
    </row>
    <row r="106" spans="1:60" ht="31.5" hidden="1" customHeight="1" x14ac:dyDescent="0.15">
      <c r="A106" s="489" t="s">
        <v>492</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89" t="s">
        <v>492</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89" t="s">
        <v>492</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138527</v>
      </c>
      <c r="AF116" s="356"/>
      <c r="AG116" s="356"/>
      <c r="AH116" s="356"/>
      <c r="AI116" s="356">
        <v>120747</v>
      </c>
      <c r="AJ116" s="356"/>
      <c r="AK116" s="356"/>
      <c r="AL116" s="356"/>
      <c r="AM116" s="356">
        <v>125456</v>
      </c>
      <c r="AN116" s="356"/>
      <c r="AO116" s="356"/>
      <c r="AP116" s="356"/>
      <c r="AQ116" s="362">
        <v>111364</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402" t="s">
        <v>647</v>
      </c>
      <c r="AF117" s="304"/>
      <c r="AG117" s="304"/>
      <c r="AH117" s="304"/>
      <c r="AI117" s="402" t="s">
        <v>648</v>
      </c>
      <c r="AJ117" s="304"/>
      <c r="AK117" s="304"/>
      <c r="AL117" s="304"/>
      <c r="AM117" s="402" t="s">
        <v>649</v>
      </c>
      <c r="AN117" s="304"/>
      <c r="AO117" s="304"/>
      <c r="AP117" s="304"/>
      <c r="AQ117" s="402" t="s">
        <v>650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594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595</v>
      </c>
      <c r="AC119" s="299"/>
      <c r="AD119" s="300"/>
      <c r="AE119" s="356" t="s">
        <v>596</v>
      </c>
      <c r="AF119" s="356"/>
      <c r="AG119" s="356"/>
      <c r="AH119" s="356"/>
      <c r="AI119" s="356" t="s">
        <v>597</v>
      </c>
      <c r="AJ119" s="356"/>
      <c r="AK119" s="356"/>
      <c r="AL119" s="356"/>
      <c r="AM119" s="356">
        <v>466632</v>
      </c>
      <c r="AN119" s="356"/>
      <c r="AO119" s="356"/>
      <c r="AP119" s="356"/>
      <c r="AQ119" s="356">
        <v>746612</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564</v>
      </c>
      <c r="AC120" s="340"/>
      <c r="AD120" s="341"/>
      <c r="AE120" s="304" t="s">
        <v>597</v>
      </c>
      <c r="AF120" s="304"/>
      <c r="AG120" s="304"/>
      <c r="AH120" s="304"/>
      <c r="AI120" s="304" t="s">
        <v>598</v>
      </c>
      <c r="AJ120" s="304"/>
      <c r="AK120" s="304"/>
      <c r="AL120" s="304"/>
      <c r="AM120" s="402" t="s">
        <v>651</v>
      </c>
      <c r="AN120" s="304"/>
      <c r="AO120" s="304"/>
      <c r="AP120" s="304"/>
      <c r="AQ120" s="402" t="s">
        <v>652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657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34</v>
      </c>
      <c r="AV133" s="133"/>
      <c r="AW133" s="134" t="s">
        <v>300</v>
      </c>
      <c r="AX133" s="135"/>
    </row>
    <row r="134" spans="1:50" ht="39.75" customHeight="1" x14ac:dyDescent="0.15">
      <c r="A134" s="1006"/>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972</v>
      </c>
      <c r="AF134" s="101"/>
      <c r="AG134" s="101"/>
      <c r="AH134" s="101"/>
      <c r="AI134" s="264">
        <v>928</v>
      </c>
      <c r="AJ134" s="101"/>
      <c r="AK134" s="101"/>
      <c r="AL134" s="101"/>
      <c r="AM134" s="264">
        <v>978</v>
      </c>
      <c r="AN134" s="101"/>
      <c r="AO134" s="101"/>
      <c r="AP134" s="101"/>
      <c r="AQ134" s="264" t="s">
        <v>555</v>
      </c>
      <c r="AR134" s="101"/>
      <c r="AS134" s="101"/>
      <c r="AT134" s="101"/>
      <c r="AU134" s="264" t="s">
        <v>555</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555</v>
      </c>
      <c r="AF135" s="101"/>
      <c r="AG135" s="101"/>
      <c r="AH135" s="101"/>
      <c r="AI135" s="264" t="s">
        <v>555</v>
      </c>
      <c r="AJ135" s="101"/>
      <c r="AK135" s="101"/>
      <c r="AL135" s="101"/>
      <c r="AM135" s="264">
        <v>929</v>
      </c>
      <c r="AN135" s="101"/>
      <c r="AO135" s="101"/>
      <c r="AP135" s="101"/>
      <c r="AQ135" s="264" t="s">
        <v>555</v>
      </c>
      <c r="AR135" s="101"/>
      <c r="AS135" s="101"/>
      <c r="AT135" s="101"/>
      <c r="AU135" s="264">
        <v>831</v>
      </c>
      <c r="AV135" s="101"/>
      <c r="AW135" s="101"/>
      <c r="AX135" s="220"/>
    </row>
    <row r="136" spans="1:50" ht="18.75"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556</v>
      </c>
      <c r="AR137" s="269"/>
      <c r="AS137" s="134" t="s">
        <v>356</v>
      </c>
      <c r="AT137" s="169"/>
      <c r="AU137" s="133">
        <v>34</v>
      </c>
      <c r="AV137" s="133"/>
      <c r="AW137" s="134" t="s">
        <v>300</v>
      </c>
      <c r="AX137" s="135"/>
    </row>
    <row r="138" spans="1:50" ht="39.75" customHeight="1" x14ac:dyDescent="0.15">
      <c r="A138" s="1006"/>
      <c r="B138" s="250"/>
      <c r="C138" s="249"/>
      <c r="D138" s="250"/>
      <c r="E138" s="249"/>
      <c r="F138" s="312"/>
      <c r="G138" s="228" t="s">
        <v>568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116311</v>
      </c>
      <c r="AF138" s="101"/>
      <c r="AG138" s="101"/>
      <c r="AH138" s="101"/>
      <c r="AI138" s="264">
        <v>117910</v>
      </c>
      <c r="AJ138" s="101"/>
      <c r="AK138" s="101"/>
      <c r="AL138" s="101"/>
      <c r="AM138" s="264">
        <v>120460</v>
      </c>
      <c r="AN138" s="101"/>
      <c r="AO138" s="101"/>
      <c r="AP138" s="101"/>
      <c r="AQ138" s="264" t="s">
        <v>555</v>
      </c>
      <c r="AR138" s="101"/>
      <c r="AS138" s="101"/>
      <c r="AT138" s="101"/>
      <c r="AU138" s="264" t="s">
        <v>555</v>
      </c>
      <c r="AV138" s="101"/>
      <c r="AW138" s="101"/>
      <c r="AX138" s="220"/>
    </row>
    <row r="139" spans="1:50" ht="39.75"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555</v>
      </c>
      <c r="AF139" s="101"/>
      <c r="AG139" s="101"/>
      <c r="AH139" s="101"/>
      <c r="AI139" s="264" t="s">
        <v>555</v>
      </c>
      <c r="AJ139" s="101"/>
      <c r="AK139" s="101"/>
      <c r="AL139" s="101"/>
      <c r="AM139" s="264">
        <v>101639</v>
      </c>
      <c r="AN139" s="101"/>
      <c r="AO139" s="101"/>
      <c r="AP139" s="101"/>
      <c r="AQ139" s="264" t="s">
        <v>555</v>
      </c>
      <c r="AR139" s="101"/>
      <c r="AS139" s="101"/>
      <c r="AT139" s="101"/>
      <c r="AU139" s="264">
        <v>114437</v>
      </c>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0.1" customHeight="1" x14ac:dyDescent="0.15">
      <c r="A188" s="1006"/>
      <c r="B188" s="250"/>
      <c r="C188" s="249"/>
      <c r="D188" s="250"/>
      <c r="E188" s="157" t="s">
        <v>658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0.1" customHeight="1" x14ac:dyDescent="0.15">
      <c r="A189" s="1006"/>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588</v>
      </c>
      <c r="AR432" s="133"/>
      <c r="AS432" s="134" t="s">
        <v>356</v>
      </c>
      <c r="AT432" s="169"/>
      <c r="AU432" s="133" t="s">
        <v>602</v>
      </c>
      <c r="AV432" s="133"/>
      <c r="AW432" s="134" t="s">
        <v>300</v>
      </c>
      <c r="AX432" s="135"/>
    </row>
    <row r="433" spans="1:50" ht="23.25" customHeight="1" x14ac:dyDescent="0.15">
      <c r="A433" s="1006"/>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599</v>
      </c>
      <c r="AC433" s="130"/>
      <c r="AD433" s="130"/>
      <c r="AE433" s="100" t="s">
        <v>587</v>
      </c>
      <c r="AF433" s="101"/>
      <c r="AG433" s="101"/>
      <c r="AH433" s="101"/>
      <c r="AI433" s="100" t="s">
        <v>587</v>
      </c>
      <c r="AJ433" s="101"/>
      <c r="AK433" s="101"/>
      <c r="AL433" s="101"/>
      <c r="AM433" s="100" t="s">
        <v>587</v>
      </c>
      <c r="AN433" s="101"/>
      <c r="AO433" s="101"/>
      <c r="AP433" s="101"/>
      <c r="AQ433" s="100" t="s">
        <v>587</v>
      </c>
      <c r="AR433" s="101"/>
      <c r="AS433" s="101"/>
      <c r="AT433" s="101"/>
      <c r="AU433" s="100" t="s">
        <v>587</v>
      </c>
      <c r="AV433" s="101"/>
      <c r="AW433" s="101"/>
      <c r="AX433" s="101"/>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600</v>
      </c>
      <c r="AC434" s="219"/>
      <c r="AD434" s="219"/>
      <c r="AE434" s="100" t="s">
        <v>601</v>
      </c>
      <c r="AF434" s="101"/>
      <c r="AG434" s="101"/>
      <c r="AH434" s="102"/>
      <c r="AI434" s="100" t="s">
        <v>601</v>
      </c>
      <c r="AJ434" s="101"/>
      <c r="AK434" s="101"/>
      <c r="AL434" s="102"/>
      <c r="AM434" s="100" t="s">
        <v>601</v>
      </c>
      <c r="AN434" s="101"/>
      <c r="AO434" s="101"/>
      <c r="AP434" s="102"/>
      <c r="AQ434" s="100" t="s">
        <v>601</v>
      </c>
      <c r="AR434" s="101"/>
      <c r="AS434" s="101"/>
      <c r="AT434" s="102"/>
      <c r="AU434" s="100" t="s">
        <v>601</v>
      </c>
      <c r="AV434" s="101"/>
      <c r="AW434" s="101"/>
      <c r="AX434" s="102"/>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601</v>
      </c>
      <c r="AF435" s="101"/>
      <c r="AG435" s="101"/>
      <c r="AH435" s="102"/>
      <c r="AI435" s="100" t="s">
        <v>601</v>
      </c>
      <c r="AJ435" s="101"/>
      <c r="AK435" s="101"/>
      <c r="AL435" s="102"/>
      <c r="AM435" s="100" t="s">
        <v>601</v>
      </c>
      <c r="AN435" s="101"/>
      <c r="AO435" s="101"/>
      <c r="AP435" s="102"/>
      <c r="AQ435" s="100" t="s">
        <v>601</v>
      </c>
      <c r="AR435" s="101"/>
      <c r="AS435" s="101"/>
      <c r="AT435" s="102"/>
      <c r="AU435" s="100" t="s">
        <v>601</v>
      </c>
      <c r="AV435" s="101"/>
      <c r="AW435" s="101"/>
      <c r="AX435" s="102"/>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t="s">
        <v>600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605</v>
      </c>
      <c r="AF457" s="133"/>
      <c r="AG457" s="134" t="s">
        <v>356</v>
      </c>
      <c r="AH457" s="169"/>
      <c r="AI457" s="179"/>
      <c r="AJ457" s="179"/>
      <c r="AK457" s="179"/>
      <c r="AL457" s="174"/>
      <c r="AM457" s="179"/>
      <c r="AN457" s="179"/>
      <c r="AO457" s="179"/>
      <c r="AP457" s="174"/>
      <c r="AQ457" s="215" t="s">
        <v>581</v>
      </c>
      <c r="AR457" s="133"/>
      <c r="AS457" s="134" t="s">
        <v>356</v>
      </c>
      <c r="AT457" s="169"/>
      <c r="AU457" s="133" t="s">
        <v>581</v>
      </c>
      <c r="AV457" s="133"/>
      <c r="AW457" s="134" t="s">
        <v>300</v>
      </c>
      <c r="AX457" s="135"/>
    </row>
    <row r="458" spans="1:50" ht="23.25" customHeight="1" x14ac:dyDescent="0.15">
      <c r="A458" s="1006"/>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598</v>
      </c>
      <c r="AF458" s="101"/>
      <c r="AG458" s="101"/>
      <c r="AH458" s="101"/>
      <c r="AI458" s="100" t="s">
        <v>598</v>
      </c>
      <c r="AJ458" s="101"/>
      <c r="AK458" s="101"/>
      <c r="AL458" s="101"/>
      <c r="AM458" s="100" t="s">
        <v>598</v>
      </c>
      <c r="AN458" s="101"/>
      <c r="AO458" s="101"/>
      <c r="AP458" s="101"/>
      <c r="AQ458" s="100" t="s">
        <v>598</v>
      </c>
      <c r="AR458" s="101"/>
      <c r="AS458" s="101"/>
      <c r="AT458" s="101"/>
      <c r="AU458" s="100" t="s">
        <v>598</v>
      </c>
      <c r="AV458" s="101"/>
      <c r="AW458" s="101"/>
      <c r="AX458" s="101"/>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604</v>
      </c>
      <c r="AC459" s="219"/>
      <c r="AD459" s="219"/>
      <c r="AE459" s="100" t="s">
        <v>598</v>
      </c>
      <c r="AF459" s="101"/>
      <c r="AG459" s="101"/>
      <c r="AH459" s="102"/>
      <c r="AI459" s="100" t="s">
        <v>598</v>
      </c>
      <c r="AJ459" s="101"/>
      <c r="AK459" s="101"/>
      <c r="AL459" s="102"/>
      <c r="AM459" s="100" t="s">
        <v>598</v>
      </c>
      <c r="AN459" s="101"/>
      <c r="AO459" s="101"/>
      <c r="AP459" s="102"/>
      <c r="AQ459" s="100" t="s">
        <v>598</v>
      </c>
      <c r="AR459" s="101"/>
      <c r="AS459" s="101"/>
      <c r="AT459" s="102"/>
      <c r="AU459" s="100" t="s">
        <v>598</v>
      </c>
      <c r="AV459" s="101"/>
      <c r="AW459" s="101"/>
      <c r="AX459" s="102"/>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606</v>
      </c>
      <c r="AF460" s="101"/>
      <c r="AG460" s="101"/>
      <c r="AH460" s="102"/>
      <c r="AI460" s="100" t="s">
        <v>606</v>
      </c>
      <c r="AJ460" s="101"/>
      <c r="AK460" s="101"/>
      <c r="AL460" s="102"/>
      <c r="AM460" s="100" t="s">
        <v>606</v>
      </c>
      <c r="AN460" s="101"/>
      <c r="AO460" s="101"/>
      <c r="AP460" s="102"/>
      <c r="AQ460" s="100" t="s">
        <v>606</v>
      </c>
      <c r="AR460" s="101"/>
      <c r="AS460" s="101"/>
      <c r="AT460" s="102"/>
      <c r="AU460" s="100" t="s">
        <v>606</v>
      </c>
      <c r="AV460" s="101"/>
      <c r="AW460" s="101"/>
      <c r="AX460" s="102"/>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5"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6"/>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6.25" customHeight="1" x14ac:dyDescent="0.15">
      <c r="A702" s="530" t="s">
        <v>259</v>
      </c>
      <c r="B702" s="53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552</v>
      </c>
      <c r="AE702" s="908"/>
      <c r="AF702" s="908"/>
      <c r="AG702" s="897" t="s">
        <v>572</v>
      </c>
      <c r="AH702" s="898"/>
      <c r="AI702" s="898"/>
      <c r="AJ702" s="898"/>
      <c r="AK702" s="898"/>
      <c r="AL702" s="898"/>
      <c r="AM702" s="898"/>
      <c r="AN702" s="898"/>
      <c r="AO702" s="898"/>
      <c r="AP702" s="898"/>
      <c r="AQ702" s="898"/>
      <c r="AR702" s="898"/>
      <c r="AS702" s="898"/>
      <c r="AT702" s="898"/>
      <c r="AU702" s="898"/>
      <c r="AV702" s="898"/>
      <c r="AW702" s="898"/>
      <c r="AX702" s="899"/>
    </row>
    <row r="703" spans="1:50" ht="63" customHeight="1" x14ac:dyDescent="0.15">
      <c r="A703" s="532"/>
      <c r="B703" s="533"/>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552</v>
      </c>
      <c r="AE703" s="152"/>
      <c r="AF703" s="152"/>
      <c r="AG703" s="672" t="s">
        <v>573</v>
      </c>
      <c r="AH703" s="673"/>
      <c r="AI703" s="673"/>
      <c r="AJ703" s="673"/>
      <c r="AK703" s="673"/>
      <c r="AL703" s="673"/>
      <c r="AM703" s="673"/>
      <c r="AN703" s="673"/>
      <c r="AO703" s="673"/>
      <c r="AP703" s="673"/>
      <c r="AQ703" s="673"/>
      <c r="AR703" s="673"/>
      <c r="AS703" s="673"/>
      <c r="AT703" s="673"/>
      <c r="AU703" s="673"/>
      <c r="AV703" s="673"/>
      <c r="AW703" s="673"/>
      <c r="AX703" s="674"/>
    </row>
    <row r="704" spans="1:50" ht="51" customHeight="1" x14ac:dyDescent="0.15">
      <c r="A704" s="534"/>
      <c r="B704" s="535"/>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552</v>
      </c>
      <c r="AE704" s="594"/>
      <c r="AF704" s="594"/>
      <c r="AG704" s="430" t="s">
        <v>574</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552</v>
      </c>
      <c r="AE705" s="741"/>
      <c r="AF705" s="741"/>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9"/>
      <c r="C706" s="622"/>
      <c r="D706" s="623"/>
      <c r="E706" s="691" t="s">
        <v>526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569</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63"/>
      <c r="B707" s="779"/>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570</v>
      </c>
      <c r="AE707" s="592"/>
      <c r="AF707" s="592"/>
      <c r="AG707" s="430"/>
      <c r="AH707" s="231"/>
      <c r="AI707" s="231"/>
      <c r="AJ707" s="231"/>
      <c r="AK707" s="231"/>
      <c r="AL707" s="231"/>
      <c r="AM707" s="231"/>
      <c r="AN707" s="231"/>
      <c r="AO707" s="231"/>
      <c r="AP707" s="231"/>
      <c r="AQ707" s="231"/>
      <c r="AR707" s="231"/>
      <c r="AS707" s="231"/>
      <c r="AT707" s="231"/>
      <c r="AU707" s="231"/>
      <c r="AV707" s="231"/>
      <c r="AW707" s="231"/>
      <c r="AX707" s="431"/>
    </row>
    <row r="708" spans="1:50" ht="51"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552</v>
      </c>
      <c r="AE708" s="676"/>
      <c r="AF708" s="676"/>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5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552</v>
      </c>
      <c r="AE709" s="152"/>
      <c r="AF709" s="152"/>
      <c r="AG709" s="672" t="s">
        <v>607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571</v>
      </c>
      <c r="AE710" s="152"/>
      <c r="AF710" s="152"/>
      <c r="AG710" s="672" t="s">
        <v>555</v>
      </c>
      <c r="AH710" s="673"/>
      <c r="AI710" s="673"/>
      <c r="AJ710" s="673"/>
      <c r="AK710" s="673"/>
      <c r="AL710" s="673"/>
      <c r="AM710" s="673"/>
      <c r="AN710" s="673"/>
      <c r="AO710" s="673"/>
      <c r="AP710" s="673"/>
      <c r="AQ710" s="673"/>
      <c r="AR710" s="673"/>
      <c r="AS710" s="673"/>
      <c r="AT710" s="673"/>
      <c r="AU710" s="673"/>
      <c r="AV710" s="673"/>
      <c r="AW710" s="673"/>
      <c r="AX710" s="674"/>
    </row>
    <row r="711" spans="1:50" ht="50.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552</v>
      </c>
      <c r="AE711" s="152"/>
      <c r="AF711" s="152"/>
      <c r="AG711" s="672" t="s">
        <v>608</v>
      </c>
      <c r="AH711" s="673"/>
      <c r="AI711" s="673"/>
      <c r="AJ711" s="673"/>
      <c r="AK711" s="673"/>
      <c r="AL711" s="673"/>
      <c r="AM711" s="673"/>
      <c r="AN711" s="673"/>
      <c r="AO711" s="673"/>
      <c r="AP711" s="673"/>
      <c r="AQ711" s="673"/>
      <c r="AR711" s="673"/>
      <c r="AS711" s="673"/>
      <c r="AT711" s="673"/>
      <c r="AU711" s="673"/>
      <c r="AV711" s="673"/>
      <c r="AW711" s="673"/>
      <c r="AX711" s="674"/>
    </row>
    <row r="712" spans="1:50" ht="71.25" customHeight="1" x14ac:dyDescent="0.15">
      <c r="A712" s="663"/>
      <c r="B712" s="66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552</v>
      </c>
      <c r="AE712" s="594"/>
      <c r="AF712" s="594"/>
      <c r="AG712" s="602" t="s">
        <v>576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72" t="s">
        <v>555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0" t="s">
        <v>460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552</v>
      </c>
      <c r="AE714" s="600"/>
      <c r="AF714" s="601"/>
      <c r="AG714" s="697" t="s">
        <v>577</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552</v>
      </c>
      <c r="AE715" s="676"/>
      <c r="AF715" s="786"/>
      <c r="AG715" s="527" t="s">
        <v>578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571</v>
      </c>
      <c r="AE716" s="768"/>
      <c r="AF716" s="768"/>
      <c r="AG716" s="672" t="s">
        <v>555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552</v>
      </c>
      <c r="AE717" s="152"/>
      <c r="AF717" s="152"/>
      <c r="AG717" s="672" t="s">
        <v>579</v>
      </c>
      <c r="AH717" s="673"/>
      <c r="AI717" s="673"/>
      <c r="AJ717" s="673"/>
      <c r="AK717" s="673"/>
      <c r="AL717" s="673"/>
      <c r="AM717" s="673"/>
      <c r="AN717" s="673"/>
      <c r="AO717" s="673"/>
      <c r="AP717" s="673"/>
      <c r="AQ717" s="673"/>
      <c r="AR717" s="673"/>
      <c r="AS717" s="673"/>
      <c r="AT717" s="673"/>
      <c r="AU717" s="673"/>
      <c r="AV717" s="673"/>
      <c r="AW717" s="673"/>
      <c r="AX717" s="674"/>
    </row>
    <row r="718" spans="1:50" ht="48"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552</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5" t="s">
        <v>571</v>
      </c>
      <c r="AE719" s="676"/>
      <c r="AF719" s="676"/>
      <c r="AG719" s="157" t="s">
        <v>609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7" t="s">
        <v>479</v>
      </c>
      <c r="D720" s="945"/>
      <c r="E720" s="945"/>
      <c r="F720" s="948"/>
      <c r="G720" s="944" t="s">
        <v>480</v>
      </c>
      <c r="H720" s="945"/>
      <c r="I720" s="945"/>
      <c r="J720" s="945"/>
      <c r="K720" s="945"/>
      <c r="L720" s="945"/>
      <c r="M720" s="945"/>
      <c r="N720" s="944" t="s">
        <v>484</v>
      </c>
      <c r="O720" s="945"/>
      <c r="P720" s="945"/>
      <c r="Q720" s="945"/>
      <c r="R720" s="945"/>
      <c r="S720" s="945"/>
      <c r="T720" s="945"/>
      <c r="U720" s="945"/>
      <c r="V720" s="945"/>
      <c r="W720" s="945"/>
      <c r="X720" s="945"/>
      <c r="Y720" s="945"/>
      <c r="Z720" s="945"/>
      <c r="AA720" s="945"/>
      <c r="AB720" s="945"/>
      <c r="AC720" s="945"/>
      <c r="AD720" s="945"/>
      <c r="AE720" s="945"/>
      <c r="AF720" s="946"/>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8"/>
      <c r="B721" s="659"/>
      <c r="C721" s="929"/>
      <c r="D721" s="930"/>
      <c r="E721" s="930"/>
      <c r="F721" s="931"/>
      <c r="G721" s="949" t="s">
        <v>483</v>
      </c>
      <c r="H721" s="950"/>
      <c r="I721" s="83" t="str">
        <f>IF(OR(G721="　", G721=""), "", "-")</f>
        <v/>
      </c>
      <c r="J721" s="928" t="s">
        <v>588</v>
      </c>
      <c r="K721" s="928"/>
      <c r="L721" s="83" t="str">
        <f>IF(M721="","","-")</f>
        <v/>
      </c>
      <c r="M721" s="84"/>
      <c r="N721" s="925" t="s">
        <v>665</v>
      </c>
      <c r="O721" s="926"/>
      <c r="P721" s="926"/>
      <c r="Q721" s="926"/>
      <c r="R721" s="926"/>
      <c r="S721" s="926"/>
      <c r="T721" s="926"/>
      <c r="U721" s="926"/>
      <c r="V721" s="926"/>
      <c r="W721" s="926"/>
      <c r="X721" s="926"/>
      <c r="Y721" s="926"/>
      <c r="Z721" s="926"/>
      <c r="AA721" s="926"/>
      <c r="AB721" s="926"/>
      <c r="AC721" s="926"/>
      <c r="AD721" s="926"/>
      <c r="AE721" s="926"/>
      <c r="AF721" s="927"/>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8"/>
      <c r="B722" s="659"/>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8"/>
      <c r="B723" s="659"/>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8"/>
      <c r="B724" s="659"/>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60"/>
      <c r="B725" s="661"/>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42.75" customHeight="1" x14ac:dyDescent="0.15">
      <c r="A726" s="629" t="s">
        <v>48</v>
      </c>
      <c r="B726" s="630"/>
      <c r="C726" s="445" t="s">
        <v>53</v>
      </c>
      <c r="D726" s="585"/>
      <c r="E726" s="585"/>
      <c r="F726" s="586"/>
      <c r="G726" s="806" t="s">
        <v>610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1"/>
      <c r="B727" s="632"/>
      <c r="C727" s="703" t="s">
        <v>57</v>
      </c>
      <c r="D727" s="704"/>
      <c r="E727" s="704"/>
      <c r="F727" s="705"/>
      <c r="G727" s="804" t="s">
        <v>659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94.5" customHeight="1" thickBot="1" x14ac:dyDescent="0.2">
      <c r="A729" s="774" t="s">
        <v>668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1.25" customHeight="1" thickBot="1" x14ac:dyDescent="0.2">
      <c r="A731" s="626" t="s">
        <v>257</v>
      </c>
      <c r="B731" s="627"/>
      <c r="C731" s="627"/>
      <c r="D731" s="627"/>
      <c r="E731" s="628"/>
      <c r="F731" s="688" t="s">
        <v>669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75" customHeight="1" thickBot="1" x14ac:dyDescent="0.2">
      <c r="A733" s="758" t="s">
        <v>257</v>
      </c>
      <c r="B733" s="759"/>
      <c r="C733" s="759"/>
      <c r="D733" s="759"/>
      <c r="E733" s="760"/>
      <c r="F733" s="775" t="s">
        <v>670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2.2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3" t="s">
        <v>494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666</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614</v>
      </c>
      <c r="F738" s="111"/>
      <c r="G738" s="111"/>
      <c r="H738" s="111"/>
      <c r="I738" s="111"/>
      <c r="J738" s="111"/>
      <c r="K738" s="111"/>
      <c r="L738" s="111"/>
      <c r="M738" s="111"/>
      <c r="N738" s="112" t="s">
        <v>362</v>
      </c>
      <c r="O738" s="112"/>
      <c r="P738" s="112"/>
      <c r="Q738" s="112"/>
      <c r="R738" s="111" t="s">
        <v>615</v>
      </c>
      <c r="S738" s="111"/>
      <c r="T738" s="111"/>
      <c r="U738" s="111"/>
      <c r="V738" s="111"/>
      <c r="W738" s="111"/>
      <c r="X738" s="111"/>
      <c r="Y738" s="111"/>
      <c r="Z738" s="111"/>
      <c r="AA738" s="112" t="s">
        <v>481</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628</v>
      </c>
      <c r="F739" s="126"/>
      <c r="G739" s="126"/>
      <c r="H739" s="91" t="str">
        <f>IF(E739="", "", "(")</f>
        <v>(</v>
      </c>
      <c r="I739" s="106"/>
      <c r="J739" s="106"/>
      <c r="K739" s="91" t="str">
        <f>IF(OR(I739="　", I739=""), "", "-")</f>
        <v/>
      </c>
      <c r="L739" s="107">
        <v>390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531</v>
      </c>
      <c r="B779" s="770"/>
      <c r="C779" s="770"/>
      <c r="D779" s="770"/>
      <c r="E779" s="770"/>
      <c r="F779" s="771"/>
      <c r="G779" s="441" t="s">
        <v>660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661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72"/>
      <c r="C780" s="772"/>
      <c r="D780" s="772"/>
      <c r="E780" s="772"/>
      <c r="F780" s="77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72"/>
      <c r="C781" s="772"/>
      <c r="D781" s="772"/>
      <c r="E781" s="772"/>
      <c r="F781" s="773"/>
      <c r="G781" s="450" t="s">
        <v>617</v>
      </c>
      <c r="H781" s="451"/>
      <c r="I781" s="451"/>
      <c r="J781" s="451"/>
      <c r="K781" s="452"/>
      <c r="L781" s="453" t="s">
        <v>619</v>
      </c>
      <c r="M781" s="454"/>
      <c r="N781" s="454"/>
      <c r="O781" s="454"/>
      <c r="P781" s="454"/>
      <c r="Q781" s="454"/>
      <c r="R781" s="454"/>
      <c r="S781" s="454"/>
      <c r="T781" s="454"/>
      <c r="U781" s="454"/>
      <c r="V781" s="454"/>
      <c r="W781" s="454"/>
      <c r="X781" s="455"/>
      <c r="Y781" s="456">
        <v>38</v>
      </c>
      <c r="Z781" s="457"/>
      <c r="AA781" s="457"/>
      <c r="AB781" s="561"/>
      <c r="AC781" s="450" t="s">
        <v>617</v>
      </c>
      <c r="AD781" s="451"/>
      <c r="AE781" s="451"/>
      <c r="AF781" s="451"/>
      <c r="AG781" s="452"/>
      <c r="AH781" s="453" t="s">
        <v>619</v>
      </c>
      <c r="AI781" s="454"/>
      <c r="AJ781" s="454"/>
      <c r="AK781" s="454"/>
      <c r="AL781" s="454"/>
      <c r="AM781" s="454"/>
      <c r="AN781" s="454"/>
      <c r="AO781" s="454"/>
      <c r="AP781" s="454"/>
      <c r="AQ781" s="454"/>
      <c r="AR781" s="454"/>
      <c r="AS781" s="454"/>
      <c r="AT781" s="455"/>
      <c r="AU781" s="456">
        <v>16</v>
      </c>
      <c r="AV781" s="457"/>
      <c r="AW781" s="457"/>
      <c r="AX781" s="458"/>
    </row>
    <row r="782" spans="1:50" ht="24.75" customHeight="1" x14ac:dyDescent="0.15">
      <c r="A782" s="560"/>
      <c r="B782" s="772"/>
      <c r="C782" s="772"/>
      <c r="D782" s="772"/>
      <c r="E782" s="772"/>
      <c r="F782" s="773"/>
      <c r="G782" s="346" t="s">
        <v>621</v>
      </c>
      <c r="H782" s="347"/>
      <c r="I782" s="347"/>
      <c r="J782" s="347"/>
      <c r="K782" s="348"/>
      <c r="L782" s="399" t="s">
        <v>620</v>
      </c>
      <c r="M782" s="400"/>
      <c r="N782" s="400"/>
      <c r="O782" s="400"/>
      <c r="P782" s="400"/>
      <c r="Q782" s="400"/>
      <c r="R782" s="400"/>
      <c r="S782" s="400"/>
      <c r="T782" s="400"/>
      <c r="U782" s="400"/>
      <c r="V782" s="400"/>
      <c r="W782" s="400"/>
      <c r="X782" s="401"/>
      <c r="Y782" s="396">
        <v>10</v>
      </c>
      <c r="Z782" s="397"/>
      <c r="AA782" s="397"/>
      <c r="AB782" s="404"/>
      <c r="AC782" s="346" t="s">
        <v>621</v>
      </c>
      <c r="AD782" s="347"/>
      <c r="AE782" s="347"/>
      <c r="AF782" s="347"/>
      <c r="AG782" s="348"/>
      <c r="AH782" s="399" t="s">
        <v>620</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60"/>
      <c r="B783" s="772"/>
      <c r="C783" s="772"/>
      <c r="D783" s="772"/>
      <c r="E783" s="772"/>
      <c r="F783" s="773"/>
      <c r="G783" s="346" t="s">
        <v>618</v>
      </c>
      <c r="H783" s="347"/>
      <c r="I783" s="347"/>
      <c r="J783" s="347"/>
      <c r="K783" s="348"/>
      <c r="L783" s="399"/>
      <c r="M783" s="400"/>
      <c r="N783" s="400"/>
      <c r="O783" s="400"/>
      <c r="P783" s="400"/>
      <c r="Q783" s="400"/>
      <c r="R783" s="400"/>
      <c r="S783" s="400"/>
      <c r="T783" s="400"/>
      <c r="U783" s="400"/>
      <c r="V783" s="400"/>
      <c r="W783" s="400"/>
      <c r="X783" s="401"/>
      <c r="Y783" s="396">
        <v>4</v>
      </c>
      <c r="Z783" s="397"/>
      <c r="AA783" s="397"/>
      <c r="AB783" s="404"/>
      <c r="AC783" s="346" t="s">
        <v>622</v>
      </c>
      <c r="AD783" s="347"/>
      <c r="AE783" s="347"/>
      <c r="AF783" s="347"/>
      <c r="AG783" s="348"/>
      <c r="AH783" s="399"/>
      <c r="AI783" s="400"/>
      <c r="AJ783" s="400"/>
      <c r="AK783" s="400"/>
      <c r="AL783" s="400"/>
      <c r="AM783" s="400"/>
      <c r="AN783" s="400"/>
      <c r="AO783" s="400"/>
      <c r="AP783" s="400"/>
      <c r="AQ783" s="400"/>
      <c r="AR783" s="400"/>
      <c r="AS783" s="400"/>
      <c r="AT783" s="401"/>
      <c r="AU783" s="396">
        <v>1</v>
      </c>
      <c r="AV783" s="397"/>
      <c r="AW783" s="397"/>
      <c r="AX783" s="398"/>
    </row>
    <row r="784" spans="1:50" ht="24.75" hidden="1" customHeight="1" x14ac:dyDescent="0.15">
      <c r="A784" s="560"/>
      <c r="B784" s="772"/>
      <c r="C784" s="772"/>
      <c r="D784" s="772"/>
      <c r="E784" s="772"/>
      <c r="F784" s="77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72"/>
      <c r="C785" s="772"/>
      <c r="D785" s="772"/>
      <c r="E785" s="772"/>
      <c r="F785" s="77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52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v>
      </c>
      <c r="AV791" s="414"/>
      <c r="AW791" s="414"/>
      <c r="AX791" s="416"/>
    </row>
    <row r="792" spans="1:50" ht="24.75" customHeight="1" x14ac:dyDescent="0.15">
      <c r="A792" s="560"/>
      <c r="B792" s="772"/>
      <c r="C792" s="772"/>
      <c r="D792" s="772"/>
      <c r="E792" s="772"/>
      <c r="F792" s="773"/>
      <c r="G792" s="441" t="s">
        <v>662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0"/>
      <c r="B793" s="772"/>
      <c r="C793" s="772"/>
      <c r="D793" s="772"/>
      <c r="E793" s="772"/>
      <c r="F793" s="77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0"/>
      <c r="B794" s="772"/>
      <c r="C794" s="772"/>
      <c r="D794" s="772"/>
      <c r="E794" s="772"/>
      <c r="F794" s="773"/>
      <c r="G794" s="450" t="s">
        <v>584</v>
      </c>
      <c r="H794" s="451"/>
      <c r="I794" s="451"/>
      <c r="J794" s="451"/>
      <c r="K794" s="452"/>
      <c r="L794" s="453" t="s">
        <v>627</v>
      </c>
      <c r="M794" s="454"/>
      <c r="N794" s="454"/>
      <c r="O794" s="454"/>
      <c r="P794" s="454"/>
      <c r="Q794" s="454"/>
      <c r="R794" s="454"/>
      <c r="S794" s="454"/>
      <c r="T794" s="454"/>
      <c r="U794" s="454"/>
      <c r="V794" s="454"/>
      <c r="W794" s="454"/>
      <c r="X794" s="455"/>
      <c r="Y794" s="456">
        <v>4</v>
      </c>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60"/>
      <c r="B795" s="772"/>
      <c r="C795" s="772"/>
      <c r="D795" s="772"/>
      <c r="E795" s="772"/>
      <c r="F795" s="773"/>
      <c r="G795" s="346" t="s">
        <v>623</v>
      </c>
      <c r="H795" s="347"/>
      <c r="I795" s="347"/>
      <c r="J795" s="347"/>
      <c r="K795" s="348"/>
      <c r="L795" s="399" t="s">
        <v>624</v>
      </c>
      <c r="M795" s="400"/>
      <c r="N795" s="400"/>
      <c r="O795" s="400"/>
      <c r="P795" s="400"/>
      <c r="Q795" s="400"/>
      <c r="R795" s="400"/>
      <c r="S795" s="400"/>
      <c r="T795" s="400"/>
      <c r="U795" s="400"/>
      <c r="V795" s="400"/>
      <c r="W795" s="400"/>
      <c r="X795" s="401"/>
      <c r="Y795" s="396">
        <v>3</v>
      </c>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0"/>
      <c r="B796" s="772"/>
      <c r="C796" s="772"/>
      <c r="D796" s="772"/>
      <c r="E796" s="772"/>
      <c r="F796" s="773"/>
      <c r="G796" s="346" t="s">
        <v>585</v>
      </c>
      <c r="H796" s="587"/>
      <c r="I796" s="587"/>
      <c r="J796" s="587"/>
      <c r="K796" s="588"/>
      <c r="L796" s="399" t="s">
        <v>625</v>
      </c>
      <c r="M796" s="589"/>
      <c r="N796" s="589"/>
      <c r="O796" s="589"/>
      <c r="P796" s="589"/>
      <c r="Q796" s="589"/>
      <c r="R796" s="589"/>
      <c r="S796" s="589"/>
      <c r="T796" s="589"/>
      <c r="U796" s="589"/>
      <c r="V796" s="589"/>
      <c r="W796" s="589"/>
      <c r="X796" s="590"/>
      <c r="Y796" s="396">
        <v>2</v>
      </c>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0"/>
      <c r="B797" s="772"/>
      <c r="C797" s="772"/>
      <c r="D797" s="772"/>
      <c r="E797" s="772"/>
      <c r="F797" s="773"/>
      <c r="G797" s="346" t="s">
        <v>586</v>
      </c>
      <c r="H797" s="587"/>
      <c r="I797" s="587"/>
      <c r="J797" s="587"/>
      <c r="K797" s="588"/>
      <c r="L797" s="399" t="s">
        <v>626</v>
      </c>
      <c r="M797" s="589"/>
      <c r="N797" s="589"/>
      <c r="O797" s="589"/>
      <c r="P797" s="589"/>
      <c r="Q797" s="589"/>
      <c r="R797" s="589"/>
      <c r="S797" s="589"/>
      <c r="T797" s="589"/>
      <c r="U797" s="589"/>
      <c r="V797" s="589"/>
      <c r="W797" s="589"/>
      <c r="X797" s="590"/>
      <c r="Y797" s="396">
        <v>1</v>
      </c>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0"/>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10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72"/>
      <c r="C805" s="772"/>
      <c r="D805" s="772"/>
      <c r="E805" s="772"/>
      <c r="F805" s="773"/>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72"/>
      <c r="C806" s="772"/>
      <c r="D806" s="772"/>
      <c r="E806" s="772"/>
      <c r="F806" s="77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72"/>
      <c r="C818" s="772"/>
      <c r="D818" s="772"/>
      <c r="E818" s="772"/>
      <c r="F818" s="77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72"/>
      <c r="C819" s="772"/>
      <c r="D819" s="772"/>
      <c r="E819" s="772"/>
      <c r="F819" s="77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7" t="s">
        <v>485</v>
      </c>
      <c r="AM831" s="968"/>
      <c r="AN831" s="968"/>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629</v>
      </c>
      <c r="D837" s="417"/>
      <c r="E837" s="417"/>
      <c r="F837" s="417"/>
      <c r="G837" s="417"/>
      <c r="H837" s="417"/>
      <c r="I837" s="417"/>
      <c r="J837" s="418">
        <v>7010005005136</v>
      </c>
      <c r="K837" s="419"/>
      <c r="L837" s="419"/>
      <c r="M837" s="419"/>
      <c r="N837" s="419"/>
      <c r="O837" s="419"/>
      <c r="P837" s="427" t="s">
        <v>630</v>
      </c>
      <c r="Q837" s="315"/>
      <c r="R837" s="315"/>
      <c r="S837" s="315"/>
      <c r="T837" s="315"/>
      <c r="U837" s="315"/>
      <c r="V837" s="315"/>
      <c r="W837" s="315"/>
      <c r="X837" s="315"/>
      <c r="Y837" s="316">
        <v>52</v>
      </c>
      <c r="Z837" s="317"/>
      <c r="AA837" s="317"/>
      <c r="AB837" s="318"/>
      <c r="AC837" s="326" t="s">
        <v>518</v>
      </c>
      <c r="AD837" s="425"/>
      <c r="AE837" s="425"/>
      <c r="AF837" s="425"/>
      <c r="AG837" s="425"/>
      <c r="AH837" s="420">
        <v>1</v>
      </c>
      <c r="AI837" s="421"/>
      <c r="AJ837" s="421"/>
      <c r="AK837" s="421"/>
      <c r="AL837" s="323">
        <v>89.9</v>
      </c>
      <c r="AM837" s="324"/>
      <c r="AN837" s="324"/>
      <c r="AO837" s="325"/>
      <c r="AP837" s="319" t="s">
        <v>631</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6.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632</v>
      </c>
      <c r="D870" s="417"/>
      <c r="E870" s="417"/>
      <c r="F870" s="417"/>
      <c r="G870" s="417"/>
      <c r="H870" s="417"/>
      <c r="I870" s="417"/>
      <c r="J870" s="418">
        <v>4700150004890</v>
      </c>
      <c r="K870" s="419"/>
      <c r="L870" s="419"/>
      <c r="M870" s="419"/>
      <c r="N870" s="419"/>
      <c r="O870" s="419"/>
      <c r="P870" s="427" t="s">
        <v>633</v>
      </c>
      <c r="Q870" s="315"/>
      <c r="R870" s="315"/>
      <c r="S870" s="315"/>
      <c r="T870" s="315"/>
      <c r="U870" s="315"/>
      <c r="V870" s="315"/>
      <c r="W870" s="315"/>
      <c r="X870" s="315"/>
      <c r="Y870" s="316">
        <v>19</v>
      </c>
      <c r="Z870" s="317"/>
      <c r="AA870" s="317"/>
      <c r="AB870" s="318"/>
      <c r="AC870" s="326" t="s">
        <v>518</v>
      </c>
      <c r="AD870" s="425"/>
      <c r="AE870" s="425"/>
      <c r="AF870" s="425"/>
      <c r="AG870" s="425"/>
      <c r="AH870" s="420">
        <v>1</v>
      </c>
      <c r="AI870" s="421"/>
      <c r="AJ870" s="421"/>
      <c r="AK870" s="421"/>
      <c r="AL870" s="323">
        <v>97.5</v>
      </c>
      <c r="AM870" s="324"/>
      <c r="AN870" s="324"/>
      <c r="AO870" s="325"/>
      <c r="AP870" s="319" t="s">
        <v>631</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6.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8"/>
      <c r="AP902" s="429" t="s">
        <v>433</v>
      </c>
      <c r="AQ902" s="429"/>
      <c r="AR902" s="429"/>
      <c r="AS902" s="429"/>
      <c r="AT902" s="429"/>
      <c r="AU902" s="429"/>
      <c r="AV902" s="429"/>
      <c r="AW902" s="429"/>
      <c r="AX902" s="429"/>
    </row>
    <row r="903" spans="1:50" ht="30" customHeight="1" x14ac:dyDescent="0.15">
      <c r="A903" s="403">
        <v>1</v>
      </c>
      <c r="B903" s="403">
        <v>1</v>
      </c>
      <c r="C903" s="426" t="s">
        <v>584</v>
      </c>
      <c r="D903" s="417"/>
      <c r="E903" s="417"/>
      <c r="F903" s="417"/>
      <c r="G903" s="417"/>
      <c r="H903" s="417"/>
      <c r="I903" s="417"/>
      <c r="J903" s="418" t="s">
        <v>609</v>
      </c>
      <c r="K903" s="419"/>
      <c r="L903" s="419"/>
      <c r="M903" s="419"/>
      <c r="N903" s="419"/>
      <c r="O903" s="419"/>
      <c r="P903" s="427" t="s">
        <v>671</v>
      </c>
      <c r="Q903" s="315"/>
      <c r="R903" s="315"/>
      <c r="S903" s="315"/>
      <c r="T903" s="315"/>
      <c r="U903" s="315"/>
      <c r="V903" s="315"/>
      <c r="W903" s="315"/>
      <c r="X903" s="315"/>
      <c r="Y903" s="316">
        <v>4</v>
      </c>
      <c r="Z903" s="317"/>
      <c r="AA903" s="317"/>
      <c r="AB903" s="318"/>
      <c r="AC903" s="326"/>
      <c r="AD903" s="425"/>
      <c r="AE903" s="425"/>
      <c r="AF903" s="425"/>
      <c r="AG903" s="425"/>
      <c r="AH903" s="422" t="s">
        <v>598</v>
      </c>
      <c r="AI903" s="423"/>
      <c r="AJ903" s="423"/>
      <c r="AK903" s="424"/>
      <c r="AL903" s="422" t="s">
        <v>598</v>
      </c>
      <c r="AM903" s="423"/>
      <c r="AN903" s="423"/>
      <c r="AO903" s="424"/>
      <c r="AP903" s="319" t="s">
        <v>635</v>
      </c>
      <c r="AQ903" s="319"/>
      <c r="AR903" s="319"/>
      <c r="AS903" s="319"/>
      <c r="AT903" s="319"/>
      <c r="AU903" s="319"/>
      <c r="AV903" s="319"/>
      <c r="AW903" s="319"/>
      <c r="AX903" s="319"/>
    </row>
    <row r="904" spans="1:50" ht="30" customHeight="1" x14ac:dyDescent="0.15">
      <c r="A904" s="403">
        <v>2</v>
      </c>
      <c r="B904" s="403">
        <v>1</v>
      </c>
      <c r="C904" s="426" t="s">
        <v>623</v>
      </c>
      <c r="D904" s="417"/>
      <c r="E904" s="417"/>
      <c r="F904" s="417"/>
      <c r="G904" s="417"/>
      <c r="H904" s="417"/>
      <c r="I904" s="417"/>
      <c r="J904" s="418" t="s">
        <v>601</v>
      </c>
      <c r="K904" s="419"/>
      <c r="L904" s="419"/>
      <c r="M904" s="419"/>
      <c r="N904" s="419"/>
      <c r="O904" s="419"/>
      <c r="P904" s="427" t="s">
        <v>624</v>
      </c>
      <c r="Q904" s="315"/>
      <c r="R904" s="315"/>
      <c r="S904" s="315"/>
      <c r="T904" s="315"/>
      <c r="U904" s="315"/>
      <c r="V904" s="315"/>
      <c r="W904" s="315"/>
      <c r="X904" s="315"/>
      <c r="Y904" s="316">
        <v>3</v>
      </c>
      <c r="Z904" s="317"/>
      <c r="AA904" s="317"/>
      <c r="AB904" s="318"/>
      <c r="AC904" s="326"/>
      <c r="AD904" s="326"/>
      <c r="AE904" s="326"/>
      <c r="AF904" s="326"/>
      <c r="AG904" s="326"/>
      <c r="AH904" s="422" t="s">
        <v>598</v>
      </c>
      <c r="AI904" s="423"/>
      <c r="AJ904" s="423"/>
      <c r="AK904" s="424"/>
      <c r="AL904" s="422" t="s">
        <v>598</v>
      </c>
      <c r="AM904" s="423"/>
      <c r="AN904" s="423"/>
      <c r="AO904" s="424"/>
      <c r="AP904" s="319" t="s">
        <v>635</v>
      </c>
      <c r="AQ904" s="319"/>
      <c r="AR904" s="319"/>
      <c r="AS904" s="319"/>
      <c r="AT904" s="319"/>
      <c r="AU904" s="319"/>
      <c r="AV904" s="319"/>
      <c r="AW904" s="319"/>
      <c r="AX904" s="319"/>
    </row>
    <row r="905" spans="1:50" ht="30" customHeight="1" x14ac:dyDescent="0.15">
      <c r="A905" s="403">
        <v>3</v>
      </c>
      <c r="B905" s="403">
        <v>1</v>
      </c>
      <c r="C905" s="426" t="s">
        <v>585</v>
      </c>
      <c r="D905" s="417"/>
      <c r="E905" s="417"/>
      <c r="F905" s="417"/>
      <c r="G905" s="417"/>
      <c r="H905" s="417"/>
      <c r="I905" s="417"/>
      <c r="J905" s="418" t="s">
        <v>609</v>
      </c>
      <c r="K905" s="419"/>
      <c r="L905" s="419"/>
      <c r="M905" s="419"/>
      <c r="N905" s="419"/>
      <c r="O905" s="419"/>
      <c r="P905" s="427" t="s">
        <v>625</v>
      </c>
      <c r="Q905" s="315"/>
      <c r="R905" s="315"/>
      <c r="S905" s="315"/>
      <c r="T905" s="315"/>
      <c r="U905" s="315"/>
      <c r="V905" s="315"/>
      <c r="W905" s="315"/>
      <c r="X905" s="315"/>
      <c r="Y905" s="316">
        <v>2</v>
      </c>
      <c r="Z905" s="317"/>
      <c r="AA905" s="317"/>
      <c r="AB905" s="318"/>
      <c r="AC905" s="326"/>
      <c r="AD905" s="326"/>
      <c r="AE905" s="326"/>
      <c r="AF905" s="326"/>
      <c r="AG905" s="326"/>
      <c r="AH905" s="422" t="s">
        <v>598</v>
      </c>
      <c r="AI905" s="423"/>
      <c r="AJ905" s="423"/>
      <c r="AK905" s="424"/>
      <c r="AL905" s="422" t="s">
        <v>598</v>
      </c>
      <c r="AM905" s="423"/>
      <c r="AN905" s="423"/>
      <c r="AO905" s="424"/>
      <c r="AP905" s="319" t="s">
        <v>635</v>
      </c>
      <c r="AQ905" s="319"/>
      <c r="AR905" s="319"/>
      <c r="AS905" s="319"/>
      <c r="AT905" s="319"/>
      <c r="AU905" s="319"/>
      <c r="AV905" s="319"/>
      <c r="AW905" s="319"/>
      <c r="AX905" s="319"/>
    </row>
    <row r="906" spans="1:50" ht="30" customHeight="1" x14ac:dyDescent="0.15">
      <c r="A906" s="403">
        <v>4</v>
      </c>
      <c r="B906" s="403">
        <v>1</v>
      </c>
      <c r="C906" s="426" t="s">
        <v>586</v>
      </c>
      <c r="D906" s="417"/>
      <c r="E906" s="417"/>
      <c r="F906" s="417"/>
      <c r="G906" s="417"/>
      <c r="H906" s="417"/>
      <c r="I906" s="417"/>
      <c r="J906" s="418" t="s">
        <v>634</v>
      </c>
      <c r="K906" s="419"/>
      <c r="L906" s="419"/>
      <c r="M906" s="419"/>
      <c r="N906" s="419"/>
      <c r="O906" s="419"/>
      <c r="P906" s="427" t="s">
        <v>626</v>
      </c>
      <c r="Q906" s="315"/>
      <c r="R906" s="315"/>
      <c r="S906" s="315"/>
      <c r="T906" s="315"/>
      <c r="U906" s="315"/>
      <c r="V906" s="315"/>
      <c r="W906" s="315"/>
      <c r="X906" s="315"/>
      <c r="Y906" s="316">
        <v>1</v>
      </c>
      <c r="Z906" s="317"/>
      <c r="AA906" s="317"/>
      <c r="AB906" s="318"/>
      <c r="AC906" s="326"/>
      <c r="AD906" s="326"/>
      <c r="AE906" s="326"/>
      <c r="AF906" s="326"/>
      <c r="AG906" s="326"/>
      <c r="AH906" s="422" t="s">
        <v>598</v>
      </c>
      <c r="AI906" s="423"/>
      <c r="AJ906" s="423"/>
      <c r="AK906" s="424"/>
      <c r="AL906" s="422" t="s">
        <v>598</v>
      </c>
      <c r="AM906" s="423"/>
      <c r="AN906" s="423"/>
      <c r="AO906" s="424"/>
      <c r="AP906" s="319" t="s">
        <v>635</v>
      </c>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0" t="s">
        <v>466</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485</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9" t="s">
        <v>467</v>
      </c>
      <c r="AQ1101" s="429"/>
      <c r="AR1101" s="429"/>
      <c r="AS1101" s="429"/>
      <c r="AT1101" s="429"/>
      <c r="AU1101" s="429"/>
      <c r="AV1101" s="429"/>
      <c r="AW1101" s="429"/>
      <c r="AX1101" s="429"/>
    </row>
    <row r="1102" spans="1:50" ht="30" customHeight="1" x14ac:dyDescent="0.15">
      <c r="A1102" s="403">
        <v>1</v>
      </c>
      <c r="B1102" s="403">
        <v>1</v>
      </c>
      <c r="C1102" s="905"/>
      <c r="D1102" s="905"/>
      <c r="E1102" s="259" t="s">
        <v>636</v>
      </c>
      <c r="F1102" s="904"/>
      <c r="G1102" s="904"/>
      <c r="H1102" s="904"/>
      <c r="I1102" s="904"/>
      <c r="J1102" s="418" t="s">
        <v>601</v>
      </c>
      <c r="K1102" s="419"/>
      <c r="L1102" s="419"/>
      <c r="M1102" s="419"/>
      <c r="N1102" s="419"/>
      <c r="O1102" s="419"/>
      <c r="P1102" s="427" t="s">
        <v>637</v>
      </c>
      <c r="Q1102" s="315"/>
      <c r="R1102" s="315"/>
      <c r="S1102" s="315"/>
      <c r="T1102" s="315"/>
      <c r="U1102" s="315"/>
      <c r="V1102" s="315"/>
      <c r="W1102" s="315"/>
      <c r="X1102" s="315"/>
      <c r="Y1102" s="316" t="s">
        <v>591</v>
      </c>
      <c r="Z1102" s="317"/>
      <c r="AA1102" s="317"/>
      <c r="AB1102" s="318"/>
      <c r="AC1102" s="320"/>
      <c r="AD1102" s="320"/>
      <c r="AE1102" s="320"/>
      <c r="AF1102" s="320"/>
      <c r="AG1102" s="320"/>
      <c r="AH1102" s="321" t="s">
        <v>638</v>
      </c>
      <c r="AI1102" s="322"/>
      <c r="AJ1102" s="322"/>
      <c r="AK1102" s="322"/>
      <c r="AL1102" s="323" t="s">
        <v>591</v>
      </c>
      <c r="AM1102" s="324"/>
      <c r="AN1102" s="324"/>
      <c r="AO1102" s="325"/>
      <c r="AP1102" s="319" t="s">
        <v>640</v>
      </c>
      <c r="AQ1102" s="319"/>
      <c r="AR1102" s="319"/>
      <c r="AS1102" s="319"/>
      <c r="AT1102" s="319"/>
      <c r="AU1102" s="319"/>
      <c r="AV1102" s="319"/>
      <c r="AW1102" s="319"/>
      <c r="AX1102" s="319"/>
    </row>
    <row r="1103" spans="1:50" ht="30" hidden="1" customHeight="1" x14ac:dyDescent="0.15">
      <c r="A1103" s="403">
        <v>2</v>
      </c>
      <c r="B1103" s="403">
        <v>1</v>
      </c>
      <c r="C1103" s="905"/>
      <c r="D1103" s="905"/>
      <c r="E1103" s="904"/>
      <c r="F1103" s="904"/>
      <c r="G1103" s="904"/>
      <c r="H1103" s="904"/>
      <c r="I1103" s="904"/>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5"/>
      <c r="D1104" s="905"/>
      <c r="E1104" s="904"/>
      <c r="F1104" s="904"/>
      <c r="G1104" s="904"/>
      <c r="H1104" s="904"/>
      <c r="I1104" s="904"/>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5"/>
      <c r="D1105" s="905"/>
      <c r="E1105" s="904"/>
      <c r="F1105" s="904"/>
      <c r="G1105" s="904"/>
      <c r="H1105" s="904"/>
      <c r="I1105" s="904"/>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5"/>
      <c r="D1106" s="905"/>
      <c r="E1106" s="904"/>
      <c r="F1106" s="904"/>
      <c r="G1106" s="904"/>
      <c r="H1106" s="904"/>
      <c r="I1106" s="904"/>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5"/>
      <c r="D1107" s="905"/>
      <c r="E1107" s="904"/>
      <c r="F1107" s="904"/>
      <c r="G1107" s="904"/>
      <c r="H1107" s="904"/>
      <c r="I1107" s="904"/>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5"/>
      <c r="D1108" s="905"/>
      <c r="E1108" s="904"/>
      <c r="F1108" s="904"/>
      <c r="G1108" s="904"/>
      <c r="H1108" s="904"/>
      <c r="I1108" s="904"/>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5"/>
      <c r="D1109" s="905"/>
      <c r="E1109" s="904"/>
      <c r="F1109" s="904"/>
      <c r="G1109" s="904"/>
      <c r="H1109" s="904"/>
      <c r="I1109" s="904"/>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5"/>
      <c r="D1110" s="905"/>
      <c r="E1110" s="904"/>
      <c r="F1110" s="904"/>
      <c r="G1110" s="904"/>
      <c r="H1110" s="904"/>
      <c r="I1110" s="904"/>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5"/>
      <c r="D1111" s="905"/>
      <c r="E1111" s="904"/>
      <c r="F1111" s="904"/>
      <c r="G1111" s="904"/>
      <c r="H1111" s="904"/>
      <c r="I1111" s="904"/>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5"/>
      <c r="D1112" s="905"/>
      <c r="E1112" s="904"/>
      <c r="F1112" s="904"/>
      <c r="G1112" s="904"/>
      <c r="H1112" s="904"/>
      <c r="I1112" s="904"/>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5"/>
      <c r="D1113" s="905"/>
      <c r="E1113" s="904"/>
      <c r="F1113" s="904"/>
      <c r="G1113" s="904"/>
      <c r="H1113" s="904"/>
      <c r="I1113" s="904"/>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5"/>
      <c r="D1114" s="905"/>
      <c r="E1114" s="904"/>
      <c r="F1114" s="904"/>
      <c r="G1114" s="904"/>
      <c r="H1114" s="904"/>
      <c r="I1114" s="904"/>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5"/>
      <c r="D1115" s="905"/>
      <c r="E1115" s="904"/>
      <c r="F1115" s="904"/>
      <c r="G1115" s="904"/>
      <c r="H1115" s="904"/>
      <c r="I1115" s="904"/>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5"/>
      <c r="D1116" s="905"/>
      <c r="E1116" s="904"/>
      <c r="F1116" s="904"/>
      <c r="G1116" s="904"/>
      <c r="H1116" s="904"/>
      <c r="I1116" s="904"/>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5"/>
      <c r="D1117" s="905"/>
      <c r="E1117" s="904"/>
      <c r="F1117" s="904"/>
      <c r="G1117" s="904"/>
      <c r="H1117" s="904"/>
      <c r="I1117" s="904"/>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5"/>
      <c r="D1118" s="905"/>
      <c r="E1118" s="904"/>
      <c r="F1118" s="904"/>
      <c r="G1118" s="904"/>
      <c r="H1118" s="904"/>
      <c r="I1118" s="904"/>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5"/>
      <c r="D1119" s="905"/>
      <c r="E1119" s="259"/>
      <c r="F1119" s="904"/>
      <c r="G1119" s="904"/>
      <c r="H1119" s="904"/>
      <c r="I1119" s="904"/>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5"/>
      <c r="D1120" s="905"/>
      <c r="E1120" s="904"/>
      <c r="F1120" s="904"/>
      <c r="G1120" s="904"/>
      <c r="H1120" s="904"/>
      <c r="I1120" s="904"/>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5"/>
      <c r="D1121" s="905"/>
      <c r="E1121" s="904"/>
      <c r="F1121" s="904"/>
      <c r="G1121" s="904"/>
      <c r="H1121" s="904"/>
      <c r="I1121" s="904"/>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5"/>
      <c r="D1122" s="905"/>
      <c r="E1122" s="904"/>
      <c r="F1122" s="904"/>
      <c r="G1122" s="904"/>
      <c r="H1122" s="904"/>
      <c r="I1122" s="904"/>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5"/>
      <c r="D1123" s="905"/>
      <c r="E1123" s="904"/>
      <c r="F1123" s="904"/>
      <c r="G1123" s="904"/>
      <c r="H1123" s="904"/>
      <c r="I1123" s="904"/>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5"/>
      <c r="D1124" s="905"/>
      <c r="E1124" s="904"/>
      <c r="F1124" s="904"/>
      <c r="G1124" s="904"/>
      <c r="H1124" s="904"/>
      <c r="I1124" s="904"/>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5"/>
      <c r="D1125" s="905"/>
      <c r="E1125" s="904"/>
      <c r="F1125" s="904"/>
      <c r="G1125" s="904"/>
      <c r="H1125" s="904"/>
      <c r="I1125" s="904"/>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5"/>
      <c r="D1126" s="905"/>
      <c r="E1126" s="904"/>
      <c r="F1126" s="904"/>
      <c r="G1126" s="904"/>
      <c r="H1126" s="904"/>
      <c r="I1126" s="904"/>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5"/>
      <c r="D1127" s="905"/>
      <c r="E1127" s="904"/>
      <c r="F1127" s="904"/>
      <c r="G1127" s="904"/>
      <c r="H1127" s="904"/>
      <c r="I1127" s="904"/>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5"/>
      <c r="D1128" s="905"/>
      <c r="E1128" s="904"/>
      <c r="F1128" s="904"/>
      <c r="G1128" s="904"/>
      <c r="H1128" s="904"/>
      <c r="I1128" s="904"/>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5"/>
      <c r="D1129" s="905"/>
      <c r="E1129" s="904"/>
      <c r="F1129" s="904"/>
      <c r="G1129" s="904"/>
      <c r="H1129" s="904"/>
      <c r="I1129" s="904"/>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5"/>
      <c r="D1130" s="905"/>
      <c r="E1130" s="904"/>
      <c r="F1130" s="904"/>
      <c r="G1130" s="904"/>
      <c r="H1130" s="904"/>
      <c r="I1130" s="904"/>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5"/>
      <c r="D1131" s="905"/>
      <c r="E1131" s="904"/>
      <c r="F1131" s="904"/>
      <c r="G1131" s="904"/>
      <c r="H1131" s="904"/>
      <c r="I1131" s="904"/>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1" priority="14011">
      <formula>IF(RIGHT(TEXT(P14,"0.#"),1)=".",FALSE,TRUE)</formula>
    </cfRule>
    <cfRule type="expression" dxfId="2750" priority="14012">
      <formula>IF(RIGHT(TEXT(P14,"0.#"),1)=".",TRUE,FALSE)</formula>
    </cfRule>
  </conditionalFormatting>
  <conditionalFormatting sqref="AE32">
    <cfRule type="expression" dxfId="2749" priority="14001">
      <formula>IF(RIGHT(TEXT(AE32,"0.#"),1)=".",FALSE,TRUE)</formula>
    </cfRule>
    <cfRule type="expression" dxfId="2748" priority="14002">
      <formula>IF(RIGHT(TEXT(AE32,"0.#"),1)=".",TRUE,FALSE)</formula>
    </cfRule>
  </conditionalFormatting>
  <conditionalFormatting sqref="P18:AX18">
    <cfRule type="expression" dxfId="2747" priority="13887">
      <formula>IF(RIGHT(TEXT(P18,"0.#"),1)=".",FALSE,TRUE)</formula>
    </cfRule>
    <cfRule type="expression" dxfId="2746" priority="13888">
      <formula>IF(RIGHT(TEXT(P18,"0.#"),1)=".",TRUE,FALSE)</formula>
    </cfRule>
  </conditionalFormatting>
  <conditionalFormatting sqref="Y782">
    <cfRule type="expression" dxfId="2745" priority="13883">
      <formula>IF(RIGHT(TEXT(Y782,"0.#"),1)=".",FALSE,TRUE)</formula>
    </cfRule>
    <cfRule type="expression" dxfId="2744" priority="13884">
      <formula>IF(RIGHT(TEXT(Y782,"0.#"),1)=".",TRUE,FALSE)</formula>
    </cfRule>
  </conditionalFormatting>
  <conditionalFormatting sqref="Y791">
    <cfRule type="expression" dxfId="2743" priority="13879">
      <formula>IF(RIGHT(TEXT(Y791,"0.#"),1)=".",FALSE,TRUE)</formula>
    </cfRule>
    <cfRule type="expression" dxfId="2742" priority="13880">
      <formula>IF(RIGHT(TEXT(Y791,"0.#"),1)=".",TRUE,FALSE)</formula>
    </cfRule>
  </conditionalFormatting>
  <conditionalFormatting sqref="Y822:Y829 Y820 Y809:Y816 Y807 Y796:Y803 Y794">
    <cfRule type="expression" dxfId="2741" priority="13661">
      <formula>IF(RIGHT(TEXT(Y794,"0.#"),1)=".",FALSE,TRUE)</formula>
    </cfRule>
    <cfRule type="expression" dxfId="2740" priority="13662">
      <formula>IF(RIGHT(TEXT(Y794,"0.#"),1)=".",TRUE,FALSE)</formula>
    </cfRule>
  </conditionalFormatting>
  <conditionalFormatting sqref="P16:AQ17 P15:AX15 P13:AX13">
    <cfRule type="expression" dxfId="2739" priority="13709">
      <formula>IF(RIGHT(TEXT(P13,"0.#"),1)=".",FALSE,TRUE)</formula>
    </cfRule>
    <cfRule type="expression" dxfId="2738" priority="13710">
      <formula>IF(RIGHT(TEXT(P13,"0.#"),1)=".",TRUE,FALSE)</formula>
    </cfRule>
  </conditionalFormatting>
  <conditionalFormatting sqref="P19:AJ19">
    <cfRule type="expression" dxfId="2737" priority="13707">
      <formula>IF(RIGHT(TEXT(P19,"0.#"),1)=".",FALSE,TRUE)</formula>
    </cfRule>
    <cfRule type="expression" dxfId="2736" priority="13708">
      <formula>IF(RIGHT(TEXT(P19,"0.#"),1)=".",TRUE,FALSE)</formula>
    </cfRule>
  </conditionalFormatting>
  <conditionalFormatting sqref="AE101 AQ101">
    <cfRule type="expression" dxfId="2735" priority="13699">
      <formula>IF(RIGHT(TEXT(AE101,"0.#"),1)=".",FALSE,TRUE)</formula>
    </cfRule>
    <cfRule type="expression" dxfId="2734" priority="13700">
      <formula>IF(RIGHT(TEXT(AE101,"0.#"),1)=".",TRUE,FALSE)</formula>
    </cfRule>
  </conditionalFormatting>
  <conditionalFormatting sqref="Y783:Y790 Y781">
    <cfRule type="expression" dxfId="2733" priority="13685">
      <formula>IF(RIGHT(TEXT(Y781,"0.#"),1)=".",FALSE,TRUE)</formula>
    </cfRule>
    <cfRule type="expression" dxfId="2732" priority="13686">
      <formula>IF(RIGHT(TEXT(Y781,"0.#"),1)=".",TRUE,FALSE)</formula>
    </cfRule>
  </conditionalFormatting>
  <conditionalFormatting sqref="AU782">
    <cfRule type="expression" dxfId="2731" priority="13683">
      <formula>IF(RIGHT(TEXT(AU782,"0.#"),1)=".",FALSE,TRUE)</formula>
    </cfRule>
    <cfRule type="expression" dxfId="2730" priority="13684">
      <formula>IF(RIGHT(TEXT(AU782,"0.#"),1)=".",TRUE,FALSE)</formula>
    </cfRule>
  </conditionalFormatting>
  <conditionalFormatting sqref="AU791">
    <cfRule type="expression" dxfId="2729" priority="13681">
      <formula>IF(RIGHT(TEXT(AU791,"0.#"),1)=".",FALSE,TRUE)</formula>
    </cfRule>
    <cfRule type="expression" dxfId="2728" priority="13682">
      <formula>IF(RIGHT(TEXT(AU791,"0.#"),1)=".",TRUE,FALSE)</formula>
    </cfRule>
  </conditionalFormatting>
  <conditionalFormatting sqref="AU783:AU790 AU781">
    <cfRule type="expression" dxfId="2727" priority="13679">
      <formula>IF(RIGHT(TEXT(AU781,"0.#"),1)=".",FALSE,TRUE)</formula>
    </cfRule>
    <cfRule type="expression" dxfId="2726" priority="13680">
      <formula>IF(RIGHT(TEXT(AU781,"0.#"),1)=".",TRUE,FALSE)</formula>
    </cfRule>
  </conditionalFormatting>
  <conditionalFormatting sqref="Y821 Y808 Y795">
    <cfRule type="expression" dxfId="2725" priority="13665">
      <formula>IF(RIGHT(TEXT(Y795,"0.#"),1)=".",FALSE,TRUE)</formula>
    </cfRule>
    <cfRule type="expression" dxfId="2724" priority="13666">
      <formula>IF(RIGHT(TEXT(Y795,"0.#"),1)=".",TRUE,FALSE)</formula>
    </cfRule>
  </conditionalFormatting>
  <conditionalFormatting sqref="Y830 Y817 Y804">
    <cfRule type="expression" dxfId="2723" priority="13663">
      <formula>IF(RIGHT(TEXT(Y804,"0.#"),1)=".",FALSE,TRUE)</formula>
    </cfRule>
    <cfRule type="expression" dxfId="2722" priority="13664">
      <formula>IF(RIGHT(TEXT(Y804,"0.#"),1)=".",TRUE,FALSE)</formula>
    </cfRule>
  </conditionalFormatting>
  <conditionalFormatting sqref="AU821 AU808 AU795">
    <cfRule type="expression" dxfId="2721" priority="13659">
      <formula>IF(RIGHT(TEXT(AU795,"0.#"),1)=".",FALSE,TRUE)</formula>
    </cfRule>
    <cfRule type="expression" dxfId="2720" priority="13660">
      <formula>IF(RIGHT(TEXT(AU795,"0.#"),1)=".",TRUE,FALSE)</formula>
    </cfRule>
  </conditionalFormatting>
  <conditionalFormatting sqref="AU830 AU817 AU804">
    <cfRule type="expression" dxfId="2719" priority="13657">
      <formula>IF(RIGHT(TEXT(AU804,"0.#"),1)=".",FALSE,TRUE)</formula>
    </cfRule>
    <cfRule type="expression" dxfId="2718" priority="13658">
      <formula>IF(RIGHT(TEXT(AU804,"0.#"),1)=".",TRUE,FALSE)</formula>
    </cfRule>
  </conditionalFormatting>
  <conditionalFormatting sqref="AU822:AU829 AU820 AU809:AU816 AU807 AU796:AU803 AU794">
    <cfRule type="expression" dxfId="2717" priority="13655">
      <formula>IF(RIGHT(TEXT(AU794,"0.#"),1)=".",FALSE,TRUE)</formula>
    </cfRule>
    <cfRule type="expression" dxfId="2716" priority="13656">
      <formula>IF(RIGHT(TEXT(AU794,"0.#"),1)=".",TRUE,FALSE)</formula>
    </cfRule>
  </conditionalFormatting>
  <conditionalFormatting sqref="AM87">
    <cfRule type="expression" dxfId="2715" priority="13309">
      <formula>IF(RIGHT(TEXT(AM87,"0.#"),1)=".",FALSE,TRUE)</formula>
    </cfRule>
    <cfRule type="expression" dxfId="2714" priority="13310">
      <formula>IF(RIGHT(TEXT(AM87,"0.#"),1)=".",TRUE,FALSE)</formula>
    </cfRule>
  </conditionalFormatting>
  <conditionalFormatting sqref="AE55">
    <cfRule type="expression" dxfId="2713" priority="13377">
      <formula>IF(RIGHT(TEXT(AE55,"0.#"),1)=".",FALSE,TRUE)</formula>
    </cfRule>
    <cfRule type="expression" dxfId="2712" priority="13378">
      <formula>IF(RIGHT(TEXT(AE55,"0.#"),1)=".",TRUE,FALSE)</formula>
    </cfRule>
  </conditionalFormatting>
  <conditionalFormatting sqref="AI55">
    <cfRule type="expression" dxfId="2711" priority="13375">
      <formula>IF(RIGHT(TEXT(AI55,"0.#"),1)=".",FALSE,TRUE)</formula>
    </cfRule>
    <cfRule type="expression" dxfId="2710" priority="13376">
      <formula>IF(RIGHT(TEXT(AI55,"0.#"),1)=".",TRUE,FALSE)</formula>
    </cfRule>
  </conditionalFormatting>
  <conditionalFormatting sqref="AM34">
    <cfRule type="expression" dxfId="2709" priority="13455">
      <formula>IF(RIGHT(TEXT(AM34,"0.#"),1)=".",FALSE,TRUE)</formula>
    </cfRule>
    <cfRule type="expression" dxfId="2708" priority="13456">
      <formula>IF(RIGHT(TEXT(AM34,"0.#"),1)=".",TRUE,FALSE)</formula>
    </cfRule>
  </conditionalFormatting>
  <conditionalFormatting sqref="AE33">
    <cfRule type="expression" dxfId="2707" priority="13469">
      <formula>IF(RIGHT(TEXT(AE33,"0.#"),1)=".",FALSE,TRUE)</formula>
    </cfRule>
    <cfRule type="expression" dxfId="2706" priority="13470">
      <formula>IF(RIGHT(TEXT(AE33,"0.#"),1)=".",TRUE,FALSE)</formula>
    </cfRule>
  </conditionalFormatting>
  <conditionalFormatting sqref="AE34">
    <cfRule type="expression" dxfId="2705" priority="13467">
      <formula>IF(RIGHT(TEXT(AE34,"0.#"),1)=".",FALSE,TRUE)</formula>
    </cfRule>
    <cfRule type="expression" dxfId="2704" priority="13468">
      <formula>IF(RIGHT(TEXT(AE34,"0.#"),1)=".",TRUE,FALSE)</formula>
    </cfRule>
  </conditionalFormatting>
  <conditionalFormatting sqref="AI34">
    <cfRule type="expression" dxfId="2703" priority="13465">
      <formula>IF(RIGHT(TEXT(AI34,"0.#"),1)=".",FALSE,TRUE)</formula>
    </cfRule>
    <cfRule type="expression" dxfId="2702" priority="13466">
      <formula>IF(RIGHT(TEXT(AI34,"0.#"),1)=".",TRUE,FALSE)</formula>
    </cfRule>
  </conditionalFormatting>
  <conditionalFormatting sqref="AI33">
    <cfRule type="expression" dxfId="2701" priority="13463">
      <formula>IF(RIGHT(TEXT(AI33,"0.#"),1)=".",FALSE,TRUE)</formula>
    </cfRule>
    <cfRule type="expression" dxfId="2700" priority="13464">
      <formula>IF(RIGHT(TEXT(AI33,"0.#"),1)=".",TRUE,FALSE)</formula>
    </cfRule>
  </conditionalFormatting>
  <conditionalFormatting sqref="AI32">
    <cfRule type="expression" dxfId="2699" priority="13461">
      <formula>IF(RIGHT(TEXT(AI32,"0.#"),1)=".",FALSE,TRUE)</formula>
    </cfRule>
    <cfRule type="expression" dxfId="2698" priority="13462">
      <formula>IF(RIGHT(TEXT(AI32,"0.#"),1)=".",TRUE,FALSE)</formula>
    </cfRule>
  </conditionalFormatting>
  <conditionalFormatting sqref="AM32">
    <cfRule type="expression" dxfId="2697" priority="13459">
      <formula>IF(RIGHT(TEXT(AM32,"0.#"),1)=".",FALSE,TRUE)</formula>
    </cfRule>
    <cfRule type="expression" dxfId="2696" priority="13460">
      <formula>IF(RIGHT(TEXT(AM32,"0.#"),1)=".",TRUE,FALSE)</formula>
    </cfRule>
  </conditionalFormatting>
  <conditionalFormatting sqref="AM33">
    <cfRule type="expression" dxfId="2695" priority="13457">
      <formula>IF(RIGHT(TEXT(AM33,"0.#"),1)=".",FALSE,TRUE)</formula>
    </cfRule>
    <cfRule type="expression" dxfId="2694" priority="13458">
      <formula>IF(RIGHT(TEXT(AM33,"0.#"),1)=".",TRUE,FALSE)</formula>
    </cfRule>
  </conditionalFormatting>
  <conditionalFormatting sqref="AQ32:AQ34">
    <cfRule type="expression" dxfId="2693" priority="13449">
      <formula>IF(RIGHT(TEXT(AQ32,"0.#"),1)=".",FALSE,TRUE)</formula>
    </cfRule>
    <cfRule type="expression" dxfId="2692" priority="13450">
      <formula>IF(RIGHT(TEXT(AQ32,"0.#"),1)=".",TRUE,FALSE)</formula>
    </cfRule>
  </conditionalFormatting>
  <conditionalFormatting sqref="AU32:AU34">
    <cfRule type="expression" dxfId="2691" priority="13447">
      <formula>IF(RIGHT(TEXT(AU32,"0.#"),1)=".",FALSE,TRUE)</formula>
    </cfRule>
    <cfRule type="expression" dxfId="2690" priority="13448">
      <formula>IF(RIGHT(TEXT(AU32,"0.#"),1)=".",TRUE,FALSE)</formula>
    </cfRule>
  </conditionalFormatting>
  <conditionalFormatting sqref="AE53">
    <cfRule type="expression" dxfId="2689" priority="13381">
      <formula>IF(RIGHT(TEXT(AE53,"0.#"),1)=".",FALSE,TRUE)</formula>
    </cfRule>
    <cfRule type="expression" dxfId="2688" priority="13382">
      <formula>IF(RIGHT(TEXT(AE53,"0.#"),1)=".",TRUE,FALSE)</formula>
    </cfRule>
  </conditionalFormatting>
  <conditionalFormatting sqref="AE54">
    <cfRule type="expression" dxfId="2687" priority="13379">
      <formula>IF(RIGHT(TEXT(AE54,"0.#"),1)=".",FALSE,TRUE)</formula>
    </cfRule>
    <cfRule type="expression" dxfId="2686" priority="13380">
      <formula>IF(RIGHT(TEXT(AE54,"0.#"),1)=".",TRUE,FALSE)</formula>
    </cfRule>
  </conditionalFormatting>
  <conditionalFormatting sqref="AI54">
    <cfRule type="expression" dxfId="2685" priority="13373">
      <formula>IF(RIGHT(TEXT(AI54,"0.#"),1)=".",FALSE,TRUE)</formula>
    </cfRule>
    <cfRule type="expression" dxfId="2684" priority="13374">
      <formula>IF(RIGHT(TEXT(AI54,"0.#"),1)=".",TRUE,FALSE)</formula>
    </cfRule>
  </conditionalFormatting>
  <conditionalFormatting sqref="AI53">
    <cfRule type="expression" dxfId="2683" priority="13371">
      <formula>IF(RIGHT(TEXT(AI53,"0.#"),1)=".",FALSE,TRUE)</formula>
    </cfRule>
    <cfRule type="expression" dxfId="2682" priority="13372">
      <formula>IF(RIGHT(TEXT(AI53,"0.#"),1)=".",TRUE,FALSE)</formula>
    </cfRule>
  </conditionalFormatting>
  <conditionalFormatting sqref="AM53">
    <cfRule type="expression" dxfId="2681" priority="13369">
      <formula>IF(RIGHT(TEXT(AM53,"0.#"),1)=".",FALSE,TRUE)</formula>
    </cfRule>
    <cfRule type="expression" dxfId="2680" priority="13370">
      <formula>IF(RIGHT(TEXT(AM53,"0.#"),1)=".",TRUE,FALSE)</formula>
    </cfRule>
  </conditionalFormatting>
  <conditionalFormatting sqref="AM54">
    <cfRule type="expression" dxfId="2679" priority="13367">
      <formula>IF(RIGHT(TEXT(AM54,"0.#"),1)=".",FALSE,TRUE)</formula>
    </cfRule>
    <cfRule type="expression" dxfId="2678" priority="13368">
      <formula>IF(RIGHT(TEXT(AM54,"0.#"),1)=".",TRUE,FALSE)</formula>
    </cfRule>
  </conditionalFormatting>
  <conditionalFormatting sqref="AM55">
    <cfRule type="expression" dxfId="2677" priority="13365">
      <formula>IF(RIGHT(TEXT(AM55,"0.#"),1)=".",FALSE,TRUE)</formula>
    </cfRule>
    <cfRule type="expression" dxfId="2676" priority="13366">
      <formula>IF(RIGHT(TEXT(AM55,"0.#"),1)=".",TRUE,FALSE)</formula>
    </cfRule>
  </conditionalFormatting>
  <conditionalFormatting sqref="AE60">
    <cfRule type="expression" dxfId="2675" priority="13351">
      <formula>IF(RIGHT(TEXT(AE60,"0.#"),1)=".",FALSE,TRUE)</formula>
    </cfRule>
    <cfRule type="expression" dxfId="2674" priority="13352">
      <formula>IF(RIGHT(TEXT(AE60,"0.#"),1)=".",TRUE,FALSE)</formula>
    </cfRule>
  </conditionalFormatting>
  <conditionalFormatting sqref="AE61">
    <cfRule type="expression" dxfId="2673" priority="13349">
      <formula>IF(RIGHT(TEXT(AE61,"0.#"),1)=".",FALSE,TRUE)</formula>
    </cfRule>
    <cfRule type="expression" dxfId="2672" priority="13350">
      <formula>IF(RIGHT(TEXT(AE61,"0.#"),1)=".",TRUE,FALSE)</formula>
    </cfRule>
  </conditionalFormatting>
  <conditionalFormatting sqref="AE62">
    <cfRule type="expression" dxfId="2671" priority="13347">
      <formula>IF(RIGHT(TEXT(AE62,"0.#"),1)=".",FALSE,TRUE)</formula>
    </cfRule>
    <cfRule type="expression" dxfId="2670" priority="13348">
      <formula>IF(RIGHT(TEXT(AE62,"0.#"),1)=".",TRUE,FALSE)</formula>
    </cfRule>
  </conditionalFormatting>
  <conditionalFormatting sqref="AI62">
    <cfRule type="expression" dxfId="2669" priority="13345">
      <formula>IF(RIGHT(TEXT(AI62,"0.#"),1)=".",FALSE,TRUE)</formula>
    </cfRule>
    <cfRule type="expression" dxfId="2668" priority="13346">
      <formula>IF(RIGHT(TEXT(AI62,"0.#"),1)=".",TRUE,FALSE)</formula>
    </cfRule>
  </conditionalFormatting>
  <conditionalFormatting sqref="AI61">
    <cfRule type="expression" dxfId="2667" priority="13343">
      <formula>IF(RIGHT(TEXT(AI61,"0.#"),1)=".",FALSE,TRUE)</formula>
    </cfRule>
    <cfRule type="expression" dxfId="2666" priority="13344">
      <formula>IF(RIGHT(TEXT(AI61,"0.#"),1)=".",TRUE,FALSE)</formula>
    </cfRule>
  </conditionalFormatting>
  <conditionalFormatting sqref="AI60">
    <cfRule type="expression" dxfId="2665" priority="13341">
      <formula>IF(RIGHT(TEXT(AI60,"0.#"),1)=".",FALSE,TRUE)</formula>
    </cfRule>
    <cfRule type="expression" dxfId="2664" priority="13342">
      <formula>IF(RIGHT(TEXT(AI60,"0.#"),1)=".",TRUE,FALSE)</formula>
    </cfRule>
  </conditionalFormatting>
  <conditionalFormatting sqref="AM60">
    <cfRule type="expression" dxfId="2663" priority="13339">
      <formula>IF(RIGHT(TEXT(AM60,"0.#"),1)=".",FALSE,TRUE)</formula>
    </cfRule>
    <cfRule type="expression" dxfId="2662" priority="13340">
      <formula>IF(RIGHT(TEXT(AM60,"0.#"),1)=".",TRUE,FALSE)</formula>
    </cfRule>
  </conditionalFormatting>
  <conditionalFormatting sqref="AM61">
    <cfRule type="expression" dxfId="2661" priority="13337">
      <formula>IF(RIGHT(TEXT(AM61,"0.#"),1)=".",FALSE,TRUE)</formula>
    </cfRule>
    <cfRule type="expression" dxfId="2660" priority="13338">
      <formula>IF(RIGHT(TEXT(AM61,"0.#"),1)=".",TRUE,FALSE)</formula>
    </cfRule>
  </conditionalFormatting>
  <conditionalFormatting sqref="AM62">
    <cfRule type="expression" dxfId="2659" priority="13335">
      <formula>IF(RIGHT(TEXT(AM62,"0.#"),1)=".",FALSE,TRUE)</formula>
    </cfRule>
    <cfRule type="expression" dxfId="2658" priority="13336">
      <formula>IF(RIGHT(TEXT(AM62,"0.#"),1)=".",TRUE,FALSE)</formula>
    </cfRule>
  </conditionalFormatting>
  <conditionalFormatting sqref="AE87">
    <cfRule type="expression" dxfId="2657" priority="13321">
      <formula>IF(RIGHT(TEXT(AE87,"0.#"),1)=".",FALSE,TRUE)</formula>
    </cfRule>
    <cfRule type="expression" dxfId="2656" priority="13322">
      <formula>IF(RIGHT(TEXT(AE87,"0.#"),1)=".",TRUE,FALSE)</formula>
    </cfRule>
  </conditionalFormatting>
  <conditionalFormatting sqref="AE88">
    <cfRule type="expression" dxfId="2655" priority="13319">
      <formula>IF(RIGHT(TEXT(AE88,"0.#"),1)=".",FALSE,TRUE)</formula>
    </cfRule>
    <cfRule type="expression" dxfId="2654" priority="13320">
      <formula>IF(RIGHT(TEXT(AE88,"0.#"),1)=".",TRUE,FALSE)</formula>
    </cfRule>
  </conditionalFormatting>
  <conditionalFormatting sqref="AE89">
    <cfRule type="expression" dxfId="2653" priority="13317">
      <formula>IF(RIGHT(TEXT(AE89,"0.#"),1)=".",FALSE,TRUE)</formula>
    </cfRule>
    <cfRule type="expression" dxfId="2652" priority="13318">
      <formula>IF(RIGHT(TEXT(AE89,"0.#"),1)=".",TRUE,FALSE)</formula>
    </cfRule>
  </conditionalFormatting>
  <conditionalFormatting sqref="AI89">
    <cfRule type="expression" dxfId="2651" priority="13315">
      <formula>IF(RIGHT(TEXT(AI89,"0.#"),1)=".",FALSE,TRUE)</formula>
    </cfRule>
    <cfRule type="expression" dxfId="2650" priority="13316">
      <formula>IF(RIGHT(TEXT(AI89,"0.#"),1)=".",TRUE,FALSE)</formula>
    </cfRule>
  </conditionalFormatting>
  <conditionalFormatting sqref="AI88">
    <cfRule type="expression" dxfId="2649" priority="13313">
      <formula>IF(RIGHT(TEXT(AI88,"0.#"),1)=".",FALSE,TRUE)</formula>
    </cfRule>
    <cfRule type="expression" dxfId="2648" priority="13314">
      <formula>IF(RIGHT(TEXT(AI88,"0.#"),1)=".",TRUE,FALSE)</formula>
    </cfRule>
  </conditionalFormatting>
  <conditionalFormatting sqref="AI87">
    <cfRule type="expression" dxfId="2647" priority="13311">
      <formula>IF(RIGHT(TEXT(AI87,"0.#"),1)=".",FALSE,TRUE)</formula>
    </cfRule>
    <cfRule type="expression" dxfId="2646" priority="13312">
      <formula>IF(RIGHT(TEXT(AI87,"0.#"),1)=".",TRUE,FALSE)</formula>
    </cfRule>
  </conditionalFormatting>
  <conditionalFormatting sqref="AM88">
    <cfRule type="expression" dxfId="2645" priority="13307">
      <formula>IF(RIGHT(TEXT(AM88,"0.#"),1)=".",FALSE,TRUE)</formula>
    </cfRule>
    <cfRule type="expression" dxfId="2644" priority="13308">
      <formula>IF(RIGHT(TEXT(AM88,"0.#"),1)=".",TRUE,FALSE)</formula>
    </cfRule>
  </conditionalFormatting>
  <conditionalFormatting sqref="AM89">
    <cfRule type="expression" dxfId="2643" priority="13305">
      <formula>IF(RIGHT(TEXT(AM89,"0.#"),1)=".",FALSE,TRUE)</formula>
    </cfRule>
    <cfRule type="expression" dxfId="2642" priority="13306">
      <formula>IF(RIGHT(TEXT(AM89,"0.#"),1)=".",TRUE,FALSE)</formula>
    </cfRule>
  </conditionalFormatting>
  <conditionalFormatting sqref="AE92">
    <cfRule type="expression" dxfId="2641" priority="13291">
      <formula>IF(RIGHT(TEXT(AE92,"0.#"),1)=".",FALSE,TRUE)</formula>
    </cfRule>
    <cfRule type="expression" dxfId="2640" priority="13292">
      <formula>IF(RIGHT(TEXT(AE92,"0.#"),1)=".",TRUE,FALSE)</formula>
    </cfRule>
  </conditionalFormatting>
  <conditionalFormatting sqref="AE93">
    <cfRule type="expression" dxfId="2639" priority="13289">
      <formula>IF(RIGHT(TEXT(AE93,"0.#"),1)=".",FALSE,TRUE)</formula>
    </cfRule>
    <cfRule type="expression" dxfId="2638" priority="13290">
      <formula>IF(RIGHT(TEXT(AE93,"0.#"),1)=".",TRUE,FALSE)</formula>
    </cfRule>
  </conditionalFormatting>
  <conditionalFormatting sqref="AE94">
    <cfRule type="expression" dxfId="2637" priority="13287">
      <formula>IF(RIGHT(TEXT(AE94,"0.#"),1)=".",FALSE,TRUE)</formula>
    </cfRule>
    <cfRule type="expression" dxfId="2636" priority="13288">
      <formula>IF(RIGHT(TEXT(AE94,"0.#"),1)=".",TRUE,FALSE)</formula>
    </cfRule>
  </conditionalFormatting>
  <conditionalFormatting sqref="AI94">
    <cfRule type="expression" dxfId="2635" priority="13285">
      <formula>IF(RIGHT(TEXT(AI94,"0.#"),1)=".",FALSE,TRUE)</formula>
    </cfRule>
    <cfRule type="expression" dxfId="2634" priority="13286">
      <formula>IF(RIGHT(TEXT(AI94,"0.#"),1)=".",TRUE,FALSE)</formula>
    </cfRule>
  </conditionalFormatting>
  <conditionalFormatting sqref="AI93">
    <cfRule type="expression" dxfId="2633" priority="13283">
      <formula>IF(RIGHT(TEXT(AI93,"0.#"),1)=".",FALSE,TRUE)</formula>
    </cfRule>
    <cfRule type="expression" dxfId="2632" priority="13284">
      <formula>IF(RIGHT(TEXT(AI93,"0.#"),1)=".",TRUE,FALSE)</formula>
    </cfRule>
  </conditionalFormatting>
  <conditionalFormatting sqref="AI92">
    <cfRule type="expression" dxfId="2631" priority="13281">
      <formula>IF(RIGHT(TEXT(AI92,"0.#"),1)=".",FALSE,TRUE)</formula>
    </cfRule>
    <cfRule type="expression" dxfId="2630" priority="13282">
      <formula>IF(RIGHT(TEXT(AI92,"0.#"),1)=".",TRUE,FALSE)</formula>
    </cfRule>
  </conditionalFormatting>
  <conditionalFormatting sqref="AM92">
    <cfRule type="expression" dxfId="2629" priority="13279">
      <formula>IF(RIGHT(TEXT(AM92,"0.#"),1)=".",FALSE,TRUE)</formula>
    </cfRule>
    <cfRule type="expression" dxfId="2628" priority="13280">
      <formula>IF(RIGHT(TEXT(AM92,"0.#"),1)=".",TRUE,FALSE)</formula>
    </cfRule>
  </conditionalFormatting>
  <conditionalFormatting sqref="AM93">
    <cfRule type="expression" dxfId="2627" priority="13277">
      <formula>IF(RIGHT(TEXT(AM93,"0.#"),1)=".",FALSE,TRUE)</formula>
    </cfRule>
    <cfRule type="expression" dxfId="2626" priority="13278">
      <formula>IF(RIGHT(TEXT(AM93,"0.#"),1)=".",TRUE,FALSE)</formula>
    </cfRule>
  </conditionalFormatting>
  <conditionalFormatting sqref="AM94">
    <cfRule type="expression" dxfId="2625" priority="13275">
      <formula>IF(RIGHT(TEXT(AM94,"0.#"),1)=".",FALSE,TRUE)</formula>
    </cfRule>
    <cfRule type="expression" dxfId="2624" priority="13276">
      <formula>IF(RIGHT(TEXT(AM94,"0.#"),1)=".",TRUE,FALSE)</formula>
    </cfRule>
  </conditionalFormatting>
  <conditionalFormatting sqref="AE97">
    <cfRule type="expression" dxfId="2623" priority="13261">
      <formula>IF(RIGHT(TEXT(AE97,"0.#"),1)=".",FALSE,TRUE)</formula>
    </cfRule>
    <cfRule type="expression" dxfId="2622" priority="13262">
      <formula>IF(RIGHT(TEXT(AE97,"0.#"),1)=".",TRUE,FALSE)</formula>
    </cfRule>
  </conditionalFormatting>
  <conditionalFormatting sqref="AE98">
    <cfRule type="expression" dxfId="2621" priority="13259">
      <formula>IF(RIGHT(TEXT(AE98,"0.#"),1)=".",FALSE,TRUE)</formula>
    </cfRule>
    <cfRule type="expression" dxfId="2620" priority="13260">
      <formula>IF(RIGHT(TEXT(AE98,"0.#"),1)=".",TRUE,FALSE)</formula>
    </cfRule>
  </conditionalFormatting>
  <conditionalFormatting sqref="AE99">
    <cfRule type="expression" dxfId="2619" priority="13257">
      <formula>IF(RIGHT(TEXT(AE99,"0.#"),1)=".",FALSE,TRUE)</formula>
    </cfRule>
    <cfRule type="expression" dxfId="2618" priority="13258">
      <formula>IF(RIGHT(TEXT(AE99,"0.#"),1)=".",TRUE,FALSE)</formula>
    </cfRule>
  </conditionalFormatting>
  <conditionalFormatting sqref="AI99">
    <cfRule type="expression" dxfId="2617" priority="13255">
      <formula>IF(RIGHT(TEXT(AI99,"0.#"),1)=".",FALSE,TRUE)</formula>
    </cfRule>
    <cfRule type="expression" dxfId="2616" priority="13256">
      <formula>IF(RIGHT(TEXT(AI99,"0.#"),1)=".",TRUE,FALSE)</formula>
    </cfRule>
  </conditionalFormatting>
  <conditionalFormatting sqref="AI98">
    <cfRule type="expression" dxfId="2615" priority="13253">
      <formula>IF(RIGHT(TEXT(AI98,"0.#"),1)=".",FALSE,TRUE)</formula>
    </cfRule>
    <cfRule type="expression" dxfId="2614" priority="13254">
      <formula>IF(RIGHT(TEXT(AI98,"0.#"),1)=".",TRUE,FALSE)</formula>
    </cfRule>
  </conditionalFormatting>
  <conditionalFormatting sqref="AI97">
    <cfRule type="expression" dxfId="2613" priority="13251">
      <formula>IF(RIGHT(TEXT(AI97,"0.#"),1)=".",FALSE,TRUE)</formula>
    </cfRule>
    <cfRule type="expression" dxfId="2612" priority="13252">
      <formula>IF(RIGHT(TEXT(AI97,"0.#"),1)=".",TRUE,FALSE)</formula>
    </cfRule>
  </conditionalFormatting>
  <conditionalFormatting sqref="AM97">
    <cfRule type="expression" dxfId="2611" priority="13249">
      <formula>IF(RIGHT(TEXT(AM97,"0.#"),1)=".",FALSE,TRUE)</formula>
    </cfRule>
    <cfRule type="expression" dxfId="2610" priority="13250">
      <formula>IF(RIGHT(TEXT(AM97,"0.#"),1)=".",TRUE,FALSE)</formula>
    </cfRule>
  </conditionalFormatting>
  <conditionalFormatting sqref="AM98">
    <cfRule type="expression" dxfId="2609" priority="13247">
      <formula>IF(RIGHT(TEXT(AM98,"0.#"),1)=".",FALSE,TRUE)</formula>
    </cfRule>
    <cfRule type="expression" dxfId="2608" priority="13248">
      <formula>IF(RIGHT(TEXT(AM98,"0.#"),1)=".",TRUE,FALSE)</formula>
    </cfRule>
  </conditionalFormatting>
  <conditionalFormatting sqref="AM99">
    <cfRule type="expression" dxfId="2607" priority="13245">
      <formula>IF(RIGHT(TEXT(AM99,"0.#"),1)=".",FALSE,TRUE)</formula>
    </cfRule>
    <cfRule type="expression" dxfId="2606" priority="13246">
      <formula>IF(RIGHT(TEXT(AM99,"0.#"),1)=".",TRUE,FALSE)</formula>
    </cfRule>
  </conditionalFormatting>
  <conditionalFormatting sqref="AI101">
    <cfRule type="expression" dxfId="2605" priority="13231">
      <formula>IF(RIGHT(TEXT(AI101,"0.#"),1)=".",FALSE,TRUE)</formula>
    </cfRule>
    <cfRule type="expression" dxfId="2604" priority="13232">
      <formula>IF(RIGHT(TEXT(AI101,"0.#"),1)=".",TRUE,FALSE)</formula>
    </cfRule>
  </conditionalFormatting>
  <conditionalFormatting sqref="AM101">
    <cfRule type="expression" dxfId="2603" priority="13229">
      <formula>IF(RIGHT(TEXT(AM101,"0.#"),1)=".",FALSE,TRUE)</formula>
    </cfRule>
    <cfRule type="expression" dxfId="2602" priority="13230">
      <formula>IF(RIGHT(TEXT(AM101,"0.#"),1)=".",TRUE,FALSE)</formula>
    </cfRule>
  </conditionalFormatting>
  <conditionalFormatting sqref="AE102">
    <cfRule type="expression" dxfId="2601" priority="13227">
      <formula>IF(RIGHT(TEXT(AE102,"0.#"),1)=".",FALSE,TRUE)</formula>
    </cfRule>
    <cfRule type="expression" dxfId="2600" priority="13228">
      <formula>IF(RIGHT(TEXT(AE102,"0.#"),1)=".",TRUE,FALSE)</formula>
    </cfRule>
  </conditionalFormatting>
  <conditionalFormatting sqref="AI102">
    <cfRule type="expression" dxfId="2599" priority="13225">
      <formula>IF(RIGHT(TEXT(AI102,"0.#"),1)=".",FALSE,TRUE)</formula>
    </cfRule>
    <cfRule type="expression" dxfId="2598" priority="13226">
      <formula>IF(RIGHT(TEXT(AI102,"0.#"),1)=".",TRUE,FALSE)</formula>
    </cfRule>
  </conditionalFormatting>
  <conditionalFormatting sqref="AM102">
    <cfRule type="expression" dxfId="2597" priority="13223">
      <formula>IF(RIGHT(TEXT(AM102,"0.#"),1)=".",FALSE,TRUE)</formula>
    </cfRule>
    <cfRule type="expression" dxfId="2596" priority="13224">
      <formula>IF(RIGHT(TEXT(AM102,"0.#"),1)=".",TRUE,FALSE)</formula>
    </cfRule>
  </conditionalFormatting>
  <conditionalFormatting sqref="AQ102">
    <cfRule type="expression" dxfId="2595" priority="13221">
      <formula>IF(RIGHT(TEXT(AQ102,"0.#"),1)=".",FALSE,TRUE)</formula>
    </cfRule>
    <cfRule type="expression" dxfId="2594" priority="13222">
      <formula>IF(RIGHT(TEXT(AQ102,"0.#"),1)=".",TRUE,FALSE)</formula>
    </cfRule>
  </conditionalFormatting>
  <conditionalFormatting sqref="AE104">
    <cfRule type="expression" dxfId="2593" priority="13219">
      <formula>IF(RIGHT(TEXT(AE104,"0.#"),1)=".",FALSE,TRUE)</formula>
    </cfRule>
    <cfRule type="expression" dxfId="2592" priority="13220">
      <formula>IF(RIGHT(TEXT(AE104,"0.#"),1)=".",TRUE,FALSE)</formula>
    </cfRule>
  </conditionalFormatting>
  <conditionalFormatting sqref="AI104">
    <cfRule type="expression" dxfId="2591" priority="13217">
      <formula>IF(RIGHT(TEXT(AI104,"0.#"),1)=".",FALSE,TRUE)</formula>
    </cfRule>
    <cfRule type="expression" dxfId="2590" priority="13218">
      <formula>IF(RIGHT(TEXT(AI104,"0.#"),1)=".",TRUE,FALSE)</formula>
    </cfRule>
  </conditionalFormatting>
  <conditionalFormatting sqref="AM104">
    <cfRule type="expression" dxfId="2589" priority="13215">
      <formula>IF(RIGHT(TEXT(AM104,"0.#"),1)=".",FALSE,TRUE)</formula>
    </cfRule>
    <cfRule type="expression" dxfId="2588" priority="13216">
      <formula>IF(RIGHT(TEXT(AM104,"0.#"),1)=".",TRUE,FALSE)</formula>
    </cfRule>
  </conditionalFormatting>
  <conditionalFormatting sqref="AE105">
    <cfRule type="expression" dxfId="2587" priority="13213">
      <formula>IF(RIGHT(TEXT(AE105,"0.#"),1)=".",FALSE,TRUE)</formula>
    </cfRule>
    <cfRule type="expression" dxfId="2586" priority="13214">
      <formula>IF(RIGHT(TEXT(AE105,"0.#"),1)=".",TRUE,FALSE)</formula>
    </cfRule>
  </conditionalFormatting>
  <conditionalFormatting sqref="AI105">
    <cfRule type="expression" dxfId="2585" priority="13211">
      <formula>IF(RIGHT(TEXT(AI105,"0.#"),1)=".",FALSE,TRUE)</formula>
    </cfRule>
    <cfRule type="expression" dxfId="2584" priority="13212">
      <formula>IF(RIGHT(TEXT(AI105,"0.#"),1)=".",TRUE,FALSE)</formula>
    </cfRule>
  </conditionalFormatting>
  <conditionalFormatting sqref="AM105">
    <cfRule type="expression" dxfId="2583" priority="13209">
      <formula>IF(RIGHT(TEXT(AM105,"0.#"),1)=".",FALSE,TRUE)</formula>
    </cfRule>
    <cfRule type="expression" dxfId="2582" priority="13210">
      <formula>IF(RIGHT(TEXT(AM105,"0.#"),1)=".",TRUE,FALSE)</formula>
    </cfRule>
  </conditionalFormatting>
  <conditionalFormatting sqref="AE107">
    <cfRule type="expression" dxfId="2581" priority="13205">
      <formula>IF(RIGHT(TEXT(AE107,"0.#"),1)=".",FALSE,TRUE)</formula>
    </cfRule>
    <cfRule type="expression" dxfId="2580" priority="13206">
      <formula>IF(RIGHT(TEXT(AE107,"0.#"),1)=".",TRUE,FALSE)</formula>
    </cfRule>
  </conditionalFormatting>
  <conditionalFormatting sqref="AI107">
    <cfRule type="expression" dxfId="2579" priority="13203">
      <formula>IF(RIGHT(TEXT(AI107,"0.#"),1)=".",FALSE,TRUE)</formula>
    </cfRule>
    <cfRule type="expression" dxfId="2578" priority="13204">
      <formula>IF(RIGHT(TEXT(AI107,"0.#"),1)=".",TRUE,FALSE)</formula>
    </cfRule>
  </conditionalFormatting>
  <conditionalFormatting sqref="AM107">
    <cfRule type="expression" dxfId="2577" priority="13201">
      <formula>IF(RIGHT(TEXT(AM107,"0.#"),1)=".",FALSE,TRUE)</formula>
    </cfRule>
    <cfRule type="expression" dxfId="2576" priority="13202">
      <formula>IF(RIGHT(TEXT(AM107,"0.#"),1)=".",TRUE,FALSE)</formula>
    </cfRule>
  </conditionalFormatting>
  <conditionalFormatting sqref="AE108">
    <cfRule type="expression" dxfId="2575" priority="13199">
      <formula>IF(RIGHT(TEXT(AE108,"0.#"),1)=".",FALSE,TRUE)</formula>
    </cfRule>
    <cfRule type="expression" dxfId="2574" priority="13200">
      <formula>IF(RIGHT(TEXT(AE108,"0.#"),1)=".",TRUE,FALSE)</formula>
    </cfRule>
  </conditionalFormatting>
  <conditionalFormatting sqref="AI108">
    <cfRule type="expression" dxfId="2573" priority="13197">
      <formula>IF(RIGHT(TEXT(AI108,"0.#"),1)=".",FALSE,TRUE)</formula>
    </cfRule>
    <cfRule type="expression" dxfId="2572" priority="13198">
      <formula>IF(RIGHT(TEXT(AI108,"0.#"),1)=".",TRUE,FALSE)</formula>
    </cfRule>
  </conditionalFormatting>
  <conditionalFormatting sqref="AM108">
    <cfRule type="expression" dxfId="2571" priority="13195">
      <formula>IF(RIGHT(TEXT(AM108,"0.#"),1)=".",FALSE,TRUE)</formula>
    </cfRule>
    <cfRule type="expression" dxfId="2570" priority="13196">
      <formula>IF(RIGHT(TEXT(AM108,"0.#"),1)=".",TRUE,FALSE)</formula>
    </cfRule>
  </conditionalFormatting>
  <conditionalFormatting sqref="AE110">
    <cfRule type="expression" dxfId="2569" priority="13191">
      <formula>IF(RIGHT(TEXT(AE110,"0.#"),1)=".",FALSE,TRUE)</formula>
    </cfRule>
    <cfRule type="expression" dxfId="2568" priority="13192">
      <formula>IF(RIGHT(TEXT(AE110,"0.#"),1)=".",TRUE,FALSE)</formula>
    </cfRule>
  </conditionalFormatting>
  <conditionalFormatting sqref="AI110">
    <cfRule type="expression" dxfId="2567" priority="13189">
      <formula>IF(RIGHT(TEXT(AI110,"0.#"),1)=".",FALSE,TRUE)</formula>
    </cfRule>
    <cfRule type="expression" dxfId="2566" priority="13190">
      <formula>IF(RIGHT(TEXT(AI110,"0.#"),1)=".",TRUE,FALSE)</formula>
    </cfRule>
  </conditionalFormatting>
  <conditionalFormatting sqref="AM110">
    <cfRule type="expression" dxfId="2565" priority="13187">
      <formula>IF(RIGHT(TEXT(AM110,"0.#"),1)=".",FALSE,TRUE)</formula>
    </cfRule>
    <cfRule type="expression" dxfId="2564" priority="13188">
      <formula>IF(RIGHT(TEXT(AM110,"0.#"),1)=".",TRUE,FALSE)</formula>
    </cfRule>
  </conditionalFormatting>
  <conditionalFormatting sqref="AE111">
    <cfRule type="expression" dxfId="2563" priority="13185">
      <formula>IF(RIGHT(TEXT(AE111,"0.#"),1)=".",FALSE,TRUE)</formula>
    </cfRule>
    <cfRule type="expression" dxfId="2562" priority="13186">
      <formula>IF(RIGHT(TEXT(AE111,"0.#"),1)=".",TRUE,FALSE)</formula>
    </cfRule>
  </conditionalFormatting>
  <conditionalFormatting sqref="AI111">
    <cfRule type="expression" dxfId="2561" priority="13183">
      <formula>IF(RIGHT(TEXT(AI111,"0.#"),1)=".",FALSE,TRUE)</formula>
    </cfRule>
    <cfRule type="expression" dxfId="2560" priority="13184">
      <formula>IF(RIGHT(TEXT(AI111,"0.#"),1)=".",TRUE,FALSE)</formula>
    </cfRule>
  </conditionalFormatting>
  <conditionalFormatting sqref="AM111">
    <cfRule type="expression" dxfId="2559" priority="13181">
      <formula>IF(RIGHT(TEXT(AM111,"0.#"),1)=".",FALSE,TRUE)</formula>
    </cfRule>
    <cfRule type="expression" dxfId="2558" priority="13182">
      <formula>IF(RIGHT(TEXT(AM111,"0.#"),1)=".",TRUE,FALSE)</formula>
    </cfRule>
  </conditionalFormatting>
  <conditionalFormatting sqref="AE113">
    <cfRule type="expression" dxfId="2557" priority="13177">
      <formula>IF(RIGHT(TEXT(AE113,"0.#"),1)=".",FALSE,TRUE)</formula>
    </cfRule>
    <cfRule type="expression" dxfId="2556" priority="13178">
      <formula>IF(RIGHT(TEXT(AE113,"0.#"),1)=".",TRUE,FALSE)</formula>
    </cfRule>
  </conditionalFormatting>
  <conditionalFormatting sqref="AI113">
    <cfRule type="expression" dxfId="2555" priority="13175">
      <formula>IF(RIGHT(TEXT(AI113,"0.#"),1)=".",FALSE,TRUE)</formula>
    </cfRule>
    <cfRule type="expression" dxfId="2554" priority="13176">
      <formula>IF(RIGHT(TEXT(AI113,"0.#"),1)=".",TRUE,FALSE)</formula>
    </cfRule>
  </conditionalFormatting>
  <conditionalFormatting sqref="AM113">
    <cfRule type="expression" dxfId="2553" priority="13173">
      <formula>IF(RIGHT(TEXT(AM113,"0.#"),1)=".",FALSE,TRUE)</formula>
    </cfRule>
    <cfRule type="expression" dxfId="2552" priority="13174">
      <formula>IF(RIGHT(TEXT(AM113,"0.#"),1)=".",TRUE,FALSE)</formula>
    </cfRule>
  </conditionalFormatting>
  <conditionalFormatting sqref="AE114">
    <cfRule type="expression" dxfId="2551" priority="13171">
      <formula>IF(RIGHT(TEXT(AE114,"0.#"),1)=".",FALSE,TRUE)</formula>
    </cfRule>
    <cfRule type="expression" dxfId="2550" priority="13172">
      <formula>IF(RIGHT(TEXT(AE114,"0.#"),1)=".",TRUE,FALSE)</formula>
    </cfRule>
  </conditionalFormatting>
  <conditionalFormatting sqref="AI114">
    <cfRule type="expression" dxfId="2549" priority="13169">
      <formula>IF(RIGHT(TEXT(AI114,"0.#"),1)=".",FALSE,TRUE)</formula>
    </cfRule>
    <cfRule type="expression" dxfId="2548" priority="13170">
      <formula>IF(RIGHT(TEXT(AI114,"0.#"),1)=".",TRUE,FALSE)</formula>
    </cfRule>
  </conditionalFormatting>
  <conditionalFormatting sqref="AM114">
    <cfRule type="expression" dxfId="2547" priority="13167">
      <formula>IF(RIGHT(TEXT(AM114,"0.#"),1)=".",FALSE,TRUE)</formula>
    </cfRule>
    <cfRule type="expression" dxfId="2546" priority="13168">
      <formula>IF(RIGHT(TEXT(AM114,"0.#"),1)=".",TRUE,FALSE)</formula>
    </cfRule>
  </conditionalFormatting>
  <conditionalFormatting sqref="AE116 AQ116">
    <cfRule type="expression" dxfId="2545" priority="13163">
      <formula>IF(RIGHT(TEXT(AE116,"0.#"),1)=".",FALSE,TRUE)</formula>
    </cfRule>
    <cfRule type="expression" dxfId="2544" priority="13164">
      <formula>IF(RIGHT(TEXT(AE116,"0.#"),1)=".",TRUE,FALSE)</formula>
    </cfRule>
  </conditionalFormatting>
  <conditionalFormatting sqref="AI116">
    <cfRule type="expression" dxfId="2543" priority="13161">
      <formula>IF(RIGHT(TEXT(AI116,"0.#"),1)=".",FALSE,TRUE)</formula>
    </cfRule>
    <cfRule type="expression" dxfId="2542" priority="13162">
      <formula>IF(RIGHT(TEXT(AI116,"0.#"),1)=".",TRUE,FALSE)</formula>
    </cfRule>
  </conditionalFormatting>
  <conditionalFormatting sqref="AM116">
    <cfRule type="expression" dxfId="2541" priority="13159">
      <formula>IF(RIGHT(TEXT(AM116,"0.#"),1)=".",FALSE,TRUE)</formula>
    </cfRule>
    <cfRule type="expression" dxfId="2540" priority="13160">
      <formula>IF(RIGHT(TEXT(AM116,"0.#"),1)=".",TRUE,FALSE)</formula>
    </cfRule>
  </conditionalFormatting>
  <conditionalFormatting sqref="AE117">
    <cfRule type="expression" dxfId="2539" priority="13157">
      <formula>IF(RIGHT(TEXT(AE117,"0.#"),1)=".",FALSE,TRUE)</formula>
    </cfRule>
    <cfRule type="expression" dxfId="2538" priority="13158">
      <formula>IF(RIGHT(TEXT(AE117,"0.#"),1)=".",TRUE,FALSE)</formula>
    </cfRule>
  </conditionalFormatting>
  <conditionalFormatting sqref="AI117">
    <cfRule type="expression" dxfId="2537" priority="13155">
      <formula>IF(RIGHT(TEXT(AI117,"0.#"),1)=".",FALSE,TRUE)</formula>
    </cfRule>
    <cfRule type="expression" dxfId="2536" priority="13156">
      <formula>IF(RIGHT(TEXT(AI117,"0.#"),1)=".",TRUE,FALSE)</formula>
    </cfRule>
  </conditionalFormatting>
  <conditionalFormatting sqref="AQ117">
    <cfRule type="expression" dxfId="2535" priority="13151">
      <formula>IF(RIGHT(TEXT(AQ117,"0.#"),1)=".",FALSE,TRUE)</formula>
    </cfRule>
    <cfRule type="expression" dxfId="2534" priority="13152">
      <formula>IF(RIGHT(TEXT(AQ117,"0.#"),1)=".",TRUE,FALSE)</formula>
    </cfRule>
  </conditionalFormatting>
  <conditionalFormatting sqref="AE119 AQ119">
    <cfRule type="expression" dxfId="2533" priority="13149">
      <formula>IF(RIGHT(TEXT(AE119,"0.#"),1)=".",FALSE,TRUE)</formula>
    </cfRule>
    <cfRule type="expression" dxfId="2532" priority="13150">
      <formula>IF(RIGHT(TEXT(AE119,"0.#"),1)=".",TRUE,FALSE)</formula>
    </cfRule>
  </conditionalFormatting>
  <conditionalFormatting sqref="AI119">
    <cfRule type="expression" dxfId="2531" priority="13147">
      <formula>IF(RIGHT(TEXT(AI119,"0.#"),1)=".",FALSE,TRUE)</formula>
    </cfRule>
    <cfRule type="expression" dxfId="2530" priority="13148">
      <formula>IF(RIGHT(TEXT(AI119,"0.#"),1)=".",TRUE,FALSE)</formula>
    </cfRule>
  </conditionalFormatting>
  <conditionalFormatting sqref="AM119">
    <cfRule type="expression" dxfId="2529" priority="13145">
      <formula>IF(RIGHT(TEXT(AM119,"0.#"),1)=".",FALSE,TRUE)</formula>
    </cfRule>
    <cfRule type="expression" dxfId="2528" priority="13146">
      <formula>IF(RIGHT(TEXT(AM119,"0.#"),1)=".",TRUE,FALSE)</formula>
    </cfRule>
  </conditionalFormatting>
  <conditionalFormatting sqref="AQ120">
    <cfRule type="expression" dxfId="2527" priority="13137">
      <formula>IF(RIGHT(TEXT(AQ120,"0.#"),1)=".",FALSE,TRUE)</formula>
    </cfRule>
    <cfRule type="expression" dxfId="2526" priority="13138">
      <formula>IF(RIGHT(TEXT(AQ120,"0.#"),1)=".",TRUE,FALSE)</formula>
    </cfRule>
  </conditionalFormatting>
  <conditionalFormatting sqref="AE122 AQ122">
    <cfRule type="expression" dxfId="2525" priority="13135">
      <formula>IF(RIGHT(TEXT(AE122,"0.#"),1)=".",FALSE,TRUE)</formula>
    </cfRule>
    <cfRule type="expression" dxfId="2524" priority="13136">
      <formula>IF(RIGHT(TEXT(AE122,"0.#"),1)=".",TRUE,FALSE)</formula>
    </cfRule>
  </conditionalFormatting>
  <conditionalFormatting sqref="AI122">
    <cfRule type="expression" dxfId="2523" priority="13133">
      <formula>IF(RIGHT(TEXT(AI122,"0.#"),1)=".",FALSE,TRUE)</formula>
    </cfRule>
    <cfRule type="expression" dxfId="2522" priority="13134">
      <formula>IF(RIGHT(TEXT(AI122,"0.#"),1)=".",TRUE,FALSE)</formula>
    </cfRule>
  </conditionalFormatting>
  <conditionalFormatting sqref="AM122">
    <cfRule type="expression" dxfId="2521" priority="13131">
      <formula>IF(RIGHT(TEXT(AM122,"0.#"),1)=".",FALSE,TRUE)</formula>
    </cfRule>
    <cfRule type="expression" dxfId="2520" priority="13132">
      <formula>IF(RIGHT(TEXT(AM122,"0.#"),1)=".",TRUE,FALSE)</formula>
    </cfRule>
  </conditionalFormatting>
  <conditionalFormatting sqref="AQ123">
    <cfRule type="expression" dxfId="2519" priority="13123">
      <formula>IF(RIGHT(TEXT(AQ123,"0.#"),1)=".",FALSE,TRUE)</formula>
    </cfRule>
    <cfRule type="expression" dxfId="2518" priority="13124">
      <formula>IF(RIGHT(TEXT(AQ123,"0.#"),1)=".",TRUE,FALSE)</formula>
    </cfRule>
  </conditionalFormatting>
  <conditionalFormatting sqref="AE125 AQ125">
    <cfRule type="expression" dxfId="2517" priority="13121">
      <formula>IF(RIGHT(TEXT(AE125,"0.#"),1)=".",FALSE,TRUE)</formula>
    </cfRule>
    <cfRule type="expression" dxfId="2516" priority="13122">
      <formula>IF(RIGHT(TEXT(AE125,"0.#"),1)=".",TRUE,FALSE)</formula>
    </cfRule>
  </conditionalFormatting>
  <conditionalFormatting sqref="AI125">
    <cfRule type="expression" dxfId="2515" priority="13119">
      <formula>IF(RIGHT(TEXT(AI125,"0.#"),1)=".",FALSE,TRUE)</formula>
    </cfRule>
    <cfRule type="expression" dxfId="2514" priority="13120">
      <formula>IF(RIGHT(TEXT(AI125,"0.#"),1)=".",TRUE,FALSE)</formula>
    </cfRule>
  </conditionalFormatting>
  <conditionalFormatting sqref="AM125">
    <cfRule type="expression" dxfId="2513" priority="13117">
      <formula>IF(RIGHT(TEXT(AM125,"0.#"),1)=".",FALSE,TRUE)</formula>
    </cfRule>
    <cfRule type="expression" dxfId="2512" priority="13118">
      <formula>IF(RIGHT(TEXT(AM125,"0.#"),1)=".",TRUE,FALSE)</formula>
    </cfRule>
  </conditionalFormatting>
  <conditionalFormatting sqref="AQ126">
    <cfRule type="expression" dxfId="2511" priority="13109">
      <formula>IF(RIGHT(TEXT(AQ126,"0.#"),1)=".",FALSE,TRUE)</formula>
    </cfRule>
    <cfRule type="expression" dxfId="2510" priority="13110">
      <formula>IF(RIGHT(TEXT(AQ126,"0.#"),1)=".",TRUE,FALSE)</formula>
    </cfRule>
  </conditionalFormatting>
  <conditionalFormatting sqref="AE128 AQ128">
    <cfRule type="expression" dxfId="2509" priority="13107">
      <formula>IF(RIGHT(TEXT(AE128,"0.#"),1)=".",FALSE,TRUE)</formula>
    </cfRule>
    <cfRule type="expression" dxfId="2508" priority="13108">
      <formula>IF(RIGHT(TEXT(AE128,"0.#"),1)=".",TRUE,FALSE)</formula>
    </cfRule>
  </conditionalFormatting>
  <conditionalFormatting sqref="AI128">
    <cfRule type="expression" dxfId="2507" priority="13105">
      <formula>IF(RIGHT(TEXT(AI128,"0.#"),1)=".",FALSE,TRUE)</formula>
    </cfRule>
    <cfRule type="expression" dxfId="2506" priority="13106">
      <formula>IF(RIGHT(TEXT(AI128,"0.#"),1)=".",TRUE,FALSE)</formula>
    </cfRule>
  </conditionalFormatting>
  <conditionalFormatting sqref="AM128">
    <cfRule type="expression" dxfId="2505" priority="13103">
      <formula>IF(RIGHT(TEXT(AM128,"0.#"),1)=".",FALSE,TRUE)</formula>
    </cfRule>
    <cfRule type="expression" dxfId="2504" priority="13104">
      <formula>IF(RIGHT(TEXT(AM128,"0.#"),1)=".",TRUE,FALSE)</formula>
    </cfRule>
  </conditionalFormatting>
  <conditionalFormatting sqref="AQ129">
    <cfRule type="expression" dxfId="2503" priority="13095">
      <formula>IF(RIGHT(TEXT(AQ129,"0.#"),1)=".",FALSE,TRUE)</formula>
    </cfRule>
    <cfRule type="expression" dxfId="2502" priority="13096">
      <formula>IF(RIGHT(TEXT(AQ129,"0.#"),1)=".",TRUE,FALSE)</formula>
    </cfRule>
  </conditionalFormatting>
  <conditionalFormatting sqref="AE75">
    <cfRule type="expression" dxfId="2501" priority="13093">
      <formula>IF(RIGHT(TEXT(AE75,"0.#"),1)=".",FALSE,TRUE)</formula>
    </cfRule>
    <cfRule type="expression" dxfId="2500" priority="13094">
      <formula>IF(RIGHT(TEXT(AE75,"0.#"),1)=".",TRUE,FALSE)</formula>
    </cfRule>
  </conditionalFormatting>
  <conditionalFormatting sqref="AE76">
    <cfRule type="expression" dxfId="2499" priority="13091">
      <formula>IF(RIGHT(TEXT(AE76,"0.#"),1)=".",FALSE,TRUE)</formula>
    </cfRule>
    <cfRule type="expression" dxfId="2498" priority="13092">
      <formula>IF(RIGHT(TEXT(AE76,"0.#"),1)=".",TRUE,FALSE)</formula>
    </cfRule>
  </conditionalFormatting>
  <conditionalFormatting sqref="AE77">
    <cfRule type="expression" dxfId="2497" priority="13089">
      <formula>IF(RIGHT(TEXT(AE77,"0.#"),1)=".",FALSE,TRUE)</formula>
    </cfRule>
    <cfRule type="expression" dxfId="2496" priority="13090">
      <formula>IF(RIGHT(TEXT(AE77,"0.#"),1)=".",TRUE,FALSE)</formula>
    </cfRule>
  </conditionalFormatting>
  <conditionalFormatting sqref="AI77">
    <cfRule type="expression" dxfId="2495" priority="13087">
      <formula>IF(RIGHT(TEXT(AI77,"0.#"),1)=".",FALSE,TRUE)</formula>
    </cfRule>
    <cfRule type="expression" dxfId="2494" priority="13088">
      <formula>IF(RIGHT(TEXT(AI77,"0.#"),1)=".",TRUE,FALSE)</formula>
    </cfRule>
  </conditionalFormatting>
  <conditionalFormatting sqref="AI76">
    <cfRule type="expression" dxfId="2493" priority="13085">
      <formula>IF(RIGHT(TEXT(AI76,"0.#"),1)=".",FALSE,TRUE)</formula>
    </cfRule>
    <cfRule type="expression" dxfId="2492" priority="13086">
      <formula>IF(RIGHT(TEXT(AI76,"0.#"),1)=".",TRUE,FALSE)</formula>
    </cfRule>
  </conditionalFormatting>
  <conditionalFormatting sqref="AI75">
    <cfRule type="expression" dxfId="2491" priority="13083">
      <formula>IF(RIGHT(TEXT(AI75,"0.#"),1)=".",FALSE,TRUE)</formula>
    </cfRule>
    <cfRule type="expression" dxfId="2490" priority="13084">
      <formula>IF(RIGHT(TEXT(AI75,"0.#"),1)=".",TRUE,FALSE)</formula>
    </cfRule>
  </conditionalFormatting>
  <conditionalFormatting sqref="AM75">
    <cfRule type="expression" dxfId="2489" priority="13081">
      <formula>IF(RIGHT(TEXT(AM75,"0.#"),1)=".",FALSE,TRUE)</formula>
    </cfRule>
    <cfRule type="expression" dxfId="2488" priority="13082">
      <formula>IF(RIGHT(TEXT(AM75,"0.#"),1)=".",TRUE,FALSE)</formula>
    </cfRule>
  </conditionalFormatting>
  <conditionalFormatting sqref="AM76">
    <cfRule type="expression" dxfId="2487" priority="13079">
      <formula>IF(RIGHT(TEXT(AM76,"0.#"),1)=".",FALSE,TRUE)</formula>
    </cfRule>
    <cfRule type="expression" dxfId="2486" priority="13080">
      <formula>IF(RIGHT(TEXT(AM76,"0.#"),1)=".",TRUE,FALSE)</formula>
    </cfRule>
  </conditionalFormatting>
  <conditionalFormatting sqref="AM77">
    <cfRule type="expression" dxfId="2485" priority="13077">
      <formula>IF(RIGHT(TEXT(AM77,"0.#"),1)=".",FALSE,TRUE)</formula>
    </cfRule>
    <cfRule type="expression" dxfId="2484" priority="13078">
      <formula>IF(RIGHT(TEXT(AM77,"0.#"),1)=".",TRUE,FALSE)</formula>
    </cfRule>
  </conditionalFormatting>
  <conditionalFormatting sqref="AE134:AE135 AI134:AI135 AM134:AM135 AQ134:AQ135 AU134:AU135">
    <cfRule type="expression" dxfId="2483" priority="13063">
      <formula>IF(RIGHT(TEXT(AE134,"0.#"),1)=".",FALSE,TRUE)</formula>
    </cfRule>
    <cfRule type="expression" dxfId="2482" priority="13064">
      <formula>IF(RIGHT(TEXT(AE134,"0.#"),1)=".",TRUE,FALSE)</formula>
    </cfRule>
  </conditionalFormatting>
  <conditionalFormatting sqref="AE433 AI433 AM433 AQ433 AU433">
    <cfRule type="expression" dxfId="2481" priority="13033">
      <formula>IF(RIGHT(TEXT(AE433,"0.#"),1)=".",FALSE,TRUE)</formula>
    </cfRule>
    <cfRule type="expression" dxfId="2480" priority="13034">
      <formula>IF(RIGHT(TEXT(AE433,"0.#"),1)=".",TRUE,FALSE)</formula>
    </cfRule>
  </conditionalFormatting>
  <conditionalFormatting sqref="AE434 AI434 AM434 AQ434 AU434">
    <cfRule type="expression" dxfId="2479" priority="13031">
      <formula>IF(RIGHT(TEXT(AE434,"0.#"),1)=".",FALSE,TRUE)</formula>
    </cfRule>
    <cfRule type="expression" dxfId="2478" priority="13032">
      <formula>IF(RIGHT(TEXT(AE434,"0.#"),1)=".",TRUE,FALSE)</formula>
    </cfRule>
  </conditionalFormatting>
  <conditionalFormatting sqref="AE435 AI435 AM435 AQ435 AU435">
    <cfRule type="expression" dxfId="2477" priority="13029">
      <formula>IF(RIGHT(TEXT(AE435,"0.#"),1)=".",FALSE,TRUE)</formula>
    </cfRule>
    <cfRule type="expression" dxfId="2476" priority="13030">
      <formula>IF(RIGHT(TEXT(AE435,"0.#"),1)=".",TRUE,FALSE)</formula>
    </cfRule>
  </conditionalFormatting>
  <conditionalFormatting sqref="AL839:AO866">
    <cfRule type="expression" dxfId="2475" priority="6633">
      <formula>IF(AND(AL839&gt;=0, RIGHT(TEXT(AL839,"0.#"),1)&lt;&gt;"."),TRUE,FALSE)</formula>
    </cfRule>
    <cfRule type="expression" dxfId="2474" priority="6634">
      <formula>IF(AND(AL839&gt;=0, RIGHT(TEXT(AL839,"0.#"),1)="."),TRUE,FALSE)</formula>
    </cfRule>
    <cfRule type="expression" dxfId="2473" priority="6635">
      <formula>IF(AND(AL839&lt;0, RIGHT(TEXT(AL839,"0.#"),1)&lt;&gt;"."),TRUE,FALSE)</formula>
    </cfRule>
    <cfRule type="expression" dxfId="2472" priority="6636">
      <formula>IF(AND(AL839&lt;0, RIGHT(TEXT(AL839,"0.#"),1)="."),TRUE,FALSE)</formula>
    </cfRule>
  </conditionalFormatting>
  <conditionalFormatting sqref="AQ53:AQ55">
    <cfRule type="expression" dxfId="2471" priority="4655">
      <formula>IF(RIGHT(TEXT(AQ53,"0.#"),1)=".",FALSE,TRUE)</formula>
    </cfRule>
    <cfRule type="expression" dxfId="2470" priority="4656">
      <formula>IF(RIGHT(TEXT(AQ53,"0.#"),1)=".",TRUE,FALSE)</formula>
    </cfRule>
  </conditionalFormatting>
  <conditionalFormatting sqref="AU53:AU55">
    <cfRule type="expression" dxfId="2469" priority="4653">
      <formula>IF(RIGHT(TEXT(AU53,"0.#"),1)=".",FALSE,TRUE)</formula>
    </cfRule>
    <cfRule type="expression" dxfId="2468" priority="4654">
      <formula>IF(RIGHT(TEXT(AU53,"0.#"),1)=".",TRUE,FALSE)</formula>
    </cfRule>
  </conditionalFormatting>
  <conditionalFormatting sqref="AQ60:AQ62">
    <cfRule type="expression" dxfId="2467" priority="4651">
      <formula>IF(RIGHT(TEXT(AQ60,"0.#"),1)=".",FALSE,TRUE)</formula>
    </cfRule>
    <cfRule type="expression" dxfId="2466" priority="4652">
      <formula>IF(RIGHT(TEXT(AQ60,"0.#"),1)=".",TRUE,FALSE)</formula>
    </cfRule>
  </conditionalFormatting>
  <conditionalFormatting sqref="AU60:AU62">
    <cfRule type="expression" dxfId="2465" priority="4649">
      <formula>IF(RIGHT(TEXT(AU60,"0.#"),1)=".",FALSE,TRUE)</formula>
    </cfRule>
    <cfRule type="expression" dxfId="2464" priority="4650">
      <formula>IF(RIGHT(TEXT(AU60,"0.#"),1)=".",TRUE,FALSE)</formula>
    </cfRule>
  </conditionalFormatting>
  <conditionalFormatting sqref="AQ75:AQ77">
    <cfRule type="expression" dxfId="2463" priority="4647">
      <formula>IF(RIGHT(TEXT(AQ75,"0.#"),1)=".",FALSE,TRUE)</formula>
    </cfRule>
    <cfRule type="expression" dxfId="2462" priority="4648">
      <formula>IF(RIGHT(TEXT(AQ75,"0.#"),1)=".",TRUE,FALSE)</formula>
    </cfRule>
  </conditionalFormatting>
  <conditionalFormatting sqref="AU75:AU77">
    <cfRule type="expression" dxfId="2461" priority="4645">
      <formula>IF(RIGHT(TEXT(AU75,"0.#"),1)=".",FALSE,TRUE)</formula>
    </cfRule>
    <cfRule type="expression" dxfId="2460" priority="4646">
      <formula>IF(RIGHT(TEXT(AU75,"0.#"),1)=".",TRUE,FALSE)</formula>
    </cfRule>
  </conditionalFormatting>
  <conditionalFormatting sqref="AQ87:AQ89">
    <cfRule type="expression" dxfId="2459" priority="4643">
      <formula>IF(RIGHT(TEXT(AQ87,"0.#"),1)=".",FALSE,TRUE)</formula>
    </cfRule>
    <cfRule type="expression" dxfId="2458" priority="4644">
      <formula>IF(RIGHT(TEXT(AQ87,"0.#"),1)=".",TRUE,FALSE)</formula>
    </cfRule>
  </conditionalFormatting>
  <conditionalFormatting sqref="AU87:AU89">
    <cfRule type="expression" dxfId="2457" priority="4641">
      <formula>IF(RIGHT(TEXT(AU87,"0.#"),1)=".",FALSE,TRUE)</formula>
    </cfRule>
    <cfRule type="expression" dxfId="2456" priority="4642">
      <formula>IF(RIGHT(TEXT(AU87,"0.#"),1)=".",TRUE,FALSE)</formula>
    </cfRule>
  </conditionalFormatting>
  <conditionalFormatting sqref="AQ92:AQ94">
    <cfRule type="expression" dxfId="2455" priority="4639">
      <formula>IF(RIGHT(TEXT(AQ92,"0.#"),1)=".",FALSE,TRUE)</formula>
    </cfRule>
    <cfRule type="expression" dxfId="2454" priority="4640">
      <formula>IF(RIGHT(TEXT(AQ92,"0.#"),1)=".",TRUE,FALSE)</formula>
    </cfRule>
  </conditionalFormatting>
  <conditionalFormatting sqref="AU92:AU94">
    <cfRule type="expression" dxfId="2453" priority="4637">
      <formula>IF(RIGHT(TEXT(AU92,"0.#"),1)=".",FALSE,TRUE)</formula>
    </cfRule>
    <cfRule type="expression" dxfId="2452" priority="4638">
      <formula>IF(RIGHT(TEXT(AU92,"0.#"),1)=".",TRUE,FALSE)</formula>
    </cfRule>
  </conditionalFormatting>
  <conditionalFormatting sqref="AQ97:AQ99">
    <cfRule type="expression" dxfId="2451" priority="4635">
      <formula>IF(RIGHT(TEXT(AQ97,"0.#"),1)=".",FALSE,TRUE)</formula>
    </cfRule>
    <cfRule type="expression" dxfId="2450" priority="4636">
      <formula>IF(RIGHT(TEXT(AQ97,"0.#"),1)=".",TRUE,FALSE)</formula>
    </cfRule>
  </conditionalFormatting>
  <conditionalFormatting sqref="AU97:AU99">
    <cfRule type="expression" dxfId="2449" priority="4633">
      <formula>IF(RIGHT(TEXT(AU97,"0.#"),1)=".",FALSE,TRUE)</formula>
    </cfRule>
    <cfRule type="expression" dxfId="2448" priority="4634">
      <formula>IF(RIGHT(TEXT(AU97,"0.#"),1)=".",TRUE,FALSE)</formula>
    </cfRule>
  </conditionalFormatting>
  <conditionalFormatting sqref="AE458 AI458 AM458 AQ458 AU458">
    <cfRule type="expression" dxfId="2447" priority="4327">
      <formula>IF(RIGHT(TEXT(AE458,"0.#"),1)=".",FALSE,TRUE)</formula>
    </cfRule>
    <cfRule type="expression" dxfId="2446" priority="4328">
      <formula>IF(RIGHT(TEXT(AE458,"0.#"),1)=".",TRUE,FALSE)</formula>
    </cfRule>
  </conditionalFormatting>
  <conditionalFormatting sqref="AE459 AI459 AM459 AQ459 AU459">
    <cfRule type="expression" dxfId="2445" priority="4325">
      <formula>IF(RIGHT(TEXT(AE459,"0.#"),1)=".",FALSE,TRUE)</formula>
    </cfRule>
    <cfRule type="expression" dxfId="2444" priority="4326">
      <formula>IF(RIGHT(TEXT(AE459,"0.#"),1)=".",TRUE,FALSE)</formula>
    </cfRule>
  </conditionalFormatting>
  <conditionalFormatting sqref="AE460 AI460 AM460 AQ460 AU460">
    <cfRule type="expression" dxfId="2443" priority="4323">
      <formula>IF(RIGHT(TEXT(AE460,"0.#"),1)=".",FALSE,TRUE)</formula>
    </cfRule>
    <cfRule type="expression" dxfId="2442" priority="4324">
      <formula>IF(RIGHT(TEXT(AE460,"0.#"),1)=".",TRUE,FALSE)</formula>
    </cfRule>
  </conditionalFormatting>
  <conditionalFormatting sqref="AE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7:AO932">
    <cfRule type="expression" dxfId="1959" priority="2067">
      <formula>IF(AND(AL907&gt;=0, RIGHT(TEXT(AL907,"0.#"),1)&lt;&gt;"."),TRUE,FALSE)</formula>
    </cfRule>
    <cfRule type="expression" dxfId="1958" priority="2068">
      <formula>IF(AND(AL907&gt;=0, RIGHT(TEXT(AL907,"0.#"),1)="."),TRUE,FALSE)</formula>
    </cfRule>
    <cfRule type="expression" dxfId="1957" priority="2069">
      <formula>IF(AND(AL907&lt;0, RIGHT(TEXT(AL907,"0.#"),1)&lt;&gt;"."),TRUE,FALSE)</formula>
    </cfRule>
    <cfRule type="expression" dxfId="1956" priority="2070">
      <formula>IF(AND(AL907&lt;0, RIGHT(TEXT(AL907,"0.#"),1)="."),TRUE,FALSE)</formula>
    </cfRule>
  </conditionalFormatting>
  <conditionalFormatting sqref="AH903:AO906">
    <cfRule type="expression" dxfId="1955" priority="2061">
      <formula>IF(AND(AH903&gt;=0, RIGHT(TEXT(AH903,"0.#"),1)&lt;&gt;"."),TRUE,FALSE)</formula>
    </cfRule>
    <cfRule type="expression" dxfId="1954" priority="2062">
      <formula>IF(AND(AH903&gt;=0, RIGHT(TEXT(AH903,"0.#"),1)="."),TRUE,FALSE)</formula>
    </cfRule>
    <cfRule type="expression" dxfId="1953" priority="2063">
      <formula>IF(AND(AH903&lt;0, RIGHT(TEXT(AH903,"0.#"),1)&lt;&gt;"."),TRUE,FALSE)</formula>
    </cfRule>
    <cfRule type="expression" dxfId="1952" priority="2064">
      <formula>IF(AND(AH903&lt;0, RIGHT(TEXT(AH903,"0.#"),1)="."),TRUE,FALSE)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M46">
    <cfRule type="expression" dxfId="705" priority="1">
      <formula>IF(RIGHT(TEXT(AM46,"0.#"),1)=".",FALSE,TRUE)</formula>
    </cfRule>
    <cfRule type="expression" dxfId="704" priority="2">
      <formula>IF(RIGHT(TEXT(AM46,"0.#"),1)=".",TRUE,FALSE)</formula>
    </cfRule>
  </conditionalFormatting>
  <conditionalFormatting sqref="AM48">
    <cfRule type="expression" dxfId="703" priority="5">
      <formula>IF(RIGHT(TEXT(AM48,"0.#"),1)=".",FALSE,TRUE)</formula>
    </cfRule>
    <cfRule type="expression" dxfId="702" priority="6">
      <formula>IF(RIGHT(TEXT(AM48,"0.#"),1)=".",TRUE,FALSE)</formula>
    </cfRule>
  </conditionalFormatting>
  <conditionalFormatting sqref="AM47">
    <cfRule type="expression" dxfId="701" priority="3">
      <formula>IF(RIGHT(TEXT(AM47,"0.#"),1)=".",FALSE,TRUE)</formula>
    </cfRule>
    <cfRule type="expression" dxfId="700" priority="4">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29" max="49" man="1"/>
    <brk id="72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6"/>
      <c r="Z2" s="411"/>
      <c r="AA2" s="412"/>
      <c r="AB2" s="1020" t="s">
        <v>11</v>
      </c>
      <c r="AC2" s="1021"/>
      <c r="AD2" s="1022"/>
      <c r="AE2" s="1008" t="s">
        <v>357</v>
      </c>
      <c r="AF2" s="1008"/>
      <c r="AG2" s="1008"/>
      <c r="AH2" s="1008"/>
      <c r="AI2" s="1008" t="s">
        <v>363</v>
      </c>
      <c r="AJ2" s="1008"/>
      <c r="AK2" s="1008"/>
      <c r="AL2" s="1008"/>
      <c r="AM2" s="1008" t="s">
        <v>471</v>
      </c>
      <c r="AN2" s="1008"/>
      <c r="AO2" s="1008"/>
      <c r="AP2" s="459"/>
      <c r="AQ2" s="173" t="s">
        <v>355</v>
      </c>
      <c r="AR2" s="166"/>
      <c r="AS2" s="166"/>
      <c r="AT2" s="167"/>
      <c r="AU2" s="371" t="s">
        <v>253</v>
      </c>
      <c r="AV2" s="371"/>
      <c r="AW2" s="371"/>
      <c r="AX2" s="372"/>
    </row>
    <row r="3" spans="1:50" ht="18.75" customHeight="1" x14ac:dyDescent="0.15">
      <c r="A3" s="513"/>
      <c r="B3" s="514"/>
      <c r="C3" s="514"/>
      <c r="D3" s="514"/>
      <c r="E3" s="514"/>
      <c r="F3" s="515"/>
      <c r="G3" s="571"/>
      <c r="H3" s="377"/>
      <c r="I3" s="377"/>
      <c r="J3" s="377"/>
      <c r="K3" s="377"/>
      <c r="L3" s="377"/>
      <c r="M3" s="377"/>
      <c r="N3" s="377"/>
      <c r="O3" s="572"/>
      <c r="P3" s="584"/>
      <c r="Q3" s="377"/>
      <c r="R3" s="377"/>
      <c r="S3" s="377"/>
      <c r="T3" s="377"/>
      <c r="U3" s="377"/>
      <c r="V3" s="377"/>
      <c r="W3" s="377"/>
      <c r="X3" s="572"/>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4"/>
      <c r="H4" s="1026"/>
      <c r="I4" s="1026"/>
      <c r="J4" s="1026"/>
      <c r="K4" s="1026"/>
      <c r="L4" s="1026"/>
      <c r="M4" s="1026"/>
      <c r="N4" s="1026"/>
      <c r="O4" s="1027"/>
      <c r="P4" s="158"/>
      <c r="Q4" s="1034"/>
      <c r="R4" s="1034"/>
      <c r="S4" s="1034"/>
      <c r="T4" s="1034"/>
      <c r="U4" s="1034"/>
      <c r="V4" s="1034"/>
      <c r="W4" s="1034"/>
      <c r="X4" s="1035"/>
      <c r="Y4" s="1012" t="s">
        <v>12</v>
      </c>
      <c r="Z4" s="1013"/>
      <c r="AA4" s="1014"/>
      <c r="AB4" s="555"/>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301" t="s">
        <v>54</v>
      </c>
      <c r="Z5" s="1009"/>
      <c r="AA5" s="1010"/>
      <c r="AB5" s="523"/>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31"/>
      <c r="H6" s="1032"/>
      <c r="I6" s="1032"/>
      <c r="J6" s="1032"/>
      <c r="K6" s="1032"/>
      <c r="L6" s="1032"/>
      <c r="M6" s="1032"/>
      <c r="N6" s="1032"/>
      <c r="O6" s="1033"/>
      <c r="P6" s="1038"/>
      <c r="Q6" s="1038"/>
      <c r="R6" s="1038"/>
      <c r="S6" s="1038"/>
      <c r="T6" s="1038"/>
      <c r="U6" s="1038"/>
      <c r="V6" s="1038"/>
      <c r="W6" s="1038"/>
      <c r="X6" s="1039"/>
      <c r="Y6" s="1040" t="s">
        <v>13</v>
      </c>
      <c r="Z6" s="1009"/>
      <c r="AA6" s="1010"/>
      <c r="AB6" s="462"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3" t="s">
        <v>490</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6"/>
      <c r="Z9" s="411"/>
      <c r="AA9" s="412"/>
      <c r="AB9" s="1020" t="s">
        <v>11</v>
      </c>
      <c r="AC9" s="1021"/>
      <c r="AD9" s="1022"/>
      <c r="AE9" s="1008" t="s">
        <v>357</v>
      </c>
      <c r="AF9" s="1008"/>
      <c r="AG9" s="1008"/>
      <c r="AH9" s="1008"/>
      <c r="AI9" s="1008" t="s">
        <v>363</v>
      </c>
      <c r="AJ9" s="1008"/>
      <c r="AK9" s="1008"/>
      <c r="AL9" s="1008"/>
      <c r="AM9" s="1008" t="s">
        <v>471</v>
      </c>
      <c r="AN9" s="1008"/>
      <c r="AO9" s="1008"/>
      <c r="AP9" s="459"/>
      <c r="AQ9" s="173" t="s">
        <v>355</v>
      </c>
      <c r="AR9" s="166"/>
      <c r="AS9" s="166"/>
      <c r="AT9" s="167"/>
      <c r="AU9" s="371" t="s">
        <v>253</v>
      </c>
      <c r="AV9" s="371"/>
      <c r="AW9" s="371"/>
      <c r="AX9" s="372"/>
    </row>
    <row r="10" spans="1:50" ht="18.75" customHeight="1" x14ac:dyDescent="0.15">
      <c r="A10" s="513"/>
      <c r="B10" s="514"/>
      <c r="C10" s="514"/>
      <c r="D10" s="514"/>
      <c r="E10" s="514"/>
      <c r="F10" s="515"/>
      <c r="G10" s="571"/>
      <c r="H10" s="377"/>
      <c r="I10" s="377"/>
      <c r="J10" s="377"/>
      <c r="K10" s="377"/>
      <c r="L10" s="377"/>
      <c r="M10" s="377"/>
      <c r="N10" s="377"/>
      <c r="O10" s="572"/>
      <c r="P10" s="584"/>
      <c r="Q10" s="377"/>
      <c r="R10" s="377"/>
      <c r="S10" s="377"/>
      <c r="T10" s="377"/>
      <c r="U10" s="377"/>
      <c r="V10" s="377"/>
      <c r="W10" s="377"/>
      <c r="X10" s="572"/>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4"/>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5"/>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3"/>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2"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3" t="s">
        <v>490</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6"/>
      <c r="Z16" s="411"/>
      <c r="AA16" s="412"/>
      <c r="AB16" s="1020" t="s">
        <v>11</v>
      </c>
      <c r="AC16" s="1021"/>
      <c r="AD16" s="1022"/>
      <c r="AE16" s="1008" t="s">
        <v>357</v>
      </c>
      <c r="AF16" s="1008"/>
      <c r="AG16" s="1008"/>
      <c r="AH16" s="1008"/>
      <c r="AI16" s="1008" t="s">
        <v>363</v>
      </c>
      <c r="AJ16" s="1008"/>
      <c r="AK16" s="1008"/>
      <c r="AL16" s="1008"/>
      <c r="AM16" s="1008" t="s">
        <v>471</v>
      </c>
      <c r="AN16" s="1008"/>
      <c r="AO16" s="1008"/>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71"/>
      <c r="H17" s="377"/>
      <c r="I17" s="377"/>
      <c r="J17" s="377"/>
      <c r="K17" s="377"/>
      <c r="L17" s="377"/>
      <c r="M17" s="377"/>
      <c r="N17" s="377"/>
      <c r="O17" s="572"/>
      <c r="P17" s="584"/>
      <c r="Q17" s="377"/>
      <c r="R17" s="377"/>
      <c r="S17" s="377"/>
      <c r="T17" s="377"/>
      <c r="U17" s="377"/>
      <c r="V17" s="377"/>
      <c r="W17" s="377"/>
      <c r="X17" s="572"/>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4"/>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5"/>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3"/>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2"/>
      <c r="B20" s="653"/>
      <c r="C20" s="653"/>
      <c r="D20" s="653"/>
      <c r="E20" s="653"/>
      <c r="F20" s="65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2"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3" t="s">
        <v>490</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6"/>
      <c r="Z23" s="411"/>
      <c r="AA23" s="412"/>
      <c r="AB23" s="1020" t="s">
        <v>11</v>
      </c>
      <c r="AC23" s="1021"/>
      <c r="AD23" s="1022"/>
      <c r="AE23" s="1008" t="s">
        <v>357</v>
      </c>
      <c r="AF23" s="1008"/>
      <c r="AG23" s="1008"/>
      <c r="AH23" s="1008"/>
      <c r="AI23" s="1008" t="s">
        <v>363</v>
      </c>
      <c r="AJ23" s="1008"/>
      <c r="AK23" s="1008"/>
      <c r="AL23" s="1008"/>
      <c r="AM23" s="1008" t="s">
        <v>471</v>
      </c>
      <c r="AN23" s="1008"/>
      <c r="AO23" s="1008"/>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71"/>
      <c r="H24" s="377"/>
      <c r="I24" s="377"/>
      <c r="J24" s="377"/>
      <c r="K24" s="377"/>
      <c r="L24" s="377"/>
      <c r="M24" s="377"/>
      <c r="N24" s="377"/>
      <c r="O24" s="572"/>
      <c r="P24" s="584"/>
      <c r="Q24" s="377"/>
      <c r="R24" s="377"/>
      <c r="S24" s="377"/>
      <c r="T24" s="377"/>
      <c r="U24" s="377"/>
      <c r="V24" s="377"/>
      <c r="W24" s="377"/>
      <c r="X24" s="572"/>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4"/>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5"/>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3"/>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2"/>
      <c r="B27" s="653"/>
      <c r="C27" s="653"/>
      <c r="D27" s="653"/>
      <c r="E27" s="653"/>
      <c r="F27" s="65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2"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3" t="s">
        <v>490</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6"/>
      <c r="Z30" s="411"/>
      <c r="AA30" s="412"/>
      <c r="AB30" s="1020" t="s">
        <v>11</v>
      </c>
      <c r="AC30" s="1021"/>
      <c r="AD30" s="1022"/>
      <c r="AE30" s="1008" t="s">
        <v>357</v>
      </c>
      <c r="AF30" s="1008"/>
      <c r="AG30" s="1008"/>
      <c r="AH30" s="1008"/>
      <c r="AI30" s="1008" t="s">
        <v>363</v>
      </c>
      <c r="AJ30" s="1008"/>
      <c r="AK30" s="1008"/>
      <c r="AL30" s="1008"/>
      <c r="AM30" s="1008" t="s">
        <v>471</v>
      </c>
      <c r="AN30" s="1008"/>
      <c r="AO30" s="1008"/>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71"/>
      <c r="H31" s="377"/>
      <c r="I31" s="377"/>
      <c r="J31" s="377"/>
      <c r="K31" s="377"/>
      <c r="L31" s="377"/>
      <c r="M31" s="377"/>
      <c r="N31" s="377"/>
      <c r="O31" s="572"/>
      <c r="P31" s="584"/>
      <c r="Q31" s="377"/>
      <c r="R31" s="377"/>
      <c r="S31" s="377"/>
      <c r="T31" s="377"/>
      <c r="U31" s="377"/>
      <c r="V31" s="377"/>
      <c r="W31" s="377"/>
      <c r="X31" s="572"/>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4"/>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5"/>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3"/>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2"/>
      <c r="B34" s="653"/>
      <c r="C34" s="653"/>
      <c r="D34" s="653"/>
      <c r="E34" s="653"/>
      <c r="F34" s="65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2"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3" t="s">
        <v>490</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6"/>
      <c r="Z37" s="411"/>
      <c r="AA37" s="412"/>
      <c r="AB37" s="1020" t="s">
        <v>11</v>
      </c>
      <c r="AC37" s="1021"/>
      <c r="AD37" s="1022"/>
      <c r="AE37" s="1008" t="s">
        <v>357</v>
      </c>
      <c r="AF37" s="1008"/>
      <c r="AG37" s="1008"/>
      <c r="AH37" s="1008"/>
      <c r="AI37" s="1008" t="s">
        <v>363</v>
      </c>
      <c r="AJ37" s="1008"/>
      <c r="AK37" s="1008"/>
      <c r="AL37" s="1008"/>
      <c r="AM37" s="1008" t="s">
        <v>471</v>
      </c>
      <c r="AN37" s="1008"/>
      <c r="AO37" s="1008"/>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71"/>
      <c r="H38" s="377"/>
      <c r="I38" s="377"/>
      <c r="J38" s="377"/>
      <c r="K38" s="377"/>
      <c r="L38" s="377"/>
      <c r="M38" s="377"/>
      <c r="N38" s="377"/>
      <c r="O38" s="572"/>
      <c r="P38" s="584"/>
      <c r="Q38" s="377"/>
      <c r="R38" s="377"/>
      <c r="S38" s="377"/>
      <c r="T38" s="377"/>
      <c r="U38" s="377"/>
      <c r="V38" s="377"/>
      <c r="W38" s="377"/>
      <c r="X38" s="572"/>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4"/>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5"/>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3"/>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2"/>
      <c r="B41" s="653"/>
      <c r="C41" s="653"/>
      <c r="D41" s="653"/>
      <c r="E41" s="653"/>
      <c r="F41" s="65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2"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3" t="s">
        <v>490</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6"/>
      <c r="Z44" s="411"/>
      <c r="AA44" s="412"/>
      <c r="AB44" s="1020" t="s">
        <v>11</v>
      </c>
      <c r="AC44" s="1021"/>
      <c r="AD44" s="1022"/>
      <c r="AE44" s="1008" t="s">
        <v>357</v>
      </c>
      <c r="AF44" s="1008"/>
      <c r="AG44" s="1008"/>
      <c r="AH44" s="1008"/>
      <c r="AI44" s="1008" t="s">
        <v>363</v>
      </c>
      <c r="AJ44" s="1008"/>
      <c r="AK44" s="1008"/>
      <c r="AL44" s="1008"/>
      <c r="AM44" s="1008" t="s">
        <v>471</v>
      </c>
      <c r="AN44" s="1008"/>
      <c r="AO44" s="1008"/>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71"/>
      <c r="H45" s="377"/>
      <c r="I45" s="377"/>
      <c r="J45" s="377"/>
      <c r="K45" s="377"/>
      <c r="L45" s="377"/>
      <c r="M45" s="377"/>
      <c r="N45" s="377"/>
      <c r="O45" s="572"/>
      <c r="P45" s="584"/>
      <c r="Q45" s="377"/>
      <c r="R45" s="377"/>
      <c r="S45" s="377"/>
      <c r="T45" s="377"/>
      <c r="U45" s="377"/>
      <c r="V45" s="377"/>
      <c r="W45" s="377"/>
      <c r="X45" s="572"/>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4"/>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5"/>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3"/>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2"/>
      <c r="B48" s="653"/>
      <c r="C48" s="653"/>
      <c r="D48" s="653"/>
      <c r="E48" s="653"/>
      <c r="F48" s="65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2"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3" t="s">
        <v>490</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6"/>
      <c r="Z51" s="411"/>
      <c r="AA51" s="412"/>
      <c r="AB51" s="459" t="s">
        <v>11</v>
      </c>
      <c r="AC51" s="1021"/>
      <c r="AD51" s="1022"/>
      <c r="AE51" s="1008" t="s">
        <v>357</v>
      </c>
      <c r="AF51" s="1008"/>
      <c r="AG51" s="1008"/>
      <c r="AH51" s="1008"/>
      <c r="AI51" s="1008" t="s">
        <v>363</v>
      </c>
      <c r="AJ51" s="1008"/>
      <c r="AK51" s="1008"/>
      <c r="AL51" s="1008"/>
      <c r="AM51" s="1008" t="s">
        <v>471</v>
      </c>
      <c r="AN51" s="1008"/>
      <c r="AO51" s="1008"/>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71"/>
      <c r="H52" s="377"/>
      <c r="I52" s="377"/>
      <c r="J52" s="377"/>
      <c r="K52" s="377"/>
      <c r="L52" s="377"/>
      <c r="M52" s="377"/>
      <c r="N52" s="377"/>
      <c r="O52" s="572"/>
      <c r="P52" s="584"/>
      <c r="Q52" s="377"/>
      <c r="R52" s="377"/>
      <c r="S52" s="377"/>
      <c r="T52" s="377"/>
      <c r="U52" s="377"/>
      <c r="V52" s="377"/>
      <c r="W52" s="377"/>
      <c r="X52" s="572"/>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4"/>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5"/>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3"/>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2"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3" t="s">
        <v>490</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6"/>
      <c r="Z58" s="411"/>
      <c r="AA58" s="412"/>
      <c r="AB58" s="1020" t="s">
        <v>11</v>
      </c>
      <c r="AC58" s="1021"/>
      <c r="AD58" s="1022"/>
      <c r="AE58" s="1008" t="s">
        <v>357</v>
      </c>
      <c r="AF58" s="1008"/>
      <c r="AG58" s="1008"/>
      <c r="AH58" s="1008"/>
      <c r="AI58" s="1008" t="s">
        <v>363</v>
      </c>
      <c r="AJ58" s="1008"/>
      <c r="AK58" s="1008"/>
      <c r="AL58" s="1008"/>
      <c r="AM58" s="1008" t="s">
        <v>471</v>
      </c>
      <c r="AN58" s="1008"/>
      <c r="AO58" s="1008"/>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71"/>
      <c r="H59" s="377"/>
      <c r="I59" s="377"/>
      <c r="J59" s="377"/>
      <c r="K59" s="377"/>
      <c r="L59" s="377"/>
      <c r="M59" s="377"/>
      <c r="N59" s="377"/>
      <c r="O59" s="572"/>
      <c r="P59" s="584"/>
      <c r="Q59" s="377"/>
      <c r="R59" s="377"/>
      <c r="S59" s="377"/>
      <c r="T59" s="377"/>
      <c r="U59" s="377"/>
      <c r="V59" s="377"/>
      <c r="W59" s="377"/>
      <c r="X59" s="572"/>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4"/>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5"/>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3"/>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2"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3" t="s">
        <v>490</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6"/>
      <c r="Z65" s="411"/>
      <c r="AA65" s="412"/>
      <c r="AB65" s="1020" t="s">
        <v>11</v>
      </c>
      <c r="AC65" s="1021"/>
      <c r="AD65" s="1022"/>
      <c r="AE65" s="1008" t="s">
        <v>357</v>
      </c>
      <c r="AF65" s="1008"/>
      <c r="AG65" s="1008"/>
      <c r="AH65" s="1008"/>
      <c r="AI65" s="1008" t="s">
        <v>363</v>
      </c>
      <c r="AJ65" s="1008"/>
      <c r="AK65" s="1008"/>
      <c r="AL65" s="1008"/>
      <c r="AM65" s="1008" t="s">
        <v>471</v>
      </c>
      <c r="AN65" s="1008"/>
      <c r="AO65" s="1008"/>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71"/>
      <c r="H66" s="377"/>
      <c r="I66" s="377"/>
      <c r="J66" s="377"/>
      <c r="K66" s="377"/>
      <c r="L66" s="377"/>
      <c r="M66" s="377"/>
      <c r="N66" s="377"/>
      <c r="O66" s="572"/>
      <c r="P66" s="584"/>
      <c r="Q66" s="377"/>
      <c r="R66" s="377"/>
      <c r="S66" s="377"/>
      <c r="T66" s="377"/>
      <c r="U66" s="377"/>
      <c r="V66" s="377"/>
      <c r="W66" s="377"/>
      <c r="X66" s="572"/>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4"/>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5"/>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3"/>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8"/>
      <c r="B4" s="1049"/>
      <c r="C4" s="1049"/>
      <c r="D4" s="1049"/>
      <c r="E4" s="1049"/>
      <c r="F4" s="1050"/>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8"/>
      <c r="B15" s="1049"/>
      <c r="C15" s="1049"/>
      <c r="D15" s="1049"/>
      <c r="E15" s="1049"/>
      <c r="F15" s="1050"/>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8"/>
      <c r="B16" s="1049"/>
      <c r="C16" s="1049"/>
      <c r="D16" s="1049"/>
      <c r="E16" s="1049"/>
      <c r="F16" s="105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8"/>
      <c r="B17" s="1049"/>
      <c r="C17" s="1049"/>
      <c r="D17" s="1049"/>
      <c r="E17" s="1049"/>
      <c r="F17" s="1050"/>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8"/>
      <c r="B28" s="1049"/>
      <c r="C28" s="1049"/>
      <c r="D28" s="1049"/>
      <c r="E28" s="1049"/>
      <c r="F28" s="1050"/>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8"/>
      <c r="B29" s="1049"/>
      <c r="C29" s="1049"/>
      <c r="D29" s="1049"/>
      <c r="E29" s="1049"/>
      <c r="F29" s="105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8"/>
      <c r="B30" s="1049"/>
      <c r="C30" s="1049"/>
      <c r="D30" s="1049"/>
      <c r="E30" s="1049"/>
      <c r="F30" s="1050"/>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8"/>
      <c r="B41" s="1049"/>
      <c r="C41" s="1049"/>
      <c r="D41" s="1049"/>
      <c r="E41" s="1049"/>
      <c r="F41" s="1050"/>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8"/>
      <c r="B42" s="1049"/>
      <c r="C42" s="1049"/>
      <c r="D42" s="1049"/>
      <c r="E42" s="1049"/>
      <c r="F42" s="105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8"/>
      <c r="B43" s="1049"/>
      <c r="C43" s="1049"/>
      <c r="D43" s="1049"/>
      <c r="E43" s="1049"/>
      <c r="F43" s="1050"/>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8"/>
      <c r="B56" s="1049"/>
      <c r="C56" s="1049"/>
      <c r="D56" s="1049"/>
      <c r="E56" s="1049"/>
      <c r="F56" s="105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8"/>
      <c r="B57" s="1049"/>
      <c r="C57" s="1049"/>
      <c r="D57" s="1049"/>
      <c r="E57" s="1049"/>
      <c r="F57" s="1050"/>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8"/>
      <c r="B68" s="1049"/>
      <c r="C68" s="1049"/>
      <c r="D68" s="1049"/>
      <c r="E68" s="1049"/>
      <c r="F68" s="1050"/>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8"/>
      <c r="B69" s="1049"/>
      <c r="C69" s="1049"/>
      <c r="D69" s="1049"/>
      <c r="E69" s="1049"/>
      <c r="F69" s="105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8"/>
      <c r="B70" s="1049"/>
      <c r="C70" s="1049"/>
      <c r="D70" s="1049"/>
      <c r="E70" s="1049"/>
      <c r="F70" s="1050"/>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8"/>
      <c r="B81" s="1049"/>
      <c r="C81" s="1049"/>
      <c r="D81" s="1049"/>
      <c r="E81" s="1049"/>
      <c r="F81" s="1050"/>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8"/>
      <c r="B82" s="1049"/>
      <c r="C82" s="1049"/>
      <c r="D82" s="1049"/>
      <c r="E82" s="1049"/>
      <c r="F82" s="105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8"/>
      <c r="B83" s="1049"/>
      <c r="C83" s="1049"/>
      <c r="D83" s="1049"/>
      <c r="E83" s="1049"/>
      <c r="F83" s="1050"/>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8"/>
      <c r="B94" s="1049"/>
      <c r="C94" s="1049"/>
      <c r="D94" s="1049"/>
      <c r="E94" s="1049"/>
      <c r="F94" s="1050"/>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8"/>
      <c r="B95" s="1049"/>
      <c r="C95" s="1049"/>
      <c r="D95" s="1049"/>
      <c r="E95" s="1049"/>
      <c r="F95" s="105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8"/>
      <c r="B96" s="1049"/>
      <c r="C96" s="1049"/>
      <c r="D96" s="1049"/>
      <c r="E96" s="1049"/>
      <c r="F96" s="1050"/>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8"/>
      <c r="B109" s="1049"/>
      <c r="C109" s="1049"/>
      <c r="D109" s="1049"/>
      <c r="E109" s="1049"/>
      <c r="F109" s="105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8"/>
      <c r="B110" s="1049"/>
      <c r="C110" s="1049"/>
      <c r="D110" s="1049"/>
      <c r="E110" s="1049"/>
      <c r="F110" s="105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8"/>
      <c r="B121" s="1049"/>
      <c r="C121" s="1049"/>
      <c r="D121" s="1049"/>
      <c r="E121" s="1049"/>
      <c r="F121" s="1050"/>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8"/>
      <c r="B122" s="1049"/>
      <c r="C122" s="1049"/>
      <c r="D122" s="1049"/>
      <c r="E122" s="1049"/>
      <c r="F122" s="105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8"/>
      <c r="B123" s="1049"/>
      <c r="C123" s="1049"/>
      <c r="D123" s="1049"/>
      <c r="E123" s="1049"/>
      <c r="F123" s="105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8"/>
      <c r="B134" s="1049"/>
      <c r="C134" s="1049"/>
      <c r="D134" s="1049"/>
      <c r="E134" s="1049"/>
      <c r="F134" s="1050"/>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8"/>
      <c r="B135" s="1049"/>
      <c r="C135" s="1049"/>
      <c r="D135" s="1049"/>
      <c r="E135" s="1049"/>
      <c r="F135" s="105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8"/>
      <c r="B136" s="1049"/>
      <c r="C136" s="1049"/>
      <c r="D136" s="1049"/>
      <c r="E136" s="1049"/>
      <c r="F136" s="105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8"/>
      <c r="B147" s="1049"/>
      <c r="C147" s="1049"/>
      <c r="D147" s="1049"/>
      <c r="E147" s="1049"/>
      <c r="F147" s="1050"/>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8"/>
      <c r="B148" s="1049"/>
      <c r="C148" s="1049"/>
      <c r="D148" s="1049"/>
      <c r="E148" s="1049"/>
      <c r="F148" s="105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8"/>
      <c r="B149" s="1049"/>
      <c r="C149" s="1049"/>
      <c r="D149" s="1049"/>
      <c r="E149" s="1049"/>
      <c r="F149" s="105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8"/>
      <c r="B162" s="1049"/>
      <c r="C162" s="1049"/>
      <c r="D162" s="1049"/>
      <c r="E162" s="1049"/>
      <c r="F162" s="105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8"/>
      <c r="B163" s="1049"/>
      <c r="C163" s="1049"/>
      <c r="D163" s="1049"/>
      <c r="E163" s="1049"/>
      <c r="F163" s="105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8"/>
      <c r="B174" s="1049"/>
      <c r="C174" s="1049"/>
      <c r="D174" s="1049"/>
      <c r="E174" s="1049"/>
      <c r="F174" s="1050"/>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8"/>
      <c r="B175" s="1049"/>
      <c r="C175" s="1049"/>
      <c r="D175" s="1049"/>
      <c r="E175" s="1049"/>
      <c r="F175" s="105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8"/>
      <c r="B176" s="1049"/>
      <c r="C176" s="1049"/>
      <c r="D176" s="1049"/>
      <c r="E176" s="1049"/>
      <c r="F176" s="105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8"/>
      <c r="B187" s="1049"/>
      <c r="C187" s="1049"/>
      <c r="D187" s="1049"/>
      <c r="E187" s="1049"/>
      <c r="F187" s="1050"/>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8"/>
      <c r="B188" s="1049"/>
      <c r="C188" s="1049"/>
      <c r="D188" s="1049"/>
      <c r="E188" s="1049"/>
      <c r="F188" s="105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8"/>
      <c r="B189" s="1049"/>
      <c r="C189" s="1049"/>
      <c r="D189" s="1049"/>
      <c r="E189" s="1049"/>
      <c r="F189" s="105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8"/>
      <c r="B200" s="1049"/>
      <c r="C200" s="1049"/>
      <c r="D200" s="1049"/>
      <c r="E200" s="1049"/>
      <c r="F200" s="1050"/>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8"/>
      <c r="B201" s="1049"/>
      <c r="C201" s="1049"/>
      <c r="D201" s="1049"/>
      <c r="E201" s="1049"/>
      <c r="F201" s="105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8"/>
      <c r="B202" s="1049"/>
      <c r="C202" s="1049"/>
      <c r="D202" s="1049"/>
      <c r="E202" s="1049"/>
      <c r="F202" s="105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8"/>
      <c r="B215" s="1049"/>
      <c r="C215" s="1049"/>
      <c r="D215" s="1049"/>
      <c r="E215" s="1049"/>
      <c r="F215" s="105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8"/>
      <c r="B216" s="1049"/>
      <c r="C216" s="1049"/>
      <c r="D216" s="1049"/>
      <c r="E216" s="1049"/>
      <c r="F216" s="105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8"/>
      <c r="B227" s="1049"/>
      <c r="C227" s="1049"/>
      <c r="D227" s="1049"/>
      <c r="E227" s="1049"/>
      <c r="F227" s="1050"/>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8"/>
      <c r="B228" s="1049"/>
      <c r="C228" s="1049"/>
      <c r="D228" s="1049"/>
      <c r="E228" s="1049"/>
      <c r="F228" s="105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8"/>
      <c r="B229" s="1049"/>
      <c r="C229" s="1049"/>
      <c r="D229" s="1049"/>
      <c r="E229" s="1049"/>
      <c r="F229" s="105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8"/>
      <c r="B240" s="1049"/>
      <c r="C240" s="1049"/>
      <c r="D240" s="1049"/>
      <c r="E240" s="1049"/>
      <c r="F240" s="1050"/>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8"/>
      <c r="B241" s="1049"/>
      <c r="C241" s="1049"/>
      <c r="D241" s="1049"/>
      <c r="E241" s="1049"/>
      <c r="F241" s="105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8"/>
      <c r="B242" s="1049"/>
      <c r="C242" s="1049"/>
      <c r="D242" s="1049"/>
      <c r="E242" s="1049"/>
      <c r="F242" s="105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8"/>
      <c r="B253" s="1049"/>
      <c r="C253" s="1049"/>
      <c r="D253" s="1049"/>
      <c r="E253" s="1049"/>
      <c r="F253" s="1050"/>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8"/>
      <c r="B254" s="1049"/>
      <c r="C254" s="1049"/>
      <c r="D254" s="1049"/>
      <c r="E254" s="1049"/>
      <c r="F254" s="105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8"/>
      <c r="B255" s="1049"/>
      <c r="C255" s="1049"/>
      <c r="D255" s="1049"/>
      <c r="E255" s="1049"/>
      <c r="F255" s="105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8">
        <v>1</v>
      </c>
      <c r="B4" s="1068">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8">
        <v>1</v>
      </c>
      <c r="B37" s="1068">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8">
        <v>1</v>
      </c>
      <c r="B70" s="1068">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8">
        <v>1</v>
      </c>
      <c r="B103" s="1068">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8">
        <v>1</v>
      </c>
      <c r="B136" s="1068">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8">
        <v>1</v>
      </c>
      <c r="B169" s="1068">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8">
        <v>1</v>
      </c>
      <c r="B202" s="1068">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8">
        <v>1</v>
      </c>
      <c r="B235" s="1068">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8">
        <v>1</v>
      </c>
      <c r="B268" s="1068">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8">
        <v>1</v>
      </c>
      <c r="B301" s="1068">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8">
        <v>1</v>
      </c>
      <c r="B334" s="1068">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8">
        <v>1</v>
      </c>
      <c r="B367" s="1068">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8">
        <v>1</v>
      </c>
      <c r="B400" s="1068">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8">
        <v>1</v>
      </c>
      <c r="B433" s="1068">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8">
        <v>1</v>
      </c>
      <c r="B466" s="1068">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8">
        <v>1</v>
      </c>
      <c r="B499" s="1068">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8">
        <v>1</v>
      </c>
      <c r="B532" s="1068">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8">
        <v>1</v>
      </c>
      <c r="B565" s="1068">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8">
        <v>1</v>
      </c>
      <c r="B598" s="1068">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8">
        <v>1</v>
      </c>
      <c r="B631" s="1068">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8">
        <v>1</v>
      </c>
      <c r="B664" s="1068">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8">
        <v>1</v>
      </c>
      <c r="B697" s="1068">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8">
        <v>1</v>
      </c>
      <c r="B730" s="1068">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8">
        <v>1</v>
      </c>
      <c r="B763" s="1068">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8">
        <v>1</v>
      </c>
      <c r="B796" s="1068">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8">
        <v>1</v>
      </c>
      <c r="B829" s="1068">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8">
        <v>1</v>
      </c>
      <c r="B862" s="1068">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8">
        <v>1</v>
      </c>
      <c r="B895" s="1068">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8">
        <v>1</v>
      </c>
      <c r="B928" s="1068">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8">
        <v>1</v>
      </c>
      <c r="B961" s="1068">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8">
        <v>1</v>
      </c>
      <c r="B994" s="1068">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8">
        <v>1</v>
      </c>
      <c r="B1027" s="1068">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8">
        <v>1</v>
      </c>
      <c r="B1060" s="1068">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8">
        <v>1</v>
      </c>
      <c r="B1093" s="1068">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8">
        <v>1</v>
      </c>
      <c r="B1126" s="1068">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8">
        <v>1</v>
      </c>
      <c r="B1159" s="1068">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8">
        <v>1</v>
      </c>
      <c r="B1192" s="1068">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8">
        <v>1</v>
      </c>
      <c r="B1225" s="1068">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8">
        <v>1</v>
      </c>
      <c r="B1258" s="1068">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8">
        <v>1</v>
      </c>
      <c r="B1291" s="1068">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2018-08-10T00:54:34Z</cp:lastPrinted>
  <dcterms:created xsi:type="dcterms:W3CDTF">2012-03-13T00:50:25Z</dcterms:created>
  <dcterms:modified xsi:type="dcterms:W3CDTF">2018-08-16T09:18:22Z</dcterms:modified>
</cp:coreProperties>
</file>