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L83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<sst xmlns="http://schemas.openxmlformats.org/spreadsheetml/2006/main" count="2893" uniqueCount="634">
  <si>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</si>
  <si>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</si>
  <si>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</si>
  <si>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</si>
  <si>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</si>
  <si>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</si>
  <si>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</si>
  <si>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</si>
  <si>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</si>
  <si>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</si>
  <si>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</si>
  <si>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</si>
  <si>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</si>
  <si>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</si>
  <si>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</si>
  <si>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</si>
  <si>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</si>
  <si>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</si>
  <si>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</si>
  <si>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</si>
  <si>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</si>
  <si>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</si>
  <si>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</si>
  <si>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</si>
  <si>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</si>
  <si>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</si>
  <si>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</si>
  <si>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</si>
  <si>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</si>
  <si>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</si>
  <si>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</si>
  <si>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</si>
  <si>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</si>
  <si>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</si>
  <si>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</si>
  <si>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</si>
  <si>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</si>
  <si>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</si>
  <si>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</si>
  <si>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</si>
  <si>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</si>
  <si>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</si>
  <si>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</si>
  <si>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</si>
  <si>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</si>
  <si>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</si>
  <si>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</si>
  <si>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</si>
  <si>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</si>
  <si>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</si>
  <si>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</si>
  <si>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</si>
  <si>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</si>
  <si>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</si>
  <si>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</si>
  <si>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</si>
  <si>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</si>
  <si>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</si>
  <si>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</si>
  <si>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</si>
  <si>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</si>
  <si>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</si>
  <si>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</si>
  <si>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</si>
  <si>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</si>
  <si>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</si>
  <si>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</si>
  <si>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</si>
  <si>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</si>
  <si>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</si>
  <si>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</si>
  <si>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</si>
  <si>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</si>
  <si>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</si>
  <si>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</si>
  <si>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</si>
  <si>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</si>
  <si>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</si>
  <si>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</si>
  <si>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</si>
  <si>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</si>
  <si>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</si>
  <si>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</si>
  <si>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</si>
  <si>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</si>
  <si>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</si>
  <si>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</si>
  <si>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</si>
  <si>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</si>
  <si>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</si>
  <si>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</si>
  <si>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</si>
  <si>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</si>
  <si>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</si>
  <si>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</si>
  <si>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</si>
  <si>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</si>
  <si>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</si>
  <si>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</si>
  <si>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</si>
  <si>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</si>
  <si>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</si>
  <si>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</si>
  <si>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</si>
  <si>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</si>
  <si>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</si>
  <si>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</si>
  <si>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</si>
  <si>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</si>
  <si>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</si>
  <si>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</si>
  <si>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</si>
  <si>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</si>
  <si>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</si>
  <si>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</si>
  <si>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</si>
  <si>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</si>
  <si>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</si>
  <si>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</si>
  <si>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</si>
  <si>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</si>
  <si>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</si>
  <si>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</si>
  <si>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</si>
  <si>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</si>
  <si>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</si>
  <si>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</si>
  <si>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</si>
  <si>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</si>
  <si>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</si>
  <si>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</si>
  <si>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</si>
  <si>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</si>
  <si>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</si>
  <si>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</si>
  <si>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</si>
  <si>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</si>
  <si>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</si>
  <si>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</si>
  <si>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</si>
  <si>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</si>
  <si>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</si>
  <si>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</si>
  <si>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</si>
  <si>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</si>
  <si>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</si>
  <si>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</si>
  <si>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</si>
  <si>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</si>
  <si>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</si>
  <si>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</si>
  <si>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</si>
  <si>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</si>
  <si>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</si>
  <si>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</si>
  <si>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</si>
  <si>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</si>
  <si>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</si>
  <si>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</si>
  <si>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</si>
  <si>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</si>
  <si>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</si>
  <si>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</si>
  <si>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</si>
  <si>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</si>
  <si>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</si>
  <si>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</si>
  <si>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</si>
  <si>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</si>
  <si>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</si>
  <si>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</si>
  <si>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</si>
  <si>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</si>
  <si>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</si>
  <si>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</si>
  <si>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</si>
  <si>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</si>
  <si>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</si>
  <si>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</si>
  <si>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</si>
  <si>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</si>
  <si>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</si>
  <si>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</si>
  <si>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</si>
  <si>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</si>
  <si>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</si>
  <si>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</si>
  <si>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</si>
  <si>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</si>
  <si>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</si>
  <si>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</si>
  <si>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</si>
  <si>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</si>
  <si>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</si>
  <si>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</si>
  <si>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</si>
  <si>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</si>
  <si>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</si>
  <si>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</si>
  <si>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</si>
  <si>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</si>
  <si>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</si>
  <si>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</si>
  <si>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</si>
  <si>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</si>
  <si>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</si>
  <si>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</si>
  <si>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</si>
  <si>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</si>
  <si>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</si>
  <si>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</si>
  <si>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</si>
  <si>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</si>
  <si>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</si>
  <si>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</si>
  <si>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</si>
  <si>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</si>
  <si>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</si>
  <si>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</si>
  <si>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</si>
  <si>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</si>
  <si>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</si>
  <si>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</si>
  <si>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</si>
  <si>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</si>
  <si>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</si>
  <si>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</si>
  <si>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</si>
  <si>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</si>
  <si>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</si>
  <si>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</si>
  <si>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</si>
  <si>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</si>
  <si>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</si>
  <si>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</si>
  <si>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</si>
  <si>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</si>
  <si>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</si>
  <si>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</si>
  <si>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</si>
  <si>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</si>
  <si>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</si>
  <si>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</si>
  <si>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</si>
  <si>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</si>
  <si>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</si>
  <si>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</si>
  <si>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</si>
  <si>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</si>
  <si>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</si>
  <si>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</si>
  <si>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</si>
  <si>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</si>
  <si>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</si>
  <si>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</si>
  <si>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</si>
  <si>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</si>
  <si>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</si>
  <si>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</si>
  <si>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</si>
  <si>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</si>
  <si>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</si>
  <si>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</si>
  <si>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</si>
  <si>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</si>
  <si>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</si>
  <si>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</si>
  <si>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</si>
  <si>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</si>
  <si>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</si>
  <si>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</si>
  <si>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</si>
  <si>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</si>
  <si>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</si>
  <si>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</si>
  <si>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</si>
  <si>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</si>
  <si>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</si>
  <si>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</si>
  <si>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</si>
  <si>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</si>
  <si>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</si>
  <si>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</si>
  <si>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</si>
  <si>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</si>
  <si>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</si>
  <si>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</si>
  <si>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</si>
  <si>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</si>
  <si>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</si>
  <si>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</si>
  <si>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</si>
  <si>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</si>
  <si>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</si>
  <si>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</si>
  <si>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</si>
  <si>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</si>
  <si>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</si>
  <si>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</si>
  <si>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</si>
  <si>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</si>
  <si>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</si>
  <si>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</si>
  <si>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</si>
  <si>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</si>
  <si>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</si>
  <si>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</si>
  <si>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</si>
  <si>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</si>
  <si>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</si>
  <si>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</si>
  <si>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</si>
  <si>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</si>
  <si>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</si>
  <si>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</si>
  <si>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</si>
  <si>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</si>
  <si>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</si>
  <si>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</si>
  <si>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</si>
  <si>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</si>
  <si>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</si>
  <si>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</si>
  <si>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</si>
  <si>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</si>
  <si>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</si>
  <si>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</si>
  <si>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</si>
  <si>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</si>
  <si>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</si>
  <si>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</si>
  <si>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</si>
  <si>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</si>
  <si>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</si>
  <si>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</si>
  <si>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</si>
  <si>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</si>
  <si>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</si>
  <si>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</si>
  <si>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</si>
  <si>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</si>
  <si>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</si>
  <si>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</si>
  <si>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</si>
  <si>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</si>
  <si>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</si>
  <si>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</si>
  <si>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</si>
  <si>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</si>
  <si>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</si>
  <si>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</si>
  <si>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</si>
  <si>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</si>
  <si>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</si>
  <si>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</si>
  <si>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</si>
  <si>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</si>
  <si>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</si>
  <si>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</si>
  <si>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</si>
  <si>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</si>
  <si>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</si>
  <si>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</si>
  <si>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</si>
  <si>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</si>
  <si>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</si>
  <si>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</si>
  <si>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</si>
  <si>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</si>
  <si>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</si>
  <si>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</si>
  <si>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</si>
  <si>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</si>
  <si>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</si>
  <si>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</si>
  <si>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</si>
  <si>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</si>
  <si>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</si>
  <si>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</si>
  <si>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</si>
  <si>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</si>
  <si>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</si>
  <si>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</si>
  <si>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</si>
  <si>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</si>
  <si>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</si>
  <si>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</si>
  <si>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</si>
  <si>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</si>
  <si>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</si>
  <si>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</si>
  <si>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</si>
  <si>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</si>
  <si>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</si>
  <si>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</si>
  <si>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</si>
  <si>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</si>
  <si>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</si>
  <si>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</si>
  <si>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</si>
  <si>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</si>
  <si>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</si>
  <si>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</si>
  <si>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</si>
  <si>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</si>
  <si>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</si>
  <si>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</si>
  <si>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</si>
  <si>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</si>
  <si>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</si>
  <si>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</si>
  <si>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</si>
  <si>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</si>
  <si>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</si>
  <si>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</si>
  <si>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</si>
  <si>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</si>
  <si>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</si>
  <si>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</si>
  <si>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</si>
  <si>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</si>
  <si>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</si>
  <si>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</si>
  <si>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</si>
  <si>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</si>
  <si>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</si>
  <si>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</si>
  <si>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</si>
  <si>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</si>
  <si>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</si>
  <si>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</si>
  <si>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</si>
  <si>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</si>
  <si>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</si>
  <si>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</si>
  <si>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</si>
  <si>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</si>
  <si>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</si>
  <si>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</si>
  <si>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</si>
  <si>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</si>
  <si>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</si>
  <si>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</si>
  <si>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</si>
  <si>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</si>
  <si>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</si>
  <si>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</si>
  <si>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</si>
  <si>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</si>
  <si>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</si>
  <si>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</si>
  <si>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</si>
  <si>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</si>
  <si>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</si>
  <si>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</si>
  <si>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</si>
  <si>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</si>
  <si>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</si>
  <si>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</si>
  <si>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</si>
  <si>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</si>
  <si>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</si>
  <si>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</si>
  <si>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</si>
  <si>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</si>
  <si>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</si>
  <si>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</si>
  <si>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</si>
  <si>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</si>
  <si>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</si>
  <si>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</si>
  <si>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</si>
  <si>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</si>
  <si>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</si>
  <si>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</si>
  <si>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</si>
  <si>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</si>
  <si>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</si>
  <si>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</si>
  <si>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</si>
  <si>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</si>
  <si>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</si>
  <si>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</si>
  <si>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</si>
  <si>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</si>
  <si>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</si>
  <si>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</si>
  <si>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</si>
  <si>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</si>
  <si>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</si>
  <si>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</si>
  <si>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</si>
  <si>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</si>
  <si>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</si>
  <si>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</si>
  <si>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</si>
  <si>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</si>
  <si>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</si>
  <si>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</si>
  <si>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</si>
  <si>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</si>
  <si>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</si>
  <si>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</si>
  <si>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</si>
  <si>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</si>
  <si>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</si>
  <si>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</si>
  <si>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</si>
  <si>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</si>
  <si>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</si>
  <si>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</si>
  <si>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</si>
  <si>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</si>
  <si>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</si>
  <si>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</si>
  <si>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</si>
  <si>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</si>
  <si>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</si>
  <si>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</si>
  <si>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</si>
  <si>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</si>
  <si>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</si>
  <si>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</si>
  <si>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</si>
  <si>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</si>
  <si>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</si>
  <si>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</si>
  <si>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</si>
  <si>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</si>
  <si>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</si>
  <si>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</si>
  <si>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</si>
  <si>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</si>
  <si>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</si>
  <si>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</si>
  <si>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</si>
  <si>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</si>
  <si>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</si>
  <si>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</si>
  <si>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</si>
  <si>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</si>
  <si>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</si>
  <si>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</si>
  <si>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</si>
  <si>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</si>
  <si>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</si>
  <si>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</si>
  <si>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</si>
  <si>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</si>
  <si>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</si>
  <si>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技能講習修了者のデータ一元管理</t>
  </si>
  <si>
    <t>労働基準局安全衛生部</t>
    <rPh sb="0" eb="2">
      <t>ロウドウ</t>
    </rPh>
    <rPh sb="2" eb="4">
      <t>キジュン</t>
    </rPh>
    <rPh sb="4" eb="5">
      <t>キョク</t>
    </rPh>
    <rPh sb="5" eb="7">
      <t>アンゼン</t>
    </rPh>
    <rPh sb="7" eb="10">
      <t>エイセイブ</t>
    </rPh>
    <phoneticPr fontId="5"/>
  </si>
  <si>
    <t>平成２３年度</t>
    <rPh sb="0" eb="2">
      <t>ヘイセイ</t>
    </rPh>
    <rPh sb="4" eb="5">
      <t>ネン</t>
    </rPh>
    <rPh sb="5" eb="6">
      <t>ド</t>
    </rPh>
    <phoneticPr fontId="24"/>
  </si>
  <si>
    <t>終了予定なし</t>
    <rPh sb="0" eb="2">
      <t>シュウリョウ</t>
    </rPh>
    <rPh sb="2" eb="4">
      <t>ヨテイ</t>
    </rPh>
    <phoneticPr fontId="23"/>
  </si>
  <si>
    <t>安全課</t>
    <rPh sb="0" eb="3">
      <t>アンゼンカ</t>
    </rPh>
    <phoneticPr fontId="5"/>
  </si>
  <si>
    <t>○</t>
  </si>
  <si>
    <t>労働者災害補償保険法第29条第1項第3号
労働安全衛生法第106条第1項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アンゼン</t>
    </rPh>
    <rPh sb="25" eb="28">
      <t>エイセイホウ</t>
    </rPh>
    <rPh sb="28" eb="29">
      <t>ダイ</t>
    </rPh>
    <rPh sb="32" eb="33">
      <t>ジョウ</t>
    </rPh>
    <rPh sb="33" eb="34">
      <t>ダイ</t>
    </rPh>
    <rPh sb="35" eb="36">
      <t>コウ</t>
    </rPh>
    <phoneticPr fontId="5"/>
  </si>
  <si>
    <t>　建設機械の運転業務等（以下「就業制限業務」という。）に就く際に求められる技能講習修了証のデータを一元管理して技能講習制度の円滑な運用を図る。　
　※1　建設機械の運転業務等に就くには、労働安全衛生法に基づき、労働者は、あらかじめ民間の登録教習機関で技能講習を修了することが義務づけられている。
　※2　登録教習機関が廃止した場合でも、必要な証明を受けられるよう技能講習修了者データを一元管理する必要がある。</t>
    <rPh sb="1" eb="3">
      <t>ケンセツ</t>
    </rPh>
    <rPh sb="3" eb="5">
      <t>キカイ</t>
    </rPh>
    <rPh sb="6" eb="8">
      <t>ウンテン</t>
    </rPh>
    <rPh sb="8" eb="10">
      <t>ギョウム</t>
    </rPh>
    <rPh sb="10" eb="11">
      <t>ナド</t>
    </rPh>
    <rPh sb="12" eb="14">
      <t>イカ</t>
    </rPh>
    <rPh sb="15" eb="17">
      <t>シュウギョウ</t>
    </rPh>
    <rPh sb="17" eb="19">
      <t>セイゲン</t>
    </rPh>
    <rPh sb="19" eb="21">
      <t>ギョウム</t>
    </rPh>
    <rPh sb="28" eb="29">
      <t>ツ</t>
    </rPh>
    <rPh sb="30" eb="31">
      <t>サイ</t>
    </rPh>
    <rPh sb="32" eb="33">
      <t>モト</t>
    </rPh>
    <rPh sb="37" eb="39">
      <t>ギノウ</t>
    </rPh>
    <rPh sb="39" eb="41">
      <t>コウシュウ</t>
    </rPh>
    <rPh sb="41" eb="44">
      <t>シュウリョウショウ</t>
    </rPh>
    <rPh sb="49" eb="51">
      <t>イチゲン</t>
    </rPh>
    <rPh sb="51" eb="53">
      <t>カンリ</t>
    </rPh>
    <rPh sb="55" eb="57">
      <t>ギノウ</t>
    </rPh>
    <rPh sb="57" eb="59">
      <t>コウシュウ</t>
    </rPh>
    <rPh sb="59" eb="61">
      <t>セイド</t>
    </rPh>
    <rPh sb="62" eb="64">
      <t>エンカツ</t>
    </rPh>
    <rPh sb="65" eb="67">
      <t>ウンヨウ</t>
    </rPh>
    <rPh sb="68" eb="69">
      <t>ハカ</t>
    </rPh>
    <rPh sb="77" eb="79">
      <t>ケンセツ</t>
    </rPh>
    <rPh sb="79" eb="81">
      <t>キカイ</t>
    </rPh>
    <rPh sb="82" eb="84">
      <t>ウンテン</t>
    </rPh>
    <rPh sb="84" eb="86">
      <t>ギョウム</t>
    </rPh>
    <rPh sb="86" eb="87">
      <t>ナド</t>
    </rPh>
    <rPh sb="88" eb="89">
      <t>ツ</t>
    </rPh>
    <rPh sb="101" eb="102">
      <t>モト</t>
    </rPh>
    <rPh sb="105" eb="108">
      <t>ロウドウシャ</t>
    </rPh>
    <rPh sb="115" eb="117">
      <t>ミンカン</t>
    </rPh>
    <rPh sb="118" eb="120">
      <t>トウロク</t>
    </rPh>
    <rPh sb="120" eb="122">
      <t>キョウシュウ</t>
    </rPh>
    <rPh sb="122" eb="124">
      <t>キカン</t>
    </rPh>
    <rPh sb="125" eb="127">
      <t>ギノウ</t>
    </rPh>
    <rPh sb="127" eb="129">
      <t>コウシュウ</t>
    </rPh>
    <rPh sb="130" eb="132">
      <t>シュウリョウ</t>
    </rPh>
    <rPh sb="137" eb="139">
      <t>ギム</t>
    </rPh>
    <rPh sb="152" eb="154">
      <t>トウロク</t>
    </rPh>
    <rPh sb="154" eb="156">
      <t>キョウシュウ</t>
    </rPh>
    <rPh sb="156" eb="158">
      <t>キカン</t>
    </rPh>
    <rPh sb="159" eb="161">
      <t>ハイシ</t>
    </rPh>
    <rPh sb="168" eb="170">
      <t>ヒツヨウ</t>
    </rPh>
    <rPh sb="171" eb="173">
      <t>ショウメイ</t>
    </rPh>
    <rPh sb="174" eb="175">
      <t>ウ</t>
    </rPh>
    <rPh sb="181" eb="183">
      <t>ギノウ</t>
    </rPh>
    <rPh sb="183" eb="185">
      <t>コウシュウ</t>
    </rPh>
    <rPh sb="185" eb="188">
      <t>シュウリョウシャ</t>
    </rPh>
    <rPh sb="192" eb="194">
      <t>イチゲン</t>
    </rPh>
    <rPh sb="194" eb="196">
      <t>カンリ</t>
    </rPh>
    <rPh sb="198" eb="200">
      <t>ヒツヨウ</t>
    </rPh>
    <phoneticPr fontId="5"/>
  </si>
  <si>
    <t>　厚生労働大臣が指定する指定保存交付機関（労働安全衛生関係法令に基づく機関）が、登録教習機関から引き受けた技能講習修了者の帳簿及び帳簿の写しを管理するとともに、技能講習修了証を申請者に交付する。</t>
    <rPh sb="1" eb="3">
      <t>コウセイ</t>
    </rPh>
    <rPh sb="3" eb="5">
      <t>ロウドウ</t>
    </rPh>
    <rPh sb="5" eb="7">
      <t>ダイジン</t>
    </rPh>
    <rPh sb="8" eb="10">
      <t>シテイ</t>
    </rPh>
    <rPh sb="12" eb="14">
      <t>シテイ</t>
    </rPh>
    <rPh sb="14" eb="16">
      <t>ホゾン</t>
    </rPh>
    <rPh sb="16" eb="18">
      <t>コウフ</t>
    </rPh>
    <rPh sb="18" eb="20">
      <t>キカン</t>
    </rPh>
    <rPh sb="21" eb="23">
      <t>ロウドウ</t>
    </rPh>
    <rPh sb="23" eb="25">
      <t>アンゼン</t>
    </rPh>
    <rPh sb="25" eb="27">
      <t>エイセイ</t>
    </rPh>
    <rPh sb="27" eb="29">
      <t>カンケイ</t>
    </rPh>
    <rPh sb="29" eb="31">
      <t>ホウレイ</t>
    </rPh>
    <rPh sb="32" eb="33">
      <t>モト</t>
    </rPh>
    <rPh sb="35" eb="37">
      <t>キカン</t>
    </rPh>
    <rPh sb="40" eb="42">
      <t>トウロク</t>
    </rPh>
    <rPh sb="42" eb="44">
      <t>キョウシュウ</t>
    </rPh>
    <rPh sb="44" eb="46">
      <t>キカン</t>
    </rPh>
    <rPh sb="48" eb="49">
      <t>ヒ</t>
    </rPh>
    <rPh sb="50" eb="51">
      <t>ウ</t>
    </rPh>
    <rPh sb="53" eb="55">
      <t>ギノウ</t>
    </rPh>
    <rPh sb="55" eb="57">
      <t>コウシュウ</t>
    </rPh>
    <rPh sb="57" eb="59">
      <t>シュウリョウ</t>
    </rPh>
    <rPh sb="59" eb="60">
      <t>シャ</t>
    </rPh>
    <rPh sb="61" eb="63">
      <t>チョウボ</t>
    </rPh>
    <rPh sb="63" eb="64">
      <t>オヨ</t>
    </rPh>
    <rPh sb="65" eb="67">
      <t>チョウボ</t>
    </rPh>
    <rPh sb="68" eb="69">
      <t>ウツ</t>
    </rPh>
    <rPh sb="71" eb="73">
      <t>カンリ</t>
    </rPh>
    <rPh sb="80" eb="82">
      <t>ギノウ</t>
    </rPh>
    <rPh sb="82" eb="84">
      <t>コウシュウ</t>
    </rPh>
    <rPh sb="84" eb="87">
      <t>シュウリョウショウ</t>
    </rPh>
    <rPh sb="88" eb="90">
      <t>シンセイ</t>
    </rPh>
    <rPh sb="92" eb="94">
      <t>コウフ</t>
    </rPh>
    <phoneticPr fontId="5"/>
  </si>
  <si>
    <t>－</t>
  </si>
  <si>
    <t>件</t>
    <rPh sb="0" eb="1">
      <t>ケン</t>
    </rPh>
    <phoneticPr fontId="6"/>
  </si>
  <si>
    <t>-</t>
  </si>
  <si>
    <t>-</t>
    <phoneticPr fontId="5"/>
  </si>
  <si>
    <t>本事業の実施結果報告書</t>
  </si>
  <si>
    <t>都道府県労働局を通じて、帳票データの引き渡し漏れがないよう、廃止又は講習修了３年経過した全ての登録教習機関に周知を図り、引き渡しがない場合には個別に要請する。</t>
  </si>
  <si>
    <t>円/件</t>
    <rPh sb="0" eb="1">
      <t>エン</t>
    </rPh>
    <rPh sb="2" eb="3">
      <t>ケン</t>
    </rPh>
    <phoneticPr fontId="1"/>
  </si>
  <si>
    <t>X / Y</t>
  </si>
  <si>
    <t>104,760,000円
/1,144,755件</t>
    <rPh sb="11" eb="12">
      <t>エン</t>
    </rPh>
    <rPh sb="23" eb="24">
      <t>ケン</t>
    </rPh>
    <phoneticPr fontId="6"/>
  </si>
  <si>
    <t>110,484,000円
/1,101,985件</t>
    <rPh sb="11" eb="12">
      <t>エン</t>
    </rPh>
    <rPh sb="23" eb="24">
      <t>ケン</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</si>
  <si>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8"/>
  </si>
  <si>
    <t>労働者が安全で健康に働くことができる職場づくりを推進すること（施策目標Ⅲ-２-１）</t>
  </si>
  <si>
    <t>人</t>
    <rPh sb="0" eb="1">
      <t>ニン</t>
    </rPh>
    <phoneticPr fontId="7"/>
  </si>
  <si>
    <t>人</t>
    <rPh sb="0" eb="1">
      <t>ニン</t>
    </rPh>
    <phoneticPr fontId="6"/>
  </si>
  <si>
    <t>-</t>
    <phoneticPr fontId="5"/>
  </si>
  <si>
    <t>労働安全衛生法及びこれに基づく命令に係る登録及び指定に関する省令（以下「登録省令」という。）第25条の３の２に規定する指定機関として、登録省令第２４条、２５条及び登録教習機関の自主的な情報提供に基づき登録教習機関から技能講習修了者の帳簿の引渡を受け、これをデータ入力管理し、労働安全衛生規則第82条第３項と第４項の規定に基づき、申請者に対し、技能講習を修了したことを証する書面の交付等を行う。一元的に管理したデータを活用して、異なる登録教習機関での講習修了歴を携帯が容易な大きさの1枚の書面にして交付すれば、労働者にとっても携帯しやすいものとなり、現場での労働者の有資格・無資格の確認を助け、無資格者が就業制限業務に従事することによる労働災害を防止することにつながり、測定指標１及び２に寄与すると見込んでいる。</t>
    <rPh sb="301" eb="303">
      <t>シュウギョウ</t>
    </rPh>
    <rPh sb="303" eb="305">
      <t>セイゲン</t>
    </rPh>
    <rPh sb="305" eb="307">
      <t>ギョウム</t>
    </rPh>
    <phoneticPr fontId="6"/>
  </si>
  <si>
    <t>有</t>
  </si>
  <si>
    <t>無</t>
  </si>
  <si>
    <t>‐</t>
  </si>
  <si>
    <t>　労働者は、修了証がなければ就業制限業務に就けず、また事業者側も労働者が修了証を所持していることを確認する必要があるところ、本事業により多くの資格を一つにまとめ、視認性を高めることは、労働者・事業者双方の確認を容易にすることからニーズは高い。</t>
    <rPh sb="1" eb="4">
      <t>ロウドウシャ</t>
    </rPh>
    <rPh sb="6" eb="8">
      <t>シュウリョウ</t>
    </rPh>
    <rPh sb="14" eb="16">
      <t>シュウギョウ</t>
    </rPh>
    <rPh sb="16" eb="18">
      <t>セイゲン</t>
    </rPh>
    <rPh sb="18" eb="20">
      <t>ギョウム</t>
    </rPh>
    <rPh sb="21" eb="22">
      <t>ツ</t>
    </rPh>
    <rPh sb="27" eb="30">
      <t>ジギョウシャ</t>
    </rPh>
    <rPh sb="30" eb="31">
      <t>ガワ</t>
    </rPh>
    <rPh sb="32" eb="35">
      <t>ロウドウシャ</t>
    </rPh>
    <rPh sb="36" eb="39">
      <t>シュウリョウショウ</t>
    </rPh>
    <rPh sb="40" eb="42">
      <t>ショジ</t>
    </rPh>
    <rPh sb="49" eb="51">
      <t>カクニン</t>
    </rPh>
    <rPh sb="53" eb="55">
      <t>ヒツヨウ</t>
    </rPh>
    <rPh sb="62" eb="63">
      <t>ホン</t>
    </rPh>
    <rPh sb="63" eb="65">
      <t>ジギョウ</t>
    </rPh>
    <rPh sb="68" eb="69">
      <t>オオ</t>
    </rPh>
    <rPh sb="71" eb="73">
      <t>シカク</t>
    </rPh>
    <rPh sb="74" eb="75">
      <t>ヒト</t>
    </rPh>
    <rPh sb="81" eb="84">
      <t>シニンセイ</t>
    </rPh>
    <rPh sb="85" eb="86">
      <t>タカ</t>
    </rPh>
    <rPh sb="92" eb="95">
      <t>ロウドウシャ</t>
    </rPh>
    <rPh sb="96" eb="99">
      <t>ジギョウシャ</t>
    </rPh>
    <rPh sb="99" eb="101">
      <t>ソウホウ</t>
    </rPh>
    <rPh sb="102" eb="104">
      <t>カクニン</t>
    </rPh>
    <rPh sb="105" eb="107">
      <t>ヨウイ</t>
    </rPh>
    <rPh sb="118" eb="119">
      <t>タカ</t>
    </rPh>
    <phoneticPr fontId="1"/>
  </si>
  <si>
    <t>　労働安全衛生法第１０６条１項において、労働災害の防止に資するため国の援助が努力義務として定められていることから、本事業は国が実施すべき事業である。</t>
    <rPh sb="8" eb="9">
      <t>ダイ</t>
    </rPh>
    <phoneticPr fontId="1"/>
  </si>
  <si>
    <t>　本事業は、無資格者による労働災害の発生を防止することができることから、政策目的を達成する手段として位置付けており、優先度は高い。</t>
    <rPh sb="1" eb="2">
      <t>ホン</t>
    </rPh>
    <rPh sb="2" eb="4">
      <t>ジギョウ</t>
    </rPh>
    <rPh sb="18" eb="19">
      <t>ハツ</t>
    </rPh>
    <rPh sb="19" eb="20">
      <t>セイ</t>
    </rPh>
    <rPh sb="36" eb="38">
      <t>セイサク</t>
    </rPh>
    <rPh sb="38" eb="40">
      <t>モクテキ</t>
    </rPh>
    <rPh sb="41" eb="43">
      <t>タッセイ</t>
    </rPh>
    <rPh sb="45" eb="47">
      <t>シュダン</t>
    </rPh>
    <rPh sb="50" eb="53">
      <t>イチヅ</t>
    </rPh>
    <phoneticPr fontId="1"/>
  </si>
  <si>
    <t>一般競争入札（最低価格落札方式）を採用しており、競争性は確保され、支出先も妥当であると考えている。
また、一者応札対応として、公告期間を従来よりも長く設定し、十分な周知を図っている。</t>
    <rPh sb="7" eb="9">
      <t>サイテイ</t>
    </rPh>
    <rPh sb="9" eb="11">
      <t>カカク</t>
    </rPh>
    <rPh sb="11" eb="13">
      <t>ラクサツ</t>
    </rPh>
    <rPh sb="13" eb="15">
      <t>ホウシキ</t>
    </rPh>
    <rPh sb="53" eb="54">
      <t>イッ</t>
    </rPh>
    <rPh sb="54" eb="55">
      <t>シャ</t>
    </rPh>
    <rPh sb="55" eb="57">
      <t>オウサツ</t>
    </rPh>
    <rPh sb="57" eb="59">
      <t>タイオウ</t>
    </rPh>
    <rPh sb="63" eb="65">
      <t>コウコク</t>
    </rPh>
    <rPh sb="65" eb="67">
      <t>キカン</t>
    </rPh>
    <rPh sb="68" eb="70">
      <t>ジュウライ</t>
    </rPh>
    <rPh sb="73" eb="74">
      <t>ナガ</t>
    </rPh>
    <rPh sb="75" eb="77">
      <t>セッテイ</t>
    </rPh>
    <rPh sb="79" eb="81">
      <t>ジュウブン</t>
    </rPh>
    <rPh sb="82" eb="84">
      <t>シュウチ</t>
    </rPh>
    <rPh sb="85" eb="86">
      <t>ハカ</t>
    </rPh>
    <phoneticPr fontId="6"/>
  </si>
  <si>
    <t>　本事業は、技能講習修了者に支援を行うことで労働災害を未然に防ぐものであり、労働者ひいては事業者の利益になることから、事業者から徴収した労災保険料からの支出が適当であり、受益者との負担関係は妥当である。</t>
    <rPh sb="27" eb="29">
      <t>ミゼン</t>
    </rPh>
    <rPh sb="30" eb="31">
      <t>フセ</t>
    </rPh>
    <phoneticPr fontId="6"/>
  </si>
  <si>
    <t>　入力内容の分量から単価は妥当なものと考える。</t>
  </si>
  <si>
    <t>　事業実施に必要な人件費やサーバーの運用管理及びその光熱費等の支出に限定されている。</t>
    <rPh sb="6" eb="8">
      <t>ヒツヨウ</t>
    </rPh>
    <rPh sb="18" eb="20">
      <t>ウンヨウ</t>
    </rPh>
    <rPh sb="20" eb="22">
      <t>カンリ</t>
    </rPh>
    <rPh sb="22" eb="23">
      <t>オヨ</t>
    </rPh>
    <rPh sb="26" eb="29">
      <t>コウネツヒ</t>
    </rPh>
    <rPh sb="29" eb="30">
      <t>ナド</t>
    </rPh>
    <rPh sb="31" eb="33">
      <t>シシュツ</t>
    </rPh>
    <rPh sb="34" eb="36">
      <t>ゲンテイ</t>
    </rPh>
    <phoneticPr fontId="1"/>
  </si>
  <si>
    <t>一般競争入札（最低価格落札方式）により調達を実施しており、入札効果によるものであり、妥当である。</t>
    <rPh sb="0" eb="2">
      <t>イッパン</t>
    </rPh>
    <rPh sb="2" eb="4">
      <t>キョウソウ</t>
    </rPh>
    <rPh sb="4" eb="6">
      <t>ニュウサツ</t>
    </rPh>
    <rPh sb="7" eb="9">
      <t>サイテイ</t>
    </rPh>
    <rPh sb="9" eb="11">
      <t>カカク</t>
    </rPh>
    <rPh sb="11" eb="13">
      <t>ラクサツ</t>
    </rPh>
    <rPh sb="13" eb="15">
      <t>ホウシキ</t>
    </rPh>
    <rPh sb="19" eb="21">
      <t>チョウタツ</t>
    </rPh>
    <rPh sb="22" eb="24">
      <t>ジッシ</t>
    </rPh>
    <rPh sb="29" eb="31">
      <t>ニュウサツ</t>
    </rPh>
    <rPh sb="31" eb="33">
      <t>コウカ</t>
    </rPh>
    <rPh sb="42" eb="44">
      <t>ダトウ</t>
    </rPh>
    <phoneticPr fontId="6"/>
  </si>
  <si>
    <t>必要最小限の人員で効率的に運営されている。</t>
    <rPh sb="0" eb="2">
      <t>ヒツヨウ</t>
    </rPh>
    <rPh sb="2" eb="5">
      <t>サイショウゲン</t>
    </rPh>
    <rPh sb="6" eb="8">
      <t>ジンイン</t>
    </rPh>
    <rPh sb="9" eb="12">
      <t>コウリツテキ</t>
    </rPh>
    <rPh sb="13" eb="15">
      <t>ウンエイ</t>
    </rPh>
    <phoneticPr fontId="6"/>
  </si>
  <si>
    <t>目標を達成しており、目標に見合ったものといえる。</t>
    <rPh sb="0" eb="2">
      <t>モクヒョウ</t>
    </rPh>
    <rPh sb="3" eb="5">
      <t>タッセイ</t>
    </rPh>
    <rPh sb="10" eb="12">
      <t>モクヒョウ</t>
    </rPh>
    <rPh sb="13" eb="15">
      <t>ミア</t>
    </rPh>
    <phoneticPr fontId="6"/>
  </si>
  <si>
    <t>発行機関を一元化して、効率的に実施している。</t>
    <rPh sb="0" eb="2">
      <t>ハッコウ</t>
    </rPh>
    <rPh sb="2" eb="4">
      <t>キカン</t>
    </rPh>
    <rPh sb="5" eb="8">
      <t>イチゲンカ</t>
    </rPh>
    <rPh sb="11" eb="14">
      <t>コウリツテキ</t>
    </rPh>
    <rPh sb="15" eb="17">
      <t>ジッシ</t>
    </rPh>
    <phoneticPr fontId="1"/>
  </si>
  <si>
    <t>技能講習修了証（成果物）は労働現場で活用されている。</t>
    <rPh sb="8" eb="11">
      <t>セイカブツ</t>
    </rPh>
    <rPh sb="13" eb="15">
      <t>ロウドウ</t>
    </rPh>
    <rPh sb="15" eb="17">
      <t>ゲンバ</t>
    </rPh>
    <phoneticPr fontId="1"/>
  </si>
  <si>
    <t>活動実績は見込みどおりの実績となり、成果実績は目標を上回っていることから、適切に事業が実施されていると考えられる。</t>
    <rPh sb="0" eb="2">
      <t>カツドウ</t>
    </rPh>
    <rPh sb="2" eb="4">
      <t>ジッセキ</t>
    </rPh>
    <rPh sb="5" eb="7">
      <t>ミコ</t>
    </rPh>
    <rPh sb="12" eb="14">
      <t>ジッセキ</t>
    </rPh>
    <rPh sb="18" eb="20">
      <t>セイカ</t>
    </rPh>
    <rPh sb="20" eb="22">
      <t>ジッセキ</t>
    </rPh>
    <phoneticPr fontId="7"/>
  </si>
  <si>
    <t>107,101,440円
/1,028,514件</t>
    <phoneticPr fontId="5"/>
  </si>
  <si>
    <t>119,841,000円/1,028,514件</t>
    <rPh sb="11" eb="12">
      <t>エン</t>
    </rPh>
    <rPh sb="22" eb="23">
      <t>ケン</t>
    </rPh>
    <phoneticPr fontId="5"/>
  </si>
  <si>
    <t>A.富士通株式会社</t>
    <rPh sb="2" eb="5">
      <t>フジツウ</t>
    </rPh>
    <rPh sb="5" eb="7">
      <t>カブシキ</t>
    </rPh>
    <rPh sb="7" eb="9">
      <t>カイシャ</t>
    </rPh>
    <phoneticPr fontId="5"/>
  </si>
  <si>
    <t>事業費</t>
    <rPh sb="0" eb="3">
      <t>ジギョウヒ</t>
    </rPh>
    <phoneticPr fontId="5"/>
  </si>
  <si>
    <t>消費税</t>
    <rPh sb="0" eb="3">
      <t>ショウヒゼイ</t>
    </rPh>
    <phoneticPr fontId="5"/>
  </si>
  <si>
    <t>帳票管理、データベース登録、カード発行業
務に係る費用、データベースの運用保守、
構築業務に係る費用</t>
    <phoneticPr fontId="5"/>
  </si>
  <si>
    <t>-</t>
    <phoneticPr fontId="5"/>
  </si>
  <si>
    <t>-</t>
    <phoneticPr fontId="5"/>
  </si>
  <si>
    <t>富士通株式会社</t>
    <rPh sb="0" eb="3">
      <t>フジツウ</t>
    </rPh>
    <rPh sb="3" eb="5">
      <t>カブシキ</t>
    </rPh>
    <rPh sb="5" eb="7">
      <t>カイシャ</t>
    </rPh>
    <phoneticPr fontId="5"/>
  </si>
  <si>
    <t>厚生労働大臣が指定する
指定機関が、登録教習機
関から引き受けた技能講
習修了者の帳簿を管理す
るとともに、技能講習修了
証の交付を申請する労働
者に対して、交付する。</t>
    <phoneticPr fontId="5"/>
  </si>
  <si>
    <t>一般競争契約
（最低価格）</t>
    <phoneticPr fontId="5"/>
  </si>
  <si>
    <t>-</t>
    <phoneticPr fontId="5"/>
  </si>
  <si>
    <t>技能講習修了者の帳票データの引受数（電子・紙）を平成26年度の受講者数の85％以上とする。</t>
    <phoneticPr fontId="5"/>
  </si>
  <si>
    <t>-</t>
    <phoneticPr fontId="5"/>
  </si>
  <si>
    <t>-</t>
    <phoneticPr fontId="5"/>
  </si>
  <si>
    <t>-</t>
    <phoneticPr fontId="5"/>
  </si>
  <si>
    <t>-</t>
    <phoneticPr fontId="5"/>
  </si>
  <si>
    <t>-</t>
    <phoneticPr fontId="5"/>
  </si>
  <si>
    <t>-</t>
    <phoneticPr fontId="5"/>
  </si>
  <si>
    <t>厚生労働省</t>
  </si>
  <si>
    <t>-</t>
    <phoneticPr fontId="5"/>
  </si>
  <si>
    <t>889</t>
    <phoneticPr fontId="5"/>
  </si>
  <si>
    <t>368</t>
    <phoneticPr fontId="5"/>
  </si>
  <si>
    <t>376</t>
    <phoneticPr fontId="5"/>
  </si>
  <si>
    <t>384</t>
    <phoneticPr fontId="5"/>
  </si>
  <si>
    <t>379</t>
    <phoneticPr fontId="5"/>
  </si>
  <si>
    <t>第13次労働災害防止計画</t>
    <rPh sb="0" eb="1">
      <t>ダイ</t>
    </rPh>
    <rPh sb="3" eb="4">
      <t>ツギ</t>
    </rPh>
    <rPh sb="4" eb="6">
      <t>ロウドウ</t>
    </rPh>
    <rPh sb="6" eb="8">
      <t>サイガイ</t>
    </rPh>
    <rPh sb="8" eb="10">
      <t>ボウシ</t>
    </rPh>
    <rPh sb="10" eb="12">
      <t>ケイカク</t>
    </rPh>
    <phoneticPr fontId="8"/>
  </si>
  <si>
    <t>-</t>
    <phoneticPr fontId="5"/>
  </si>
  <si>
    <t>1 労働災害による死亡者数</t>
    <phoneticPr fontId="5"/>
  </si>
  <si>
    <t>2 労働災害による死傷者数（休業４日以上）</t>
    <phoneticPr fontId="5"/>
  </si>
  <si>
    <t>見込みのとおり登録教習機関へ注意喚起を行っており、見合ったものといえる。</t>
    <rPh sb="0" eb="2">
      <t>ミコ</t>
    </rPh>
    <rPh sb="7" eb="9">
      <t>トウロク</t>
    </rPh>
    <rPh sb="9" eb="11">
      <t>キョウシュウ</t>
    </rPh>
    <rPh sb="11" eb="13">
      <t>キカン</t>
    </rPh>
    <rPh sb="14" eb="16">
      <t>チュウイ</t>
    </rPh>
    <rPh sb="16" eb="18">
      <t>カンキ</t>
    </rPh>
    <rPh sb="19" eb="20">
      <t>オコナ</t>
    </rPh>
    <rPh sb="25" eb="27">
      <t>ミア</t>
    </rPh>
    <phoneticPr fontId="1"/>
  </si>
  <si>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</si>
  <si>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</si>
  <si>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</si>
  <si>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平成26年度受講者から引き受けた技能講習修了者の帳票データ数（電子・紙）</t>
    <phoneticPr fontId="5"/>
  </si>
  <si>
    <t>単位当たりコスト ＝ Ｘ ／ Ｙ
Ｘ：「執行額（30年度は予算）」 
Ｙ：「技能講習修了者データの入力件数（30年度は見込）」</t>
    <rPh sb="0" eb="2">
      <t>タンイ</t>
    </rPh>
    <rPh sb="2" eb="3">
      <t>ア</t>
    </rPh>
    <rPh sb="21" eb="23">
      <t>シッコウ</t>
    </rPh>
    <rPh sb="23" eb="24">
      <t>ガク</t>
    </rPh>
    <rPh sb="27" eb="29">
      <t>ネンド</t>
    </rPh>
    <rPh sb="30" eb="32">
      <t>ヨサン</t>
    </rPh>
    <rPh sb="39" eb="41">
      <t>ギノウ</t>
    </rPh>
    <rPh sb="41" eb="43">
      <t>コウシュウ</t>
    </rPh>
    <rPh sb="43" eb="46">
      <t>シュウリョウシャ</t>
    </rPh>
    <rPh sb="50" eb="52">
      <t>ニュウリョク</t>
    </rPh>
    <rPh sb="52" eb="54">
      <t>ケンスウ</t>
    </rPh>
    <rPh sb="57" eb="59">
      <t>ネンド</t>
    </rPh>
    <rPh sb="60" eb="62">
      <t>ミコミ</t>
    </rPh>
    <phoneticPr fontId="7"/>
  </si>
  <si>
    <t>執行率は90％を下回ったが、一般競争入札（最低価格落札方式）により調達を実施しており、入札効果によるものであるため妥当であり、事業の効率化に努めつつ、必要な予算要求を行う。</t>
    <rPh sb="0" eb="3">
      <t>シッコウリツ</t>
    </rPh>
    <rPh sb="8" eb="10">
      <t>シタマワ</t>
    </rPh>
    <rPh sb="57" eb="59">
      <t>ダトウ</t>
    </rPh>
    <phoneticPr fontId="5"/>
  </si>
  <si>
    <t>建機等の運転技能に係る修了証データの一元管理によって、建機等の運転業務が支障なく行われることを担保することを目的としており、その目的を果たしていると考えられる。評価指標としているアウトカムでは目標値そのものが低いためか達成率が２００％を超えている。当該事業そのものは現状維持とするが、この目標値の適正な数値への変更が必要である。（増田　正志）</t>
    <phoneticPr fontId="5"/>
  </si>
  <si>
    <t>点検結果は妥当であり、執行率も概ね良好であることから、引き続き必要な予算額を確保し、
適正な執行に努めること。</t>
    <rPh sb="15" eb="16">
      <t>オオム</t>
    </rPh>
    <phoneticPr fontId="5"/>
  </si>
  <si>
    <t>奥村　伸人</t>
    <rPh sb="0" eb="2">
      <t>オクムラ</t>
    </rPh>
    <rPh sb="3" eb="5">
      <t>ノブト</t>
    </rPh>
    <phoneticPr fontId="7"/>
  </si>
  <si>
    <t>アウトカムについては、ここ数年見直しを図っているところではあるが、引き続きこれまでの実績を踏まえて見直しを図っていく。
執行率は90%を下回ったものの、成果目標及び活動指標は目標を上回っており、引き続き必要な予算を確保しつつ、適正な執行に努めてまいりたい。</t>
    <rPh sb="13" eb="15">
      <t>スウネン</t>
    </rPh>
    <rPh sb="15" eb="17">
      <t>ミナオ</t>
    </rPh>
    <rPh sb="19" eb="20">
      <t>ハカ</t>
    </rPh>
    <rPh sb="33" eb="34">
      <t>ヒ</t>
    </rPh>
    <rPh sb="35" eb="36">
      <t>ツヅ</t>
    </rPh>
    <rPh sb="42" eb="44">
      <t>ジッセキ</t>
    </rPh>
    <rPh sb="45" eb="46">
      <t>フ</t>
    </rPh>
    <rPh sb="49" eb="51">
      <t>ミナオ</t>
    </rPh>
    <rPh sb="53" eb="54">
      <t>ハカ</t>
    </rPh>
    <rPh sb="60" eb="62">
      <t>シッコウ</t>
    </rPh>
    <rPh sb="62" eb="63">
      <t>リツ</t>
    </rPh>
    <rPh sb="68" eb="70">
      <t>シタマワ</t>
    </rPh>
    <rPh sb="76" eb="78">
      <t>セイカ</t>
    </rPh>
    <rPh sb="78" eb="80">
      <t>モクヒョウ</t>
    </rPh>
    <rPh sb="80" eb="81">
      <t>オヨ</t>
    </rPh>
    <rPh sb="82" eb="84">
      <t>カツドウ</t>
    </rPh>
    <rPh sb="84" eb="86">
      <t>シヒョウ</t>
    </rPh>
    <rPh sb="87" eb="89">
      <t>モクヒョウ</t>
    </rPh>
    <rPh sb="90" eb="92">
      <t>ウワマワ</t>
    </rPh>
    <rPh sb="97" eb="98">
      <t>ヒ</t>
    </rPh>
    <rPh sb="99" eb="100">
      <t>ツヅ</t>
    </rPh>
    <rPh sb="101" eb="103">
      <t>ヒツヨウ</t>
    </rPh>
    <rPh sb="104" eb="106">
      <t>ヨサン</t>
    </rPh>
    <rPh sb="107" eb="109">
      <t>カクホ</t>
    </rPh>
    <rPh sb="113" eb="115">
      <t>テキセイ</t>
    </rPh>
    <rPh sb="116" eb="118">
      <t>シッコウ</t>
    </rPh>
    <rPh sb="119" eb="120">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</si>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</sst>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20" fontId="11" fillId="0" borderId="1" xfId="1" applyNumberFormat="1" applyFont="1" applyFill="1" applyBorder="1" applyAlignment="1" applyProtection="1">
      <alignment vertical="top"/>
      <protection locked="0"/>
    </xf>
    <xf numFmtId="20" fontId="11" fillId="0" borderId="0" xfId="1" applyNumberFormat="1" applyFont="1" applyFill="1" applyBorder="1" applyAlignment="1" applyProtection="1">
      <alignment vertical="top"/>
      <protection locked="0"/>
    </xf>
    <xf numFmtId="20" fontId="11" fillId="0" borderId="2" xfId="1" applyNumberFormat="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80" xfId="0" quotePrefix="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108858</xdr:colOff>
      <xdr:row>740</xdr:row>
      <xdr:rowOff>136071</xdr:rowOff>
    </xdr:from>
    <xdr:to>
      <xdr:col>39</xdr:col>
      <xdr:colOff>95250</xdr:colOff>
      <xdr:row>742</xdr:row>
      <xdr:rowOff>272142</xdr:rowOff>
    </xdr:to>
    <xdr:sp macro="" textlink="">
      <xdr:nvSpPr>
        <xdr:cNvPr id="2" name="テキスト ボックス 1"/>
        <xdr:cNvSpPr txBox="1"/>
      </xdr:nvSpPr>
      <xdr:spPr>
        <a:xfrm>
          <a:off x="3578679" y="41964428"/>
          <a:ext cx="4476750" cy="8436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107</a:t>
          </a:r>
          <a:r>
            <a:rPr kumimoji="1" lang="ja-JP" altLang="en-US" sz="2000">
              <a:latin typeface="+mj-ea"/>
              <a:ea typeface="+mj-ea"/>
            </a:rPr>
            <a:t>百万円）</a:t>
          </a:r>
        </a:p>
      </xdr:txBody>
    </xdr:sp>
    <xdr:clientData/>
  </xdr:twoCellAnchor>
  <xdr:twoCellAnchor>
    <xdr:from>
      <xdr:col>17</xdr:col>
      <xdr:colOff>40822</xdr:colOff>
      <xdr:row>749</xdr:row>
      <xdr:rowOff>190501</xdr:rowOff>
    </xdr:from>
    <xdr:to>
      <xdr:col>39</xdr:col>
      <xdr:colOff>27214</xdr:colOff>
      <xdr:row>752</xdr:row>
      <xdr:rowOff>272144</xdr:rowOff>
    </xdr:to>
    <xdr:sp macro="" textlink="">
      <xdr:nvSpPr>
        <xdr:cNvPr id="3" name="テキスト ボックス 2"/>
        <xdr:cNvSpPr txBox="1"/>
      </xdr:nvSpPr>
      <xdr:spPr>
        <a:xfrm>
          <a:off x="3510643" y="45202930"/>
          <a:ext cx="4476750" cy="1143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富士通株式会社</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107</a:t>
          </a:r>
          <a:r>
            <a:rPr kumimoji="1" lang="ja-JP" altLang="en-US" sz="2000">
              <a:latin typeface="+mj-ea"/>
              <a:ea typeface="+mj-ea"/>
            </a:rPr>
            <a:t>百万円）</a:t>
          </a:r>
        </a:p>
      </xdr:txBody>
    </xdr:sp>
    <xdr:clientData/>
  </xdr:twoCellAnchor>
  <xdr:twoCellAnchor>
    <xdr:from>
      <xdr:col>18</xdr:col>
      <xdr:colOff>81642</xdr:colOff>
      <xdr:row>743</xdr:row>
      <xdr:rowOff>54429</xdr:rowOff>
    </xdr:from>
    <xdr:to>
      <xdr:col>39</xdr:col>
      <xdr:colOff>0</xdr:colOff>
      <xdr:row>745</xdr:row>
      <xdr:rowOff>285751</xdr:rowOff>
    </xdr:to>
    <xdr:sp macro="" textlink="">
      <xdr:nvSpPr>
        <xdr:cNvPr id="4" name="大かっこ 3"/>
        <xdr:cNvSpPr/>
      </xdr:nvSpPr>
      <xdr:spPr>
        <a:xfrm>
          <a:off x="3755571" y="42944143"/>
          <a:ext cx="4204608" cy="9388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事業管理、管理者への指導</a:t>
          </a:r>
        </a:p>
      </xdr:txBody>
    </xdr:sp>
    <xdr:clientData/>
  </xdr:twoCellAnchor>
  <xdr:twoCellAnchor>
    <xdr:from>
      <xdr:col>17</xdr:col>
      <xdr:colOff>40822</xdr:colOff>
      <xdr:row>753</xdr:row>
      <xdr:rowOff>13605</xdr:rowOff>
    </xdr:from>
    <xdr:to>
      <xdr:col>39</xdr:col>
      <xdr:colOff>27214</xdr:colOff>
      <xdr:row>777</xdr:row>
      <xdr:rowOff>179294</xdr:rowOff>
    </xdr:to>
    <xdr:sp macro="" textlink="">
      <xdr:nvSpPr>
        <xdr:cNvPr id="5" name="大かっこ 4"/>
        <xdr:cNvSpPr/>
      </xdr:nvSpPr>
      <xdr:spPr>
        <a:xfrm>
          <a:off x="3469822" y="48176487"/>
          <a:ext cx="4423921" cy="1880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600"/>
            <a:t>厚生労働大臣が指定する指定機関が、登録教習機関から引き受けた技能講習修了者の帳簿を管理するとともに、技能講習修了証の交付を申請する労働者に対して、交付する。</a:t>
          </a:r>
        </a:p>
      </xdr:txBody>
    </xdr:sp>
    <xdr:clientData/>
  </xdr:twoCellAnchor>
  <xdr:twoCellAnchor>
    <xdr:from>
      <xdr:col>28</xdr:col>
      <xdr:colOff>68036</xdr:colOff>
      <xdr:row>745</xdr:row>
      <xdr:rowOff>312965</xdr:rowOff>
    </xdr:from>
    <xdr:to>
      <xdr:col>28</xdr:col>
      <xdr:colOff>81643</xdr:colOff>
      <xdr:row>748</xdr:row>
      <xdr:rowOff>299357</xdr:rowOff>
    </xdr:to>
    <xdr:cxnSp macro="">
      <xdr:nvCxnSpPr>
        <xdr:cNvPr id="7" name="直線矢印コネクタ 6"/>
        <xdr:cNvCxnSpPr/>
      </xdr:nvCxnSpPr>
      <xdr:spPr>
        <a:xfrm>
          <a:off x="5783036" y="43910251"/>
          <a:ext cx="13607" cy="104774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13608</xdr:colOff>
      <xdr:row>101</xdr:row>
      <xdr:rowOff>13607</xdr:rowOff>
    </xdr:from>
    <xdr:to>
      <xdr:col>33</xdr:col>
      <xdr:colOff>190500</xdr:colOff>
      <xdr:row>102</xdr:row>
      <xdr:rowOff>0</xdr:rowOff>
    </xdr:to>
    <xdr:sp macro="" textlink="">
      <xdr:nvSpPr>
        <xdr:cNvPr id="6" name="テキスト ボックス 5"/>
        <xdr:cNvSpPr txBox="1"/>
      </xdr:nvSpPr>
      <xdr:spPr>
        <a:xfrm>
          <a:off x="6136822" y="12763500"/>
          <a:ext cx="789214" cy="88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34</xdr:col>
      <xdr:colOff>0</xdr:colOff>
      <xdr:row>101</xdr:row>
      <xdr:rowOff>0</xdr:rowOff>
    </xdr:from>
    <xdr:to>
      <xdr:col>37</xdr:col>
      <xdr:colOff>176893</xdr:colOff>
      <xdr:row>101</xdr:row>
      <xdr:rowOff>1156606</xdr:rowOff>
    </xdr:to>
    <xdr:sp macro="" textlink="">
      <xdr:nvSpPr>
        <xdr:cNvPr id="8" name="テキスト ボックス 7"/>
        <xdr:cNvSpPr txBox="1"/>
      </xdr:nvSpPr>
      <xdr:spPr>
        <a:xfrm>
          <a:off x="6939643" y="13375821"/>
          <a:ext cx="789214" cy="1156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38</xdr:col>
      <xdr:colOff>0</xdr:colOff>
      <xdr:row>101</xdr:row>
      <xdr:rowOff>0</xdr:rowOff>
    </xdr:from>
    <xdr:to>
      <xdr:col>41</xdr:col>
      <xdr:colOff>176892</xdr:colOff>
      <xdr:row>102</xdr:row>
      <xdr:rowOff>0</xdr:rowOff>
    </xdr:to>
    <xdr:sp macro="" textlink="">
      <xdr:nvSpPr>
        <xdr:cNvPr id="9" name="テキスト ボックス 8"/>
        <xdr:cNvSpPr txBox="1"/>
      </xdr:nvSpPr>
      <xdr:spPr>
        <a:xfrm>
          <a:off x="7756071" y="13062857"/>
          <a:ext cx="789214" cy="1170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42</xdr:col>
      <xdr:colOff>0</xdr:colOff>
      <xdr:row>101</xdr:row>
      <xdr:rowOff>13608</xdr:rowOff>
    </xdr:from>
    <xdr:to>
      <xdr:col>45</xdr:col>
      <xdr:colOff>176893</xdr:colOff>
      <xdr:row>101</xdr:row>
      <xdr:rowOff>1156606</xdr:rowOff>
    </xdr:to>
    <xdr:sp macro="" textlink="">
      <xdr:nvSpPr>
        <xdr:cNvPr id="10" name="テキスト ボックス 9"/>
        <xdr:cNvSpPr txBox="1"/>
      </xdr:nvSpPr>
      <xdr:spPr>
        <a:xfrm>
          <a:off x="8572500" y="13389429"/>
          <a:ext cx="789214" cy="1142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29</xdr:col>
      <xdr:colOff>204106</xdr:colOff>
      <xdr:row>99</xdr:row>
      <xdr:rowOff>394606</xdr:rowOff>
    </xdr:from>
    <xdr:to>
      <xdr:col>33</xdr:col>
      <xdr:colOff>204106</xdr:colOff>
      <xdr:row>101</xdr:row>
      <xdr:rowOff>13608</xdr:rowOff>
    </xdr:to>
    <xdr:sp macro="" textlink="">
      <xdr:nvSpPr>
        <xdr:cNvPr id="11" name="テキスト ボックス 10"/>
        <xdr:cNvSpPr txBox="1"/>
      </xdr:nvSpPr>
      <xdr:spPr>
        <a:xfrm>
          <a:off x="6123213" y="11851820"/>
          <a:ext cx="816429" cy="153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関係団体へ依頼文、地方局に通達を発出（</a:t>
          </a:r>
          <a:r>
            <a:rPr kumimoji="1" lang="en-US" altLang="ja-JP" sz="1100"/>
            <a:t>27</a:t>
          </a:r>
          <a:r>
            <a:rPr kumimoji="1" lang="ja-JP" altLang="en-US" sz="1100"/>
            <a:t>年</a:t>
          </a:r>
          <a:r>
            <a:rPr kumimoji="1" lang="en-US" altLang="ja-JP" sz="1100"/>
            <a:t>10</a:t>
          </a:r>
          <a:r>
            <a:rPr kumimoji="1" lang="ja-JP" altLang="en-US" sz="1100"/>
            <a:t>月</a:t>
          </a:r>
          <a:r>
            <a:rPr kumimoji="1" lang="en-US" altLang="ja-JP" sz="1100"/>
            <a:t>1</a:t>
          </a:r>
          <a:r>
            <a:rPr kumimoji="1" lang="ja-JP" altLang="en-US" sz="1100"/>
            <a:t>日）</a:t>
          </a:r>
          <a:endParaRPr kumimoji="1" lang="en-US" altLang="ja-JP" sz="1100"/>
        </a:p>
      </xdr:txBody>
    </xdr:sp>
    <xdr:clientData/>
  </xdr:twoCellAnchor>
  <xdr:twoCellAnchor>
    <xdr:from>
      <xdr:col>34</xdr:col>
      <xdr:colOff>0</xdr:colOff>
      <xdr:row>100</xdr:row>
      <xdr:rowOff>0</xdr:rowOff>
    </xdr:from>
    <xdr:to>
      <xdr:col>38</xdr:col>
      <xdr:colOff>1</xdr:colOff>
      <xdr:row>101</xdr:row>
      <xdr:rowOff>13608</xdr:rowOff>
    </xdr:to>
    <xdr:sp macro="" textlink="">
      <xdr:nvSpPr>
        <xdr:cNvPr id="12" name="テキスト ボックス 11"/>
        <xdr:cNvSpPr txBox="1"/>
      </xdr:nvSpPr>
      <xdr:spPr>
        <a:xfrm>
          <a:off x="6939643" y="11851821"/>
          <a:ext cx="816429" cy="15376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関係団体へ依頼文、地方局に通達を発出（</a:t>
          </a:r>
          <a:r>
            <a:rPr kumimoji="1" lang="en-US" altLang="ja-JP" sz="1100"/>
            <a:t>28</a:t>
          </a:r>
          <a:r>
            <a:rPr kumimoji="1" lang="ja-JP" altLang="en-US" sz="1100"/>
            <a:t>年</a:t>
          </a:r>
          <a:r>
            <a:rPr kumimoji="1" lang="en-US" altLang="ja-JP" sz="1100"/>
            <a:t>10</a:t>
          </a:r>
          <a:r>
            <a:rPr kumimoji="1" lang="ja-JP" altLang="en-US" sz="1100"/>
            <a:t>月</a:t>
          </a:r>
          <a:r>
            <a:rPr kumimoji="1" lang="en-US" altLang="ja-JP" sz="1100"/>
            <a:t>1</a:t>
          </a:r>
          <a:r>
            <a:rPr kumimoji="1" lang="ja-JP" altLang="en-US" sz="1100"/>
            <a:t>日）</a:t>
          </a:r>
          <a:endParaRPr kumimoji="1" lang="en-US" altLang="ja-JP" sz="1100"/>
        </a:p>
      </xdr:txBody>
    </xdr:sp>
    <xdr:clientData/>
  </xdr:twoCellAnchor>
  <xdr:twoCellAnchor>
    <xdr:from>
      <xdr:col>38</xdr:col>
      <xdr:colOff>0</xdr:colOff>
      <xdr:row>100</xdr:row>
      <xdr:rowOff>0</xdr:rowOff>
    </xdr:from>
    <xdr:to>
      <xdr:col>42</xdr:col>
      <xdr:colOff>0</xdr:colOff>
      <xdr:row>101</xdr:row>
      <xdr:rowOff>13608</xdr:rowOff>
    </xdr:to>
    <xdr:sp macro="" textlink="">
      <xdr:nvSpPr>
        <xdr:cNvPr id="13" name="テキスト ボックス 12"/>
        <xdr:cNvSpPr txBox="1"/>
      </xdr:nvSpPr>
      <xdr:spPr>
        <a:xfrm>
          <a:off x="7756071" y="11851821"/>
          <a:ext cx="816429" cy="15376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関係団体へ依頼文、地方局に通達を発出（</a:t>
          </a:r>
          <a:r>
            <a:rPr kumimoji="1" lang="en-US" altLang="ja-JP" sz="1100"/>
            <a:t>29</a:t>
          </a:r>
          <a:r>
            <a:rPr kumimoji="1" lang="ja-JP" altLang="en-US" sz="1100"/>
            <a:t>年９月</a:t>
          </a:r>
          <a:r>
            <a:rPr kumimoji="1" lang="en-US" altLang="ja-JP" sz="1100"/>
            <a:t>28</a:t>
          </a:r>
          <a:r>
            <a:rPr kumimoji="1" lang="ja-JP" altLang="en-US" sz="1100"/>
            <a:t>日）</a:t>
          </a:r>
          <a:endParaRPr kumimoji="1" lang="en-US" altLang="ja-JP" sz="1100"/>
        </a:p>
      </xdr:txBody>
    </xdr:sp>
    <xdr:clientData/>
  </xdr:twoCellAnchor>
  <xdr:twoCellAnchor>
    <xdr:from>
      <xdr:col>30</xdr:col>
      <xdr:colOff>176892</xdr:colOff>
      <xdr:row>748</xdr:row>
      <xdr:rowOff>108857</xdr:rowOff>
    </xdr:from>
    <xdr:to>
      <xdr:col>49</xdr:col>
      <xdr:colOff>449036</xdr:colOff>
      <xdr:row>749</xdr:row>
      <xdr:rowOff>95250</xdr:rowOff>
    </xdr:to>
    <xdr:sp macro="" textlink="">
      <xdr:nvSpPr>
        <xdr:cNvPr id="18" name="正方形/長方形 17"/>
        <xdr:cNvSpPr/>
      </xdr:nvSpPr>
      <xdr:spPr>
        <a:xfrm>
          <a:off x="6300106" y="47733857"/>
          <a:ext cx="4150180"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一般競争契約（最低価格落札方式）</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twoCellAnchor>
    <xdr:from>
      <xdr:col>46</xdr:col>
      <xdr:colOff>140805</xdr:colOff>
      <xdr:row>101</xdr:row>
      <xdr:rowOff>41414</xdr:rowOff>
    </xdr:from>
    <xdr:to>
      <xdr:col>49</xdr:col>
      <xdr:colOff>317697</xdr:colOff>
      <xdr:row>114</xdr:row>
      <xdr:rowOff>16564</xdr:rowOff>
    </xdr:to>
    <xdr:sp macro="" textlink="">
      <xdr:nvSpPr>
        <xdr:cNvPr id="15" name="テキスト ボックス 14"/>
        <xdr:cNvSpPr txBox="1"/>
      </xdr:nvSpPr>
      <xdr:spPr>
        <a:xfrm>
          <a:off x="9284805" y="13658023"/>
          <a:ext cx="773240" cy="1142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115" zoomScaleNormal="75" zoomScaleSheetLayoutView="115" zoomScalePageLayoutView="85" workbookViewId="0">
      <selection activeCell="AC791" sqref="AC791:AG7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391</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610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552</v>
      </c>
      <c r="H5" s="843"/>
      <c r="I5" s="843"/>
      <c r="J5" s="843"/>
      <c r="K5" s="843"/>
      <c r="L5" s="843"/>
      <c r="M5" s="844" t="s">
        <v>66</v>
      </c>
      <c r="N5" s="845"/>
      <c r="O5" s="845"/>
      <c r="P5" s="845"/>
      <c r="Q5" s="845"/>
      <c r="R5" s="846"/>
      <c r="S5" s="847" t="s">
        <v>553</v>
      </c>
      <c r="T5" s="843"/>
      <c r="U5" s="843"/>
      <c r="V5" s="843"/>
      <c r="W5" s="843"/>
      <c r="X5" s="848"/>
      <c r="Y5" s="701" t="s">
        <v>3</v>
      </c>
      <c r="Z5" s="542"/>
      <c r="AA5" s="542"/>
      <c r="AB5" s="542"/>
      <c r="AC5" s="542"/>
      <c r="AD5" s="543"/>
      <c r="AE5" s="702" t="s">
        <v>554</v>
      </c>
      <c r="AF5" s="702"/>
      <c r="AG5" s="702"/>
      <c r="AH5" s="702"/>
      <c r="AI5" s="702"/>
      <c r="AJ5" s="702"/>
      <c r="AK5" s="702"/>
      <c r="AL5" s="702"/>
      <c r="AM5" s="702"/>
      <c r="AN5" s="702"/>
      <c r="AO5" s="702"/>
      <c r="AP5" s="703"/>
      <c r="AQ5" s="704" t="s">
        <v>630</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24" t="s">
        <v>548</v>
      </c>
      <c r="Z7" s="442"/>
      <c r="AA7" s="442"/>
      <c r="AB7" s="442"/>
      <c r="AC7" s="442"/>
      <c r="AD7" s="925"/>
      <c r="AE7" s="914" t="s">
        <v>617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120</v>
      </c>
      <c r="Q13" s="661"/>
      <c r="R13" s="661"/>
      <c r="S13" s="661"/>
      <c r="T13" s="661"/>
      <c r="U13" s="661"/>
      <c r="V13" s="662"/>
      <c r="W13" s="660">
        <v>120</v>
      </c>
      <c r="X13" s="661"/>
      <c r="Y13" s="661"/>
      <c r="Z13" s="661"/>
      <c r="AA13" s="661"/>
      <c r="AB13" s="661"/>
      <c r="AC13" s="662"/>
      <c r="AD13" s="660">
        <v>120</v>
      </c>
      <c r="AE13" s="661"/>
      <c r="AF13" s="661"/>
      <c r="AG13" s="661"/>
      <c r="AH13" s="661"/>
      <c r="AI13" s="661"/>
      <c r="AJ13" s="662"/>
      <c r="AK13" s="660">
        <v>120</v>
      </c>
      <c r="AL13" s="661"/>
      <c r="AM13" s="661"/>
      <c r="AN13" s="661"/>
      <c r="AO13" s="661"/>
      <c r="AP13" s="661"/>
      <c r="AQ13" s="662"/>
      <c r="AR13" s="921">
        <v>120</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559</v>
      </c>
      <c r="Q14" s="661"/>
      <c r="R14" s="661"/>
      <c r="S14" s="661"/>
      <c r="T14" s="661"/>
      <c r="U14" s="661"/>
      <c r="V14" s="662"/>
      <c r="W14" s="660" t="s">
        <v>559</v>
      </c>
      <c r="X14" s="661"/>
      <c r="Y14" s="661"/>
      <c r="Z14" s="661"/>
      <c r="AA14" s="661"/>
      <c r="AB14" s="661"/>
      <c r="AC14" s="662"/>
      <c r="AD14" s="660" t="s">
        <v>559</v>
      </c>
      <c r="AE14" s="661"/>
      <c r="AF14" s="661"/>
      <c r="AG14" s="661"/>
      <c r="AH14" s="661"/>
      <c r="AI14" s="661"/>
      <c r="AJ14" s="662"/>
      <c r="AK14" s="660" t="s">
        <v>559</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559</v>
      </c>
      <c r="Q15" s="661"/>
      <c r="R15" s="661"/>
      <c r="S15" s="661"/>
      <c r="T15" s="661"/>
      <c r="U15" s="661"/>
      <c r="V15" s="662"/>
      <c r="W15" s="660" t="s">
        <v>559</v>
      </c>
      <c r="X15" s="661"/>
      <c r="Y15" s="661"/>
      <c r="Z15" s="661"/>
      <c r="AA15" s="661"/>
      <c r="AB15" s="661"/>
      <c r="AC15" s="662"/>
      <c r="AD15" s="660" t="s">
        <v>559</v>
      </c>
      <c r="AE15" s="661"/>
      <c r="AF15" s="661"/>
      <c r="AG15" s="661"/>
      <c r="AH15" s="661"/>
      <c r="AI15" s="661"/>
      <c r="AJ15" s="662"/>
      <c r="AK15" s="660" t="s">
        <v>559</v>
      </c>
      <c r="AL15" s="661"/>
      <c r="AM15" s="661"/>
      <c r="AN15" s="661"/>
      <c r="AO15" s="661"/>
      <c r="AP15" s="661"/>
      <c r="AQ15" s="662"/>
      <c r="AR15" s="660" t="s">
        <v>559</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559</v>
      </c>
      <c r="Q16" s="661"/>
      <c r="R16" s="661"/>
      <c r="S16" s="661"/>
      <c r="T16" s="661"/>
      <c r="U16" s="661"/>
      <c r="V16" s="662"/>
      <c r="W16" s="660" t="s">
        <v>559</v>
      </c>
      <c r="X16" s="661"/>
      <c r="Y16" s="661"/>
      <c r="Z16" s="661"/>
      <c r="AA16" s="661"/>
      <c r="AB16" s="661"/>
      <c r="AC16" s="662"/>
      <c r="AD16" s="660" t="s">
        <v>559</v>
      </c>
      <c r="AE16" s="661"/>
      <c r="AF16" s="661"/>
      <c r="AG16" s="661"/>
      <c r="AH16" s="661"/>
      <c r="AI16" s="661"/>
      <c r="AJ16" s="662"/>
      <c r="AK16" s="660" t="s">
        <v>559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559</v>
      </c>
      <c r="Q17" s="661"/>
      <c r="R17" s="661"/>
      <c r="S17" s="661"/>
      <c r="T17" s="661"/>
      <c r="U17" s="661"/>
      <c r="V17" s="662"/>
      <c r="W17" s="660" t="s">
        <v>559</v>
      </c>
      <c r="X17" s="661"/>
      <c r="Y17" s="661"/>
      <c r="Z17" s="661"/>
      <c r="AA17" s="661"/>
      <c r="AB17" s="661"/>
      <c r="AC17" s="662"/>
      <c r="AD17" s="660" t="s">
        <v>559</v>
      </c>
      <c r="AE17" s="661"/>
      <c r="AF17" s="661"/>
      <c r="AG17" s="661"/>
      <c r="AH17" s="661"/>
      <c r="AI17" s="661"/>
      <c r="AJ17" s="662"/>
      <c r="AK17" s="660" t="s">
        <v>559</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120</v>
      </c>
      <c r="Q18" s="882"/>
      <c r="R18" s="882"/>
      <c r="S18" s="882"/>
      <c r="T18" s="882"/>
      <c r="U18" s="882"/>
      <c r="V18" s="883"/>
      <c r="W18" s="881">
        <f>SUM(W13:AC17)</f>
        <v>120</v>
      </c>
      <c r="X18" s="882"/>
      <c r="Y18" s="882"/>
      <c r="Z18" s="882"/>
      <c r="AA18" s="882"/>
      <c r="AB18" s="882"/>
      <c r="AC18" s="883"/>
      <c r="AD18" s="881">
        <f>SUM(AD13:AJ17)</f>
        <v>120</v>
      </c>
      <c r="AE18" s="882"/>
      <c r="AF18" s="882"/>
      <c r="AG18" s="882"/>
      <c r="AH18" s="882"/>
      <c r="AI18" s="882"/>
      <c r="AJ18" s="883"/>
      <c r="AK18" s="881">
        <f>SUM(AK13:AQ17)</f>
        <v>120</v>
      </c>
      <c r="AL18" s="882"/>
      <c r="AM18" s="882"/>
      <c r="AN18" s="882"/>
      <c r="AO18" s="882"/>
      <c r="AP18" s="882"/>
      <c r="AQ18" s="883"/>
      <c r="AR18" s="881">
        <f>SUM(AR13:AX17)</f>
        <v>120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105</v>
      </c>
      <c r="Q19" s="661"/>
      <c r="R19" s="661"/>
      <c r="S19" s="661"/>
      <c r="T19" s="661"/>
      <c r="U19" s="661"/>
      <c r="V19" s="662"/>
      <c r="W19" s="660">
        <v>110</v>
      </c>
      <c r="X19" s="661"/>
      <c r="Y19" s="661"/>
      <c r="Z19" s="661"/>
      <c r="AA19" s="661"/>
      <c r="AB19" s="661"/>
      <c r="AC19" s="662"/>
      <c r="AD19" s="660">
        <v>107</v>
      </c>
      <c r="AE19" s="661"/>
      <c r="AF19" s="661"/>
      <c r="AG19" s="661"/>
      <c r="AH19" s="661"/>
      <c r="AI19" s="661"/>
      <c r="AJ19" s="662"/>
      <c r="AK19" s="326"/>
      <c r="AL19" s="326"/>
      <c r="AM19" s="326"/>
      <c r="AN19" s="326"/>
      <c r="AO19" s="326"/>
      <c r="AP19" s="326"/>
      <c r="AQ19" s="326"/>
      <c r="AR19" s="326"/>
      <c r="AS19" s="326"/>
      <c r="AT19" s="326"/>
      <c r="AU19" s="326"/>
      <c r="AV19" s="326"/>
      <c r="AW19" s="326"/>
      <c r="AX19" s="328"/>
    </row>
    <row r="20" spans="1:50" ht="24.75" customHeight="1" x14ac:dyDescent="0.15">
      <c r="A20" s="617"/>
      <c r="B20" s="618"/>
      <c r="C20" s="618"/>
      <c r="D20" s="618"/>
      <c r="E20" s="618"/>
      <c r="F20" s="619"/>
      <c r="G20" s="879" t="s">
        <v>10</v>
      </c>
      <c r="H20" s="880"/>
      <c r="I20" s="880"/>
      <c r="J20" s="880"/>
      <c r="K20" s="880"/>
      <c r="L20" s="880"/>
      <c r="M20" s="880"/>
      <c r="N20" s="880"/>
      <c r="O20" s="880"/>
      <c r="P20" s="314">
        <f>IF(P18=0, "-", SUM(P19)/P18)</f>
        <v>0.875</v>
      </c>
      <c r="Q20" s="314"/>
      <c r="R20" s="314"/>
      <c r="S20" s="314"/>
      <c r="T20" s="314"/>
      <c r="U20" s="314"/>
      <c r="V20" s="314"/>
      <c r="W20" s="314">
        <f t="shared" ref="W20" si="0">IF(W18=0, "-", SUM(W19)/W18)</f>
        <v>0.91666666666666663</v>
      </c>
      <c r="X20" s="314"/>
      <c r="Y20" s="314"/>
      <c r="Z20" s="314"/>
      <c r="AA20" s="314"/>
      <c r="AB20" s="314"/>
      <c r="AC20" s="314"/>
      <c r="AD20" s="314">
        <f t="shared" ref="AD20" si="1">IF(AD18=0, "-", SUM(AD19)/AD18)</f>
        <v>0.89166666666666672</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2"/>
      <c r="B21" s="853"/>
      <c r="C21" s="853"/>
      <c r="D21" s="853"/>
      <c r="E21" s="853"/>
      <c r="F21" s="948"/>
      <c r="G21" s="312" t="s">
        <v>497</v>
      </c>
      <c r="H21" s="313"/>
      <c r="I21" s="313"/>
      <c r="J21" s="313"/>
      <c r="K21" s="313"/>
      <c r="L21" s="313"/>
      <c r="M21" s="313"/>
      <c r="N21" s="313"/>
      <c r="O21" s="313"/>
      <c r="P21" s="314">
        <f>IF(P19=0, "-", SUM(P19)/SUM(P13,P14))</f>
        <v>0.875</v>
      </c>
      <c r="Q21" s="314"/>
      <c r="R21" s="314"/>
      <c r="S21" s="314"/>
      <c r="T21" s="314"/>
      <c r="U21" s="314"/>
      <c r="V21" s="314"/>
      <c r="W21" s="314">
        <f t="shared" ref="W21" si="2">IF(W19=0, "-", SUM(W19)/SUM(W13,W14))</f>
        <v>0.91666666666666663</v>
      </c>
      <c r="X21" s="314"/>
      <c r="Y21" s="314"/>
      <c r="Z21" s="314"/>
      <c r="AA21" s="314"/>
      <c r="AB21" s="314"/>
      <c r="AC21" s="314"/>
      <c r="AD21" s="314">
        <f t="shared" ref="AD21" si="3">IF(AD19=0, "-", SUM(AD19)/SUM(AD13,AD14))</f>
        <v>0.89166666666666672</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6" t="s">
        <v>540</v>
      </c>
      <c r="B22" s="967"/>
      <c r="C22" s="967"/>
      <c r="D22" s="967"/>
      <c r="E22" s="967"/>
      <c r="F22" s="968"/>
      <c r="G22" s="953" t="s">
        <v>474</v>
      </c>
      <c r="H22" s="218"/>
      <c r="I22" s="218"/>
      <c r="J22" s="218"/>
      <c r="K22" s="218"/>
      <c r="L22" s="218"/>
      <c r="M22" s="218"/>
      <c r="N22" s="218"/>
      <c r="O22" s="219"/>
      <c r="P22" s="938" t="s">
        <v>538</v>
      </c>
      <c r="Q22" s="218"/>
      <c r="R22" s="218"/>
      <c r="S22" s="218"/>
      <c r="T22" s="218"/>
      <c r="U22" s="218"/>
      <c r="V22" s="219"/>
      <c r="W22" s="938" t="s">
        <v>539</v>
      </c>
      <c r="X22" s="218"/>
      <c r="Y22" s="218"/>
      <c r="Z22" s="218"/>
      <c r="AA22" s="218"/>
      <c r="AB22" s="218"/>
      <c r="AC22" s="219"/>
      <c r="AD22" s="938" t="s">
        <v>473</v>
      </c>
      <c r="AE22" s="218"/>
      <c r="AF22" s="218"/>
      <c r="AG22" s="218"/>
      <c r="AH22" s="218"/>
      <c r="AI22" s="218"/>
      <c r="AJ22" s="218"/>
      <c r="AK22" s="218"/>
      <c r="AL22" s="218"/>
      <c r="AM22" s="218"/>
      <c r="AN22" s="218"/>
      <c r="AO22" s="218"/>
      <c r="AP22" s="218"/>
      <c r="AQ22" s="218"/>
      <c r="AR22" s="218"/>
      <c r="AS22" s="218"/>
      <c r="AT22" s="218"/>
      <c r="AU22" s="218"/>
      <c r="AV22" s="218"/>
      <c r="AW22" s="218"/>
      <c r="AX22" s="975"/>
    </row>
    <row r="23" spans="1:50" ht="33.75" customHeight="1" x14ac:dyDescent="0.15">
      <c r="A23" s="969"/>
      <c r="B23" s="970"/>
      <c r="C23" s="970"/>
      <c r="D23" s="970"/>
      <c r="E23" s="970"/>
      <c r="F23" s="971"/>
      <c r="G23" s="954" t="s">
        <v>624</v>
      </c>
      <c r="H23" s="955"/>
      <c r="I23" s="955"/>
      <c r="J23" s="955"/>
      <c r="K23" s="955"/>
      <c r="L23" s="955"/>
      <c r="M23" s="955"/>
      <c r="N23" s="955"/>
      <c r="O23" s="956"/>
      <c r="P23" s="921">
        <v>120</v>
      </c>
      <c r="Q23" s="922"/>
      <c r="R23" s="922"/>
      <c r="S23" s="922"/>
      <c r="T23" s="922"/>
      <c r="U23" s="922"/>
      <c r="V23" s="939"/>
      <c r="W23" s="921">
        <v>120</v>
      </c>
      <c r="X23" s="922"/>
      <c r="Y23" s="922"/>
      <c r="Z23" s="922"/>
      <c r="AA23" s="922"/>
      <c r="AB23" s="922"/>
      <c r="AC23" s="939"/>
      <c r="AD23" s="976" t="s">
        <v>632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60"/>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120</v>
      </c>
      <c r="Q29" s="936"/>
      <c r="R29" s="936"/>
      <c r="S29" s="936"/>
      <c r="T29" s="936"/>
      <c r="U29" s="936"/>
      <c r="V29" s="937"/>
      <c r="W29" s="935">
        <f>AR13</f>
        <v>120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92" t="s">
        <v>562</v>
      </c>
      <c r="AR31" s="196"/>
      <c r="AS31" s="129" t="s">
        <v>356</v>
      </c>
      <c r="AT31" s="130"/>
      <c r="AU31" s="195">
        <v>30</v>
      </c>
      <c r="AV31" s="195"/>
      <c r="AW31" s="397" t="s">
        <v>300</v>
      </c>
      <c r="AX31" s="398"/>
    </row>
    <row r="32" spans="1:50" ht="23.25" customHeight="1" x14ac:dyDescent="0.15">
      <c r="A32" s="402"/>
      <c r="B32" s="400"/>
      <c r="C32" s="400"/>
      <c r="D32" s="400"/>
      <c r="E32" s="400"/>
      <c r="F32" s="401"/>
      <c r="G32" s="563" t="s">
        <v>603</v>
      </c>
      <c r="H32" s="564"/>
      <c r="I32" s="564"/>
      <c r="J32" s="564"/>
      <c r="K32" s="564"/>
      <c r="L32" s="564"/>
      <c r="M32" s="564"/>
      <c r="N32" s="564"/>
      <c r="O32" s="565"/>
      <c r="P32" s="101" t="s">
        <v>625</v>
      </c>
      <c r="Q32" s="101"/>
      <c r="R32" s="101"/>
      <c r="S32" s="101"/>
      <c r="T32" s="101"/>
      <c r="U32" s="101"/>
      <c r="V32" s="101"/>
      <c r="W32" s="101"/>
      <c r="X32" s="102"/>
      <c r="Y32" s="470" t="s">
        <v>12</v>
      </c>
      <c r="Z32" s="530"/>
      <c r="AA32" s="531"/>
      <c r="AB32" s="460" t="s">
        <v>560</v>
      </c>
      <c r="AC32" s="460"/>
      <c r="AD32" s="460"/>
      <c r="AE32" s="214">
        <v>1319584</v>
      </c>
      <c r="AF32" s="215"/>
      <c r="AG32" s="215"/>
      <c r="AH32" s="215"/>
      <c r="AI32" s="214">
        <v>1453985</v>
      </c>
      <c r="AJ32" s="215"/>
      <c r="AK32" s="215"/>
      <c r="AL32" s="215"/>
      <c r="AM32" s="214">
        <v>1571560</v>
      </c>
      <c r="AN32" s="215"/>
      <c r="AO32" s="215"/>
      <c r="AP32" s="215"/>
      <c r="AQ32" s="336" t="s">
        <v>561</v>
      </c>
      <c r="AR32" s="203"/>
      <c r="AS32" s="203"/>
      <c r="AT32" s="337"/>
      <c r="AU32" s="215" t="s">
        <v>561</v>
      </c>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522" t="s">
        <v>560</v>
      </c>
      <c r="AC33" s="522"/>
      <c r="AD33" s="522"/>
      <c r="AE33" s="214">
        <v>713985</v>
      </c>
      <c r="AF33" s="215"/>
      <c r="AG33" s="215"/>
      <c r="AH33" s="215"/>
      <c r="AI33" s="214">
        <v>708622</v>
      </c>
      <c r="AJ33" s="215"/>
      <c r="AK33" s="215"/>
      <c r="AL33" s="215"/>
      <c r="AM33" s="214">
        <v>753930</v>
      </c>
      <c r="AN33" s="215"/>
      <c r="AO33" s="215"/>
      <c r="AP33" s="215"/>
      <c r="AQ33" s="336" t="s">
        <v>561</v>
      </c>
      <c r="AR33" s="203"/>
      <c r="AS33" s="203"/>
      <c r="AT33" s="337"/>
      <c r="AU33" s="215">
        <v>781375</v>
      </c>
      <c r="AV33" s="215"/>
      <c r="AW33" s="215"/>
      <c r="AX33" s="217"/>
    </row>
    <row r="34" spans="1:50" ht="23.2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v>184.81956903856525</v>
      </c>
      <c r="AF34" s="215"/>
      <c r="AG34" s="215"/>
      <c r="AH34" s="215"/>
      <c r="AI34" s="214">
        <v>205.18485172630824</v>
      </c>
      <c r="AJ34" s="215"/>
      <c r="AK34" s="215"/>
      <c r="AL34" s="215"/>
      <c r="AM34" s="214">
        <f>AM32/AM33*100</f>
        <v>208.4490602575836</v>
      </c>
      <c r="AN34" s="215"/>
      <c r="AO34" s="215"/>
      <c r="AP34" s="215"/>
      <c r="AQ34" s="336" t="s">
        <v>561</v>
      </c>
      <c r="AR34" s="203"/>
      <c r="AS34" s="203"/>
      <c r="AT34" s="337"/>
      <c r="AU34" s="215" t="s">
        <v>561</v>
      </c>
      <c r="AV34" s="215"/>
      <c r="AW34" s="215"/>
      <c r="AX34" s="217"/>
    </row>
    <row r="35" spans="1:50" ht="23.25" customHeight="1" x14ac:dyDescent="0.15">
      <c r="A35" s="222" t="s">
        <v>528</v>
      </c>
      <c r="B35" s="223"/>
      <c r="C35" s="223"/>
      <c r="D35" s="223"/>
      <c r="E35" s="223"/>
      <c r="F35" s="224"/>
      <c r="G35" s="228" t="s">
        <v>563</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472</v>
      </c>
      <c r="AN37" s="246"/>
      <c r="AO37" s="246"/>
      <c r="AP37" s="240"/>
      <c r="AQ37" s="147" t="s">
        <v>355</v>
      </c>
      <c r="AR37" s="148"/>
      <c r="AS37" s="148"/>
      <c r="AT37" s="149"/>
      <c r="AU37" s="410" t="s">
        <v>253</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92"/>
      <c r="AR38" s="196"/>
      <c r="AS38" s="129" t="s">
        <v>356</v>
      </c>
      <c r="AT38" s="130"/>
      <c r="AU38" s="195"/>
      <c r="AV38" s="195"/>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528</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472</v>
      </c>
      <c r="AN44" s="246"/>
      <c r="AO44" s="246"/>
      <c r="AP44" s="240"/>
      <c r="AQ44" s="147" t="s">
        <v>355</v>
      </c>
      <c r="AR44" s="148"/>
      <c r="AS44" s="148"/>
      <c r="AT44" s="149"/>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92"/>
      <c r="AR45" s="196"/>
      <c r="AS45" s="129" t="s">
        <v>356</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528</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472</v>
      </c>
      <c r="AN51" s="246"/>
      <c r="AO51" s="246"/>
      <c r="AP51" s="240"/>
      <c r="AQ51" s="147" t="s">
        <v>355</v>
      </c>
      <c r="AR51" s="148"/>
      <c r="AS51" s="148"/>
      <c r="AT51" s="149"/>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92"/>
      <c r="AR52" s="196"/>
      <c r="AS52" s="129" t="s">
        <v>356</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7" t="s">
        <v>14</v>
      </c>
      <c r="AC55" s="597"/>
      <c r="AD55" s="597"/>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528</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472</v>
      </c>
      <c r="AN58" s="246"/>
      <c r="AO58" s="246"/>
      <c r="AP58" s="240"/>
      <c r="AQ58" s="147" t="s">
        <v>355</v>
      </c>
      <c r="AR58" s="148"/>
      <c r="AS58" s="148"/>
      <c r="AT58" s="149"/>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92"/>
      <c r="AR59" s="196"/>
      <c r="AS59" s="129" t="s">
        <v>356</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528</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492</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487</v>
      </c>
      <c r="X65" s="487"/>
      <c r="Y65" s="490"/>
      <c r="Z65" s="490"/>
      <c r="AA65" s="491"/>
      <c r="AB65" s="234" t="s">
        <v>11</v>
      </c>
      <c r="AC65" s="235"/>
      <c r="AD65" s="236"/>
      <c r="AE65" s="240" t="s">
        <v>357</v>
      </c>
      <c r="AF65" s="241"/>
      <c r="AG65" s="241"/>
      <c r="AH65" s="242"/>
      <c r="AI65" s="240" t="s">
        <v>363</v>
      </c>
      <c r="AJ65" s="241"/>
      <c r="AK65" s="241"/>
      <c r="AL65" s="242"/>
      <c r="AM65" s="246" t="s">
        <v>472</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490</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518</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518</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519</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498</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517</v>
      </c>
      <c r="X70" s="307"/>
      <c r="Y70" s="266" t="s">
        <v>12</v>
      </c>
      <c r="Z70" s="266"/>
      <c r="AA70" s="267"/>
      <c r="AB70" s="268" t="s">
        <v>518</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518</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519</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492</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357</v>
      </c>
      <c r="AF73" s="241"/>
      <c r="AG73" s="241"/>
      <c r="AH73" s="242"/>
      <c r="AI73" s="240" t="s">
        <v>363</v>
      </c>
      <c r="AJ73" s="241"/>
      <c r="AK73" s="241"/>
      <c r="AL73" s="242"/>
      <c r="AM73" s="246" t="s">
        <v>472</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2"/>
      <c r="AR74" s="196"/>
      <c r="AS74" s="129" t="s">
        <v>356</v>
      </c>
      <c r="AT74" s="130"/>
      <c r="AU74" s="592"/>
      <c r="AV74" s="196"/>
      <c r="AW74" s="129" t="s">
        <v>300</v>
      </c>
      <c r="AX74" s="191"/>
    </row>
    <row r="75" spans="1:50" ht="23.25" hidden="1" customHeight="1" x14ac:dyDescent="0.15">
      <c r="A75" s="508"/>
      <c r="B75" s="509"/>
      <c r="C75" s="509"/>
      <c r="D75" s="509"/>
      <c r="E75" s="509"/>
      <c r="F75" s="510"/>
      <c r="G75" s="612"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3"/>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4"/>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3"/>
      <c r="AF77" s="894"/>
      <c r="AG77" s="894"/>
      <c r="AH77" s="894"/>
      <c r="AI77" s="893"/>
      <c r="AJ77" s="894"/>
      <c r="AK77" s="894"/>
      <c r="AL77" s="894"/>
      <c r="AM77" s="893"/>
      <c r="AN77" s="894"/>
      <c r="AO77" s="894"/>
      <c r="AP77" s="894"/>
      <c r="AQ77" s="336"/>
      <c r="AR77" s="203"/>
      <c r="AS77" s="203"/>
      <c r="AT77" s="337"/>
      <c r="AU77" s="215"/>
      <c r="AV77" s="215"/>
      <c r="AW77" s="215"/>
      <c r="AX77" s="217"/>
    </row>
    <row r="78" spans="1:50" ht="69.75" hidden="1" customHeight="1" x14ac:dyDescent="0.15">
      <c r="A78" s="331" t="s">
        <v>531</v>
      </c>
      <c r="B78" s="332"/>
      <c r="C78" s="332"/>
      <c r="D78" s="332"/>
      <c r="E78" s="329" t="s">
        <v>465</v>
      </c>
      <c r="F78" s="330"/>
      <c r="G78" s="57" t="s">
        <v>365</v>
      </c>
      <c r="H78" s="589"/>
      <c r="I78" s="590"/>
      <c r="J78" s="590"/>
      <c r="K78" s="590"/>
      <c r="L78" s="590"/>
      <c r="M78" s="590"/>
      <c r="N78" s="590"/>
      <c r="O78" s="591"/>
      <c r="P78" s="143"/>
      <c r="Q78" s="143"/>
      <c r="R78" s="143"/>
      <c r="S78" s="143"/>
      <c r="T78" s="143"/>
      <c r="U78" s="143"/>
      <c r="V78" s="143"/>
      <c r="W78" s="143"/>
      <c r="X78" s="143"/>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486</v>
      </c>
      <c r="AP79" s="275"/>
      <c r="AQ79" s="275"/>
      <c r="AR79" s="81" t="s">
        <v>484</v>
      </c>
      <c r="AS79" s="274"/>
      <c r="AT79" s="275"/>
      <c r="AU79" s="275"/>
      <c r="AV79" s="275"/>
      <c r="AW79" s="275"/>
      <c r="AX79" s="949"/>
    </row>
    <row r="80" spans="1:50" ht="18.75" hidden="1" customHeight="1" x14ac:dyDescent="0.15">
      <c r="A80" s="867"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357</v>
      </c>
      <c r="AF85" s="241"/>
      <c r="AG85" s="241"/>
      <c r="AH85" s="242"/>
      <c r="AI85" s="240" t="s">
        <v>363</v>
      </c>
      <c r="AJ85" s="241"/>
      <c r="AK85" s="241"/>
      <c r="AL85" s="242"/>
      <c r="AM85" s="246" t="s">
        <v>472</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8"/>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8"/>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7" t="s">
        <v>14</v>
      </c>
      <c r="AC89" s="597"/>
      <c r="AD89" s="597"/>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357</v>
      </c>
      <c r="AF90" s="241"/>
      <c r="AG90" s="241"/>
      <c r="AH90" s="242"/>
      <c r="AI90" s="240" t="s">
        <v>363</v>
      </c>
      <c r="AJ90" s="241"/>
      <c r="AK90" s="241"/>
      <c r="AL90" s="242"/>
      <c r="AM90" s="246" t="s">
        <v>472</v>
      </c>
      <c r="AN90" s="246"/>
      <c r="AO90" s="246"/>
      <c r="AP90" s="240"/>
      <c r="AQ90" s="155" t="s">
        <v>355</v>
      </c>
      <c r="AR90" s="126"/>
      <c r="AS90" s="126"/>
      <c r="AT90" s="127"/>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68"/>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8"/>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8"/>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7" t="s">
        <v>14</v>
      </c>
      <c r="AC94" s="597"/>
      <c r="AD94" s="597"/>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357</v>
      </c>
      <c r="AF95" s="241"/>
      <c r="AG95" s="241"/>
      <c r="AH95" s="242"/>
      <c r="AI95" s="240" t="s">
        <v>363</v>
      </c>
      <c r="AJ95" s="241"/>
      <c r="AK95" s="241"/>
      <c r="AL95" s="242"/>
      <c r="AM95" s="246" t="s">
        <v>472</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68"/>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8"/>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472</v>
      </c>
      <c r="AN100" s="539"/>
      <c r="AO100" s="539"/>
      <c r="AP100" s="540"/>
      <c r="AQ100" s="316" t="s">
        <v>494</v>
      </c>
      <c r="AR100" s="317"/>
      <c r="AS100" s="317"/>
      <c r="AT100" s="318"/>
      <c r="AU100" s="316" t="s">
        <v>541</v>
      </c>
      <c r="AV100" s="317"/>
      <c r="AW100" s="317"/>
      <c r="AX100" s="319"/>
    </row>
    <row r="101" spans="1:60" ht="135" customHeight="1" x14ac:dyDescent="0.15">
      <c r="A101" s="421"/>
      <c r="B101" s="422"/>
      <c r="C101" s="422"/>
      <c r="D101" s="422"/>
      <c r="E101" s="422"/>
      <c r="F101" s="423"/>
      <c r="G101" s="101" t="s">
        <v>564</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559</v>
      </c>
      <c r="AC101" s="460"/>
      <c r="AD101" s="460"/>
      <c r="AE101" s="214"/>
      <c r="AF101" s="215"/>
      <c r="AG101" s="215"/>
      <c r="AH101" s="216"/>
      <c r="AI101" s="214"/>
      <c r="AJ101" s="215"/>
      <c r="AK101" s="215"/>
      <c r="AL101" s="216"/>
      <c r="AM101" s="214"/>
      <c r="AN101" s="215"/>
      <c r="AO101" s="215"/>
      <c r="AP101" s="216"/>
      <c r="AQ101" s="214" t="s">
        <v>618</v>
      </c>
      <c r="AR101" s="215"/>
      <c r="AS101" s="215"/>
      <c r="AT101" s="216"/>
      <c r="AU101" s="214" t="s">
        <v>618</v>
      </c>
      <c r="AV101" s="215"/>
      <c r="AW101" s="215"/>
      <c r="AX101" s="216"/>
    </row>
    <row r="102" spans="1:60" ht="92.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559</v>
      </c>
      <c r="AC102" s="460"/>
      <c r="AD102" s="460"/>
      <c r="AE102" s="417"/>
      <c r="AF102" s="417"/>
      <c r="AG102" s="417"/>
      <c r="AH102" s="417"/>
      <c r="AI102" s="417"/>
      <c r="AJ102" s="417"/>
      <c r="AK102" s="417"/>
      <c r="AL102" s="417"/>
      <c r="AM102" s="417"/>
      <c r="AN102" s="417"/>
      <c r="AO102" s="417"/>
      <c r="AP102" s="417"/>
      <c r="AQ102" s="269"/>
      <c r="AR102" s="270"/>
      <c r="AS102" s="270"/>
      <c r="AT102" s="315"/>
      <c r="AU102" s="269"/>
      <c r="AV102" s="270"/>
      <c r="AW102" s="270"/>
      <c r="AX102" s="315"/>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80" t="s">
        <v>494</v>
      </c>
      <c r="AR103" s="281"/>
      <c r="AS103" s="281"/>
      <c r="AT103" s="320"/>
      <c r="AU103" s="280" t="s">
        <v>541</v>
      </c>
      <c r="AV103" s="281"/>
      <c r="AW103" s="281"/>
      <c r="AX103" s="282"/>
    </row>
    <row r="104" spans="1:60" ht="23.25" hidden="1" customHeight="1" x14ac:dyDescent="0.15">
      <c r="A104" s="421"/>
      <c r="B104" s="422"/>
      <c r="C104" s="422"/>
      <c r="D104" s="422"/>
      <c r="E104" s="422"/>
      <c r="F104" s="423"/>
      <c r="G104" s="101"/>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c r="AC104" s="545"/>
      <c r="AD104" s="546"/>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c r="AC105" s="468"/>
      <c r="AD105" s="469"/>
      <c r="AE105" s="417"/>
      <c r="AF105" s="417"/>
      <c r="AG105" s="417"/>
      <c r="AH105" s="417"/>
      <c r="AI105" s="417"/>
      <c r="AJ105" s="417"/>
      <c r="AK105" s="417"/>
      <c r="AL105" s="417"/>
      <c r="AM105" s="417"/>
      <c r="AN105" s="417"/>
      <c r="AO105" s="417"/>
      <c r="AP105" s="417"/>
      <c r="AQ105" s="214"/>
      <c r="AR105" s="215"/>
      <c r="AS105" s="215"/>
      <c r="AT105" s="216"/>
      <c r="AU105" s="269"/>
      <c r="AV105" s="270"/>
      <c r="AW105" s="270"/>
      <c r="AX105" s="315"/>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80" t="s">
        <v>494</v>
      </c>
      <c r="AR106" s="281"/>
      <c r="AS106" s="281"/>
      <c r="AT106" s="320"/>
      <c r="AU106" s="280" t="s">
        <v>541</v>
      </c>
      <c r="AV106" s="281"/>
      <c r="AW106" s="281"/>
      <c r="AX106" s="282"/>
    </row>
    <row r="107" spans="1:60" ht="23.25" hidden="1" customHeight="1" x14ac:dyDescent="0.15">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c r="AC107" s="545"/>
      <c r="AD107" s="546"/>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15"/>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80" t="s">
        <v>494</v>
      </c>
      <c r="AR109" s="281"/>
      <c r="AS109" s="281"/>
      <c r="AT109" s="320"/>
      <c r="AU109" s="280" t="s">
        <v>541</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80" t="s">
        <v>494</v>
      </c>
      <c r="AR112" s="281"/>
      <c r="AS112" s="281"/>
      <c r="AT112" s="320"/>
      <c r="AU112" s="280" t="s">
        <v>541</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542</v>
      </c>
      <c r="AR115" s="595"/>
      <c r="AS115" s="595"/>
      <c r="AT115" s="595"/>
      <c r="AU115" s="595"/>
      <c r="AV115" s="595"/>
      <c r="AW115" s="595"/>
      <c r="AX115" s="596"/>
    </row>
    <row r="116" spans="1:50" ht="23.25" customHeight="1" x14ac:dyDescent="0.15">
      <c r="A116" s="438"/>
      <c r="B116" s="439"/>
      <c r="C116" s="439"/>
      <c r="D116" s="439"/>
      <c r="E116" s="439"/>
      <c r="F116" s="440"/>
      <c r="G116" s="392" t="s">
        <v>626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565</v>
      </c>
      <c r="AC116" s="462"/>
      <c r="AD116" s="463"/>
      <c r="AE116" s="417">
        <v>91.5</v>
      </c>
      <c r="AF116" s="417"/>
      <c r="AG116" s="417"/>
      <c r="AH116" s="417"/>
      <c r="AI116" s="417">
        <v>100.3</v>
      </c>
      <c r="AJ116" s="417"/>
      <c r="AK116" s="417"/>
      <c r="AL116" s="417"/>
      <c r="AM116" s="417">
        <v>104.1</v>
      </c>
      <c r="AN116" s="417"/>
      <c r="AO116" s="417"/>
      <c r="AP116" s="417"/>
      <c r="AQ116" s="214">
        <v>116.5</v>
      </c>
      <c r="AR116" s="215"/>
      <c r="AS116" s="215"/>
      <c r="AT116" s="215"/>
      <c r="AU116" s="215"/>
      <c r="AV116" s="215"/>
      <c r="AW116" s="215"/>
      <c r="AX116" s="217"/>
    </row>
    <row r="117" spans="1:50" ht="54"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566</v>
      </c>
      <c r="AC117" s="472"/>
      <c r="AD117" s="473"/>
      <c r="AE117" s="593" t="s">
        <v>567</v>
      </c>
      <c r="AF117" s="550"/>
      <c r="AG117" s="550"/>
      <c r="AH117" s="550"/>
      <c r="AI117" s="593" t="s">
        <v>568</v>
      </c>
      <c r="AJ117" s="550"/>
      <c r="AK117" s="550"/>
      <c r="AL117" s="550"/>
      <c r="AM117" s="593" t="s">
        <v>591</v>
      </c>
      <c r="AN117" s="550"/>
      <c r="AO117" s="550"/>
      <c r="AP117" s="550"/>
      <c r="AQ117" s="593" t="s">
        <v>592</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542</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542</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542</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8"/>
      <c r="Z127" s="929"/>
      <c r="AA127" s="930"/>
      <c r="AB127" s="243" t="s">
        <v>11</v>
      </c>
      <c r="AC127" s="244"/>
      <c r="AD127" s="245"/>
      <c r="AE127" s="414" t="s">
        <v>357</v>
      </c>
      <c r="AF127" s="415"/>
      <c r="AG127" s="415"/>
      <c r="AH127" s="416"/>
      <c r="AI127" s="414" t="s">
        <v>363</v>
      </c>
      <c r="AJ127" s="415"/>
      <c r="AK127" s="415"/>
      <c r="AL127" s="416"/>
      <c r="AM127" s="414" t="s">
        <v>472</v>
      </c>
      <c r="AN127" s="415"/>
      <c r="AO127" s="415"/>
      <c r="AP127" s="416"/>
      <c r="AQ127" s="594" t="s">
        <v>542</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569</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570</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562</v>
      </c>
      <c r="AR133" s="195"/>
      <c r="AS133" s="129" t="s">
        <v>356</v>
      </c>
      <c r="AT133" s="130"/>
      <c r="AU133" s="196">
        <v>34</v>
      </c>
      <c r="AV133" s="196"/>
      <c r="AW133" s="129" t="s">
        <v>300</v>
      </c>
      <c r="AX133" s="191"/>
    </row>
    <row r="134" spans="1:50" ht="39.75" customHeight="1" x14ac:dyDescent="0.15">
      <c r="A134" s="185"/>
      <c r="B134" s="182"/>
      <c r="C134" s="176"/>
      <c r="D134" s="182"/>
      <c r="E134" s="176"/>
      <c r="F134" s="177"/>
      <c r="G134" s="100" t="s">
        <v>619</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571</v>
      </c>
      <c r="AC134" s="201"/>
      <c r="AD134" s="201"/>
      <c r="AE134" s="202">
        <v>972</v>
      </c>
      <c r="AF134" s="203"/>
      <c r="AG134" s="203"/>
      <c r="AH134" s="203"/>
      <c r="AI134" s="202">
        <v>928</v>
      </c>
      <c r="AJ134" s="203"/>
      <c r="AK134" s="203"/>
      <c r="AL134" s="203"/>
      <c r="AM134" s="202">
        <v>978</v>
      </c>
      <c r="AN134" s="203"/>
      <c r="AO134" s="203"/>
      <c r="AP134" s="203"/>
      <c r="AQ134" s="202" t="s">
        <v>561</v>
      </c>
      <c r="AR134" s="203"/>
      <c r="AS134" s="203"/>
      <c r="AT134" s="203"/>
      <c r="AU134" s="202" t="s">
        <v>561</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571</v>
      </c>
      <c r="AC135" s="209"/>
      <c r="AD135" s="209"/>
      <c r="AE135" s="202" t="s">
        <v>561</v>
      </c>
      <c r="AF135" s="203"/>
      <c r="AG135" s="203"/>
      <c r="AH135" s="203"/>
      <c r="AI135" s="202" t="s">
        <v>561</v>
      </c>
      <c r="AJ135" s="203"/>
      <c r="AK135" s="203"/>
      <c r="AL135" s="203"/>
      <c r="AM135" s="202">
        <v>929</v>
      </c>
      <c r="AN135" s="203"/>
      <c r="AO135" s="203"/>
      <c r="AP135" s="203"/>
      <c r="AQ135" s="202" t="s">
        <v>561</v>
      </c>
      <c r="AR135" s="203"/>
      <c r="AS135" s="203"/>
      <c r="AT135" s="203"/>
      <c r="AU135" s="202">
        <v>831</v>
      </c>
      <c r="AV135" s="203"/>
      <c r="AW135" s="203"/>
      <c r="AX135" s="204"/>
    </row>
    <row r="136" spans="1:50" ht="18.75"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t="s">
        <v>573</v>
      </c>
      <c r="AR137" s="195"/>
      <c r="AS137" s="129" t="s">
        <v>356</v>
      </c>
      <c r="AT137" s="130"/>
      <c r="AU137" s="196">
        <v>34</v>
      </c>
      <c r="AV137" s="196"/>
      <c r="AW137" s="129" t="s">
        <v>300</v>
      </c>
      <c r="AX137" s="191"/>
    </row>
    <row r="138" spans="1:50" ht="39.75" customHeight="1" x14ac:dyDescent="0.15">
      <c r="A138" s="185"/>
      <c r="B138" s="182"/>
      <c r="C138" s="176"/>
      <c r="D138" s="182"/>
      <c r="E138" s="176"/>
      <c r="F138" s="177"/>
      <c r="G138" s="100" t="s">
        <v>620</v>
      </c>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t="s">
        <v>572</v>
      </c>
      <c r="AC138" s="201"/>
      <c r="AD138" s="201"/>
      <c r="AE138" s="202">
        <v>116311</v>
      </c>
      <c r="AF138" s="203"/>
      <c r="AG138" s="203"/>
      <c r="AH138" s="203"/>
      <c r="AI138" s="202">
        <v>117910</v>
      </c>
      <c r="AJ138" s="203"/>
      <c r="AK138" s="203"/>
      <c r="AL138" s="203"/>
      <c r="AM138" s="202">
        <v>120460</v>
      </c>
      <c r="AN138" s="203"/>
      <c r="AO138" s="203"/>
      <c r="AP138" s="203"/>
      <c r="AQ138" s="202" t="s">
        <v>561</v>
      </c>
      <c r="AR138" s="203"/>
      <c r="AS138" s="203"/>
      <c r="AT138" s="203"/>
      <c r="AU138" s="202" t="s">
        <v>561</v>
      </c>
      <c r="AV138" s="203"/>
      <c r="AW138" s="203"/>
      <c r="AX138" s="204"/>
    </row>
    <row r="139" spans="1:50" ht="39.75"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t="s">
        <v>572</v>
      </c>
      <c r="AC139" s="209"/>
      <c r="AD139" s="209"/>
      <c r="AE139" s="202" t="s">
        <v>561</v>
      </c>
      <c r="AF139" s="203"/>
      <c r="AG139" s="203"/>
      <c r="AH139" s="203"/>
      <c r="AI139" s="202" t="s">
        <v>561</v>
      </c>
      <c r="AJ139" s="203"/>
      <c r="AK139" s="203"/>
      <c r="AL139" s="203"/>
      <c r="AM139" s="202">
        <v>101639</v>
      </c>
      <c r="AN139" s="203"/>
      <c r="AO139" s="203"/>
      <c r="AP139" s="203"/>
      <c r="AQ139" s="202" t="s">
        <v>561</v>
      </c>
      <c r="AR139" s="203"/>
      <c r="AS139" s="203"/>
      <c r="AT139" s="203"/>
      <c r="AU139" s="202">
        <v>114437</v>
      </c>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574</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63"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472</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hidden="1" customHeight="1" x14ac:dyDescent="0.15">
      <c r="A430" s="185"/>
      <c r="B430" s="182"/>
      <c r="C430" s="174" t="s">
        <v>368</v>
      </c>
      <c r="D430" s="933"/>
      <c r="E430" s="170" t="s">
        <v>388</v>
      </c>
      <c r="F430" s="171"/>
      <c r="G430" s="901" t="s">
        <v>384</v>
      </c>
      <c r="H430" s="119"/>
      <c r="I430" s="119"/>
      <c r="J430" s="902"/>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hidden="1"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472</v>
      </c>
      <c r="AJ431" s="213"/>
      <c r="AK431" s="213"/>
      <c r="AL431" s="155"/>
      <c r="AM431" s="213" t="s">
        <v>536</v>
      </c>
      <c r="AN431" s="213"/>
      <c r="AO431" s="213"/>
      <c r="AP431" s="155"/>
      <c r="AQ431" s="155" t="s">
        <v>355</v>
      </c>
      <c r="AR431" s="126"/>
      <c r="AS431" s="126"/>
      <c r="AT431" s="127"/>
      <c r="AU431" s="132" t="s">
        <v>253</v>
      </c>
      <c r="AV431" s="132"/>
      <c r="AW431" s="132"/>
      <c r="AX431" s="133"/>
    </row>
    <row r="432" spans="1:50" ht="18.75" hidden="1"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592"/>
      <c r="AR432" s="196"/>
      <c r="AS432" s="129" t="s">
        <v>356</v>
      </c>
      <c r="AT432" s="130"/>
      <c r="AU432" s="196"/>
      <c r="AV432" s="196"/>
      <c r="AW432" s="129" t="s">
        <v>300</v>
      </c>
      <c r="AX432" s="191"/>
    </row>
    <row r="433" spans="1:50" ht="23.25" hidden="1" customHeight="1" x14ac:dyDescent="0.15">
      <c r="A433" s="185"/>
      <c r="B433" s="182"/>
      <c r="C433" s="176"/>
      <c r="D433" s="182"/>
      <c r="E433" s="338"/>
      <c r="F433" s="339"/>
      <c r="G433" s="100"/>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hidden="1"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hidden="1"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472</v>
      </c>
      <c r="AJ436" s="213"/>
      <c r="AK436" s="213"/>
      <c r="AL436" s="155"/>
      <c r="AM436" s="213" t="s">
        <v>536</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2"/>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472</v>
      </c>
      <c r="AJ441" s="213"/>
      <c r="AK441" s="213"/>
      <c r="AL441" s="155"/>
      <c r="AM441" s="213" t="s">
        <v>536</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2"/>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472</v>
      </c>
      <c r="AJ446" s="213"/>
      <c r="AK446" s="213"/>
      <c r="AL446" s="155"/>
      <c r="AM446" s="213" t="s">
        <v>536</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2"/>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472</v>
      </c>
      <c r="AJ451" s="213"/>
      <c r="AK451" s="213"/>
      <c r="AL451" s="155"/>
      <c r="AM451" s="213" t="s">
        <v>536</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2"/>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hidden="1"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472</v>
      </c>
      <c r="AJ456" s="213"/>
      <c r="AK456" s="213"/>
      <c r="AL456" s="155"/>
      <c r="AM456" s="213" t="s">
        <v>536</v>
      </c>
      <c r="AN456" s="213"/>
      <c r="AO456" s="213"/>
      <c r="AP456" s="155"/>
      <c r="AQ456" s="155" t="s">
        <v>355</v>
      </c>
      <c r="AR456" s="126"/>
      <c r="AS456" s="126"/>
      <c r="AT456" s="127"/>
      <c r="AU456" s="132" t="s">
        <v>253</v>
      </c>
      <c r="AV456" s="132"/>
      <c r="AW456" s="132"/>
      <c r="AX456" s="133"/>
    </row>
    <row r="457" spans="1:50" ht="18.75" hidden="1"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92"/>
      <c r="AR457" s="196"/>
      <c r="AS457" s="129" t="s">
        <v>356</v>
      </c>
      <c r="AT457" s="130"/>
      <c r="AU457" s="196"/>
      <c r="AV457" s="196"/>
      <c r="AW457" s="129" t="s">
        <v>300</v>
      </c>
      <c r="AX457" s="191"/>
    </row>
    <row r="458" spans="1:50" ht="23.25" hidden="1" customHeight="1" x14ac:dyDescent="0.15">
      <c r="A458" s="185"/>
      <c r="B458" s="182"/>
      <c r="C458" s="176"/>
      <c r="D458" s="182"/>
      <c r="E458" s="338"/>
      <c r="F458" s="339"/>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hidden="1"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hidden="1"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472</v>
      </c>
      <c r="AJ461" s="213"/>
      <c r="AK461" s="213"/>
      <c r="AL461" s="155"/>
      <c r="AM461" s="213" t="s">
        <v>536</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2"/>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472</v>
      </c>
      <c r="AJ466" s="213"/>
      <c r="AK466" s="213"/>
      <c r="AL466" s="155"/>
      <c r="AM466" s="213" t="s">
        <v>536</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2"/>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472</v>
      </c>
      <c r="AJ471" s="213"/>
      <c r="AK471" s="213"/>
      <c r="AL471" s="155"/>
      <c r="AM471" s="213" t="s">
        <v>536</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2"/>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472</v>
      </c>
      <c r="AJ476" s="213"/>
      <c r="AK476" s="213"/>
      <c r="AL476" s="155"/>
      <c r="AM476" s="213" t="s">
        <v>536</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2"/>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hidden="1"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85"/>
      <c r="B482" s="182"/>
      <c r="C482" s="176"/>
      <c r="D482" s="182"/>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hidden="1" customHeight="1" x14ac:dyDescent="0.15">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customHeight="1" x14ac:dyDescent="0.15">
      <c r="A484" s="185"/>
      <c r="B484" s="182"/>
      <c r="C484" s="176"/>
      <c r="D484" s="182"/>
      <c r="E484" s="170" t="s">
        <v>354</v>
      </c>
      <c r="F484" s="171"/>
      <c r="G484" s="901" t="s">
        <v>384</v>
      </c>
      <c r="H484" s="119"/>
      <c r="I484" s="119"/>
      <c r="J484" s="902" t="s">
        <v>561</v>
      </c>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472</v>
      </c>
      <c r="AJ485" s="213"/>
      <c r="AK485" s="213"/>
      <c r="AL485" s="155"/>
      <c r="AM485" s="213" t="s">
        <v>536</v>
      </c>
      <c r="AN485" s="213"/>
      <c r="AO485" s="213"/>
      <c r="AP485" s="155"/>
      <c r="AQ485" s="155" t="s">
        <v>355</v>
      </c>
      <c r="AR485" s="126"/>
      <c r="AS485" s="126"/>
      <c r="AT485" s="127"/>
      <c r="AU485" s="132" t="s">
        <v>253</v>
      </c>
      <c r="AV485" s="132"/>
      <c r="AW485" s="132"/>
      <c r="AX485" s="133"/>
    </row>
    <row r="486" spans="1:50" ht="18.75"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t="s">
        <v>604</v>
      </c>
      <c r="AF486" s="196"/>
      <c r="AG486" s="129" t="s">
        <v>356</v>
      </c>
      <c r="AH486" s="130"/>
      <c r="AI486" s="152"/>
      <c r="AJ486" s="152"/>
      <c r="AK486" s="152"/>
      <c r="AL486" s="150"/>
      <c r="AM486" s="152"/>
      <c r="AN486" s="152"/>
      <c r="AO486" s="152"/>
      <c r="AP486" s="150"/>
      <c r="AQ486" s="592" t="s">
        <v>604</v>
      </c>
      <c r="AR486" s="196"/>
      <c r="AS486" s="129" t="s">
        <v>356</v>
      </c>
      <c r="AT486" s="130"/>
      <c r="AU486" s="196" t="s">
        <v>604</v>
      </c>
      <c r="AV486" s="196"/>
      <c r="AW486" s="129" t="s">
        <v>300</v>
      </c>
      <c r="AX486" s="191"/>
    </row>
    <row r="487" spans="1:50" ht="23.25" customHeight="1" x14ac:dyDescent="0.15">
      <c r="A487" s="185"/>
      <c r="B487" s="182"/>
      <c r="C487" s="176"/>
      <c r="D487" s="182"/>
      <c r="E487" s="338"/>
      <c r="F487" s="339"/>
      <c r="G487" s="100" t="s">
        <v>604</v>
      </c>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t="s">
        <v>604</v>
      </c>
      <c r="AC487" s="209"/>
      <c r="AD487" s="209"/>
      <c r="AE487" s="336" t="s">
        <v>605</v>
      </c>
      <c r="AF487" s="203"/>
      <c r="AG487" s="203"/>
      <c r="AH487" s="203"/>
      <c r="AI487" s="336" t="s">
        <v>604</v>
      </c>
      <c r="AJ487" s="203"/>
      <c r="AK487" s="203"/>
      <c r="AL487" s="203"/>
      <c r="AM487" s="336" t="s">
        <v>604</v>
      </c>
      <c r="AN487" s="203"/>
      <c r="AO487" s="203"/>
      <c r="AP487" s="337"/>
      <c r="AQ487" s="336" t="s">
        <v>604</v>
      </c>
      <c r="AR487" s="203"/>
      <c r="AS487" s="203"/>
      <c r="AT487" s="337"/>
      <c r="AU487" s="203" t="s">
        <v>604</v>
      </c>
      <c r="AV487" s="203"/>
      <c r="AW487" s="203"/>
      <c r="AX487" s="204"/>
    </row>
    <row r="488" spans="1:50" ht="23.25"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t="s">
        <v>604</v>
      </c>
      <c r="AC488" s="201"/>
      <c r="AD488" s="201"/>
      <c r="AE488" s="336" t="s">
        <v>604</v>
      </c>
      <c r="AF488" s="203"/>
      <c r="AG488" s="203"/>
      <c r="AH488" s="337"/>
      <c r="AI488" s="336" t="s">
        <v>604</v>
      </c>
      <c r="AJ488" s="203"/>
      <c r="AK488" s="203"/>
      <c r="AL488" s="203"/>
      <c r="AM488" s="336" t="s">
        <v>604</v>
      </c>
      <c r="AN488" s="203"/>
      <c r="AO488" s="203"/>
      <c r="AP488" s="337"/>
      <c r="AQ488" s="336" t="s">
        <v>604</v>
      </c>
      <c r="AR488" s="203"/>
      <c r="AS488" s="203"/>
      <c r="AT488" s="337"/>
      <c r="AU488" s="203" t="s">
        <v>604</v>
      </c>
      <c r="AV488" s="203"/>
      <c r="AW488" s="203"/>
      <c r="AX488" s="204"/>
    </row>
    <row r="489" spans="1:50" ht="23.25"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t="s">
        <v>606</v>
      </c>
      <c r="AF489" s="203"/>
      <c r="AG489" s="203"/>
      <c r="AH489" s="337"/>
      <c r="AI489" s="336" t="s">
        <v>607</v>
      </c>
      <c r="AJ489" s="203"/>
      <c r="AK489" s="203"/>
      <c r="AL489" s="203"/>
      <c r="AM489" s="336" t="s">
        <v>604</v>
      </c>
      <c r="AN489" s="203"/>
      <c r="AO489" s="203"/>
      <c r="AP489" s="337"/>
      <c r="AQ489" s="336" t="s">
        <v>604</v>
      </c>
      <c r="AR489" s="203"/>
      <c r="AS489" s="203"/>
      <c r="AT489" s="337"/>
      <c r="AU489" s="203" t="s">
        <v>604</v>
      </c>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472</v>
      </c>
      <c r="AJ490" s="213"/>
      <c r="AK490" s="213"/>
      <c r="AL490" s="155"/>
      <c r="AM490" s="213" t="s">
        <v>536</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2"/>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472</v>
      </c>
      <c r="AJ495" s="213"/>
      <c r="AK495" s="213"/>
      <c r="AL495" s="155"/>
      <c r="AM495" s="213" t="s">
        <v>536</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2"/>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472</v>
      </c>
      <c r="AJ500" s="213"/>
      <c r="AK500" s="213"/>
      <c r="AL500" s="155"/>
      <c r="AM500" s="213" t="s">
        <v>536</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2"/>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472</v>
      </c>
      <c r="AJ505" s="213"/>
      <c r="AK505" s="213"/>
      <c r="AL505" s="155"/>
      <c r="AM505" s="213" t="s">
        <v>536</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2"/>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472</v>
      </c>
      <c r="AJ510" s="213"/>
      <c r="AK510" s="213"/>
      <c r="AL510" s="155"/>
      <c r="AM510" s="213" t="s">
        <v>536</v>
      </c>
      <c r="AN510" s="213"/>
      <c r="AO510" s="213"/>
      <c r="AP510" s="155"/>
      <c r="AQ510" s="155" t="s">
        <v>355</v>
      </c>
      <c r="AR510" s="126"/>
      <c r="AS510" s="126"/>
      <c r="AT510" s="127"/>
      <c r="AU510" s="132" t="s">
        <v>253</v>
      </c>
      <c r="AV510" s="132"/>
      <c r="AW510" s="132"/>
      <c r="AX510" s="133"/>
    </row>
    <row r="511" spans="1:50" ht="18.75"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t="s">
        <v>607</v>
      </c>
      <c r="AF511" s="196"/>
      <c r="AG511" s="129" t="s">
        <v>356</v>
      </c>
      <c r="AH511" s="130"/>
      <c r="AI511" s="152"/>
      <c r="AJ511" s="152"/>
      <c r="AK511" s="152"/>
      <c r="AL511" s="150"/>
      <c r="AM511" s="152"/>
      <c r="AN511" s="152"/>
      <c r="AO511" s="152"/>
      <c r="AP511" s="150"/>
      <c r="AQ511" s="592" t="s">
        <v>606</v>
      </c>
      <c r="AR511" s="196"/>
      <c r="AS511" s="129" t="s">
        <v>356</v>
      </c>
      <c r="AT511" s="130"/>
      <c r="AU511" s="196" t="s">
        <v>606</v>
      </c>
      <c r="AV511" s="196"/>
      <c r="AW511" s="129" t="s">
        <v>300</v>
      </c>
      <c r="AX511" s="191"/>
    </row>
    <row r="512" spans="1:50" ht="23.25" customHeight="1" x14ac:dyDescent="0.15">
      <c r="A512" s="185"/>
      <c r="B512" s="182"/>
      <c r="C512" s="176"/>
      <c r="D512" s="182"/>
      <c r="E512" s="338"/>
      <c r="F512" s="339"/>
      <c r="G512" s="100" t="s">
        <v>604</v>
      </c>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t="s">
        <v>608</v>
      </c>
      <c r="AC512" s="209"/>
      <c r="AD512" s="209"/>
      <c r="AE512" s="336" t="s">
        <v>605</v>
      </c>
      <c r="AF512" s="203"/>
      <c r="AG512" s="203"/>
      <c r="AH512" s="203"/>
      <c r="AI512" s="336" t="s">
        <v>604</v>
      </c>
      <c r="AJ512" s="203"/>
      <c r="AK512" s="203"/>
      <c r="AL512" s="203"/>
      <c r="AM512" s="336" t="s">
        <v>606</v>
      </c>
      <c r="AN512" s="203"/>
      <c r="AO512" s="203"/>
      <c r="AP512" s="337"/>
      <c r="AQ512" s="336" t="s">
        <v>606</v>
      </c>
      <c r="AR512" s="203"/>
      <c r="AS512" s="203"/>
      <c r="AT512" s="337"/>
      <c r="AU512" s="203" t="s">
        <v>606</v>
      </c>
      <c r="AV512" s="203"/>
      <c r="AW512" s="203"/>
      <c r="AX512" s="204"/>
    </row>
    <row r="513" spans="1:50" ht="23.25"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t="s">
        <v>606</v>
      </c>
      <c r="AC513" s="201"/>
      <c r="AD513" s="201"/>
      <c r="AE513" s="336" t="s">
        <v>606</v>
      </c>
      <c r="AF513" s="203"/>
      <c r="AG513" s="203"/>
      <c r="AH513" s="337"/>
      <c r="AI513" s="336" t="s">
        <v>604</v>
      </c>
      <c r="AJ513" s="203"/>
      <c r="AK513" s="203"/>
      <c r="AL513" s="203"/>
      <c r="AM513" s="336" t="s">
        <v>606</v>
      </c>
      <c r="AN513" s="203"/>
      <c r="AO513" s="203"/>
      <c r="AP513" s="337"/>
      <c r="AQ513" s="336" t="s">
        <v>607</v>
      </c>
      <c r="AR513" s="203"/>
      <c r="AS513" s="203"/>
      <c r="AT513" s="337"/>
      <c r="AU513" s="203" t="s">
        <v>606</v>
      </c>
      <c r="AV513" s="203"/>
      <c r="AW513" s="203"/>
      <c r="AX513" s="204"/>
    </row>
    <row r="514" spans="1:50" ht="23.25"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t="s">
        <v>605</v>
      </c>
      <c r="AF514" s="203"/>
      <c r="AG514" s="203"/>
      <c r="AH514" s="337"/>
      <c r="AI514" s="336" t="s">
        <v>604</v>
      </c>
      <c r="AJ514" s="203"/>
      <c r="AK514" s="203"/>
      <c r="AL514" s="203"/>
      <c r="AM514" s="336" t="s">
        <v>609</v>
      </c>
      <c r="AN514" s="203"/>
      <c r="AO514" s="203"/>
      <c r="AP514" s="337"/>
      <c r="AQ514" s="336" t="s">
        <v>609</v>
      </c>
      <c r="AR514" s="203"/>
      <c r="AS514" s="203"/>
      <c r="AT514" s="337"/>
      <c r="AU514" s="203" t="s">
        <v>607</v>
      </c>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472</v>
      </c>
      <c r="AJ515" s="213"/>
      <c r="AK515" s="213"/>
      <c r="AL515" s="155"/>
      <c r="AM515" s="213" t="s">
        <v>536</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2"/>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472</v>
      </c>
      <c r="AJ520" s="213"/>
      <c r="AK520" s="213"/>
      <c r="AL520" s="155"/>
      <c r="AM520" s="213" t="s">
        <v>536</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2"/>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472</v>
      </c>
      <c r="AJ525" s="213"/>
      <c r="AK525" s="213"/>
      <c r="AL525" s="155"/>
      <c r="AM525" s="213" t="s">
        <v>536</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2"/>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472</v>
      </c>
      <c r="AJ530" s="213"/>
      <c r="AK530" s="213"/>
      <c r="AL530" s="155"/>
      <c r="AM530" s="213" t="s">
        <v>536</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2"/>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customHeight="1" x14ac:dyDescent="0.15">
      <c r="A536" s="185"/>
      <c r="B536" s="182"/>
      <c r="C536" s="176"/>
      <c r="D536" s="182"/>
      <c r="E536" s="121" t="s">
        <v>604</v>
      </c>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customHeight="1" thickBot="1" x14ac:dyDescent="0.2">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1" t="s">
        <v>384</v>
      </c>
      <c r="H538" s="119"/>
      <c r="I538" s="119"/>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472</v>
      </c>
      <c r="AJ539" s="213"/>
      <c r="AK539" s="213"/>
      <c r="AL539" s="155"/>
      <c r="AM539" s="213" t="s">
        <v>536</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2"/>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472</v>
      </c>
      <c r="AJ544" s="213"/>
      <c r="AK544" s="213"/>
      <c r="AL544" s="155"/>
      <c r="AM544" s="213" t="s">
        <v>536</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2"/>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472</v>
      </c>
      <c r="AJ549" s="213"/>
      <c r="AK549" s="213"/>
      <c r="AL549" s="155"/>
      <c r="AM549" s="213" t="s">
        <v>536</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2"/>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472</v>
      </c>
      <c r="AJ554" s="213"/>
      <c r="AK554" s="213"/>
      <c r="AL554" s="155"/>
      <c r="AM554" s="213" t="s">
        <v>536</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2"/>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472</v>
      </c>
      <c r="AJ559" s="213"/>
      <c r="AK559" s="213"/>
      <c r="AL559" s="155"/>
      <c r="AM559" s="213" t="s">
        <v>536</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2"/>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472</v>
      </c>
      <c r="AJ564" s="213"/>
      <c r="AK564" s="213"/>
      <c r="AL564" s="155"/>
      <c r="AM564" s="213" t="s">
        <v>536</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2"/>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472</v>
      </c>
      <c r="AJ569" s="213"/>
      <c r="AK569" s="213"/>
      <c r="AL569" s="155"/>
      <c r="AM569" s="213" t="s">
        <v>536</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2"/>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472</v>
      </c>
      <c r="AJ574" s="213"/>
      <c r="AK574" s="213"/>
      <c r="AL574" s="155"/>
      <c r="AM574" s="213" t="s">
        <v>536</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2"/>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472</v>
      </c>
      <c r="AJ579" s="213"/>
      <c r="AK579" s="213"/>
      <c r="AL579" s="155"/>
      <c r="AM579" s="213" t="s">
        <v>536</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2"/>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472</v>
      </c>
      <c r="AJ584" s="213"/>
      <c r="AK584" s="213"/>
      <c r="AL584" s="155"/>
      <c r="AM584" s="213" t="s">
        <v>536</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2"/>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1" t="s">
        <v>384</v>
      </c>
      <c r="H592" s="119"/>
      <c r="I592" s="119"/>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472</v>
      </c>
      <c r="AJ593" s="213"/>
      <c r="AK593" s="213"/>
      <c r="AL593" s="155"/>
      <c r="AM593" s="213" t="s">
        <v>536</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2"/>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472</v>
      </c>
      <c r="AJ598" s="213"/>
      <c r="AK598" s="213"/>
      <c r="AL598" s="155"/>
      <c r="AM598" s="213" t="s">
        <v>536</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2"/>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472</v>
      </c>
      <c r="AJ603" s="213"/>
      <c r="AK603" s="213"/>
      <c r="AL603" s="155"/>
      <c r="AM603" s="213" t="s">
        <v>536</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2"/>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472</v>
      </c>
      <c r="AJ608" s="213"/>
      <c r="AK608" s="213"/>
      <c r="AL608" s="155"/>
      <c r="AM608" s="213" t="s">
        <v>536</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2"/>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472</v>
      </c>
      <c r="AJ613" s="213"/>
      <c r="AK613" s="213"/>
      <c r="AL613" s="155"/>
      <c r="AM613" s="213" t="s">
        <v>536</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2"/>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472</v>
      </c>
      <c r="AJ618" s="213"/>
      <c r="AK618" s="213"/>
      <c r="AL618" s="155"/>
      <c r="AM618" s="213" t="s">
        <v>536</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2"/>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472</v>
      </c>
      <c r="AJ623" s="213"/>
      <c r="AK623" s="213"/>
      <c r="AL623" s="155"/>
      <c r="AM623" s="213" t="s">
        <v>536</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2"/>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472</v>
      </c>
      <c r="AJ628" s="213"/>
      <c r="AK628" s="213"/>
      <c r="AL628" s="155"/>
      <c r="AM628" s="213" t="s">
        <v>536</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2"/>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472</v>
      </c>
      <c r="AJ633" s="213"/>
      <c r="AK633" s="213"/>
      <c r="AL633" s="155"/>
      <c r="AM633" s="213" t="s">
        <v>536</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2"/>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472</v>
      </c>
      <c r="AJ638" s="213"/>
      <c r="AK638" s="213"/>
      <c r="AL638" s="155"/>
      <c r="AM638" s="213" t="s">
        <v>536</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2"/>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1" t="s">
        <v>384</v>
      </c>
      <c r="H646" s="119"/>
      <c r="I646" s="119"/>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472</v>
      </c>
      <c r="AJ647" s="213"/>
      <c r="AK647" s="213"/>
      <c r="AL647" s="155"/>
      <c r="AM647" s="213" t="s">
        <v>536</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2"/>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472</v>
      </c>
      <c r="AJ652" s="213"/>
      <c r="AK652" s="213"/>
      <c r="AL652" s="155"/>
      <c r="AM652" s="213" t="s">
        <v>536</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2"/>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472</v>
      </c>
      <c r="AJ657" s="213"/>
      <c r="AK657" s="213"/>
      <c r="AL657" s="155"/>
      <c r="AM657" s="213" t="s">
        <v>536</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2"/>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472</v>
      </c>
      <c r="AJ662" s="213"/>
      <c r="AK662" s="213"/>
      <c r="AL662" s="155"/>
      <c r="AM662" s="213" t="s">
        <v>536</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2"/>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472</v>
      </c>
      <c r="AJ667" s="213"/>
      <c r="AK667" s="213"/>
      <c r="AL667" s="155"/>
      <c r="AM667" s="213" t="s">
        <v>536</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2"/>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472</v>
      </c>
      <c r="AJ672" s="213"/>
      <c r="AK672" s="213"/>
      <c r="AL672" s="155"/>
      <c r="AM672" s="213" t="s">
        <v>536</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2"/>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472</v>
      </c>
      <c r="AJ677" s="213"/>
      <c r="AK677" s="213"/>
      <c r="AL677" s="155"/>
      <c r="AM677" s="213" t="s">
        <v>536</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2"/>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472</v>
      </c>
      <c r="AJ682" s="213"/>
      <c r="AK682" s="213"/>
      <c r="AL682" s="155"/>
      <c r="AM682" s="213" t="s">
        <v>536</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2"/>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472</v>
      </c>
      <c r="AJ687" s="213"/>
      <c r="AK687" s="213"/>
      <c r="AL687" s="155"/>
      <c r="AM687" s="213" t="s">
        <v>536</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2"/>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472</v>
      </c>
      <c r="AJ692" s="213"/>
      <c r="AK692" s="213"/>
      <c r="AL692" s="155"/>
      <c r="AM692" s="213" t="s">
        <v>536</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2"/>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4"/>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81"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555</v>
      </c>
      <c r="AE702" s="342"/>
      <c r="AF702" s="342"/>
      <c r="AG702" s="384" t="s">
        <v>578</v>
      </c>
      <c r="AH702" s="385"/>
      <c r="AI702" s="385"/>
      <c r="AJ702" s="385"/>
      <c r="AK702" s="385"/>
      <c r="AL702" s="385"/>
      <c r="AM702" s="385"/>
      <c r="AN702" s="385"/>
      <c r="AO702" s="385"/>
      <c r="AP702" s="385"/>
      <c r="AQ702" s="385"/>
      <c r="AR702" s="385"/>
      <c r="AS702" s="385"/>
      <c r="AT702" s="385"/>
      <c r="AU702" s="385"/>
      <c r="AV702" s="385"/>
      <c r="AW702" s="385"/>
      <c r="AX702" s="386"/>
    </row>
    <row r="703" spans="1:50" ht="5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4" t="s">
        <v>555</v>
      </c>
      <c r="AE703" s="325"/>
      <c r="AF703" s="325"/>
      <c r="AG703" s="97" t="s">
        <v>579</v>
      </c>
      <c r="AH703" s="98"/>
      <c r="AI703" s="98"/>
      <c r="AJ703" s="98"/>
      <c r="AK703" s="98"/>
      <c r="AL703" s="98"/>
      <c r="AM703" s="98"/>
      <c r="AN703" s="98"/>
      <c r="AO703" s="98"/>
      <c r="AP703" s="98"/>
      <c r="AQ703" s="98"/>
      <c r="AR703" s="98"/>
      <c r="AS703" s="98"/>
      <c r="AT703" s="98"/>
      <c r="AU703" s="98"/>
      <c r="AV703" s="98"/>
      <c r="AW703" s="98"/>
      <c r="AX703" s="99"/>
    </row>
    <row r="704" spans="1:50" ht="54"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555</v>
      </c>
      <c r="AE704" s="786"/>
      <c r="AF704" s="786"/>
      <c r="AG704" s="163" t="s">
        <v>580</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555</v>
      </c>
      <c r="AE705" s="718"/>
      <c r="AF705" s="718"/>
      <c r="AG705" s="121" t="s">
        <v>581</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5"/>
      <c r="B706" s="646"/>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4" t="s">
        <v>575</v>
      </c>
      <c r="AE706" s="325"/>
      <c r="AF706" s="666"/>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576</v>
      </c>
      <c r="AE707" s="839"/>
      <c r="AF707" s="839"/>
      <c r="AG707" s="163"/>
      <c r="AH707" s="104"/>
      <c r="AI707" s="104"/>
      <c r="AJ707" s="104"/>
      <c r="AK707" s="104"/>
      <c r="AL707" s="104"/>
      <c r="AM707" s="104"/>
      <c r="AN707" s="104"/>
      <c r="AO707" s="104"/>
      <c r="AP707" s="104"/>
      <c r="AQ707" s="104"/>
      <c r="AR707" s="104"/>
      <c r="AS707" s="104"/>
      <c r="AT707" s="104"/>
      <c r="AU707" s="104"/>
      <c r="AV707" s="104"/>
      <c r="AW707" s="104"/>
      <c r="AX707" s="164"/>
    </row>
    <row r="708" spans="1:50" ht="69.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555</v>
      </c>
      <c r="AE708" s="608"/>
      <c r="AF708" s="608"/>
      <c r="AG708" s="745" t="s">
        <v>582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555</v>
      </c>
      <c r="AE709" s="325"/>
      <c r="AF709" s="325"/>
      <c r="AG709" s="97" t="s">
        <v>583</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577</v>
      </c>
      <c r="AE710" s="325"/>
      <c r="AF710" s="325"/>
      <c r="AG710" s="97" t="s">
        <v>561</v>
      </c>
      <c r="AH710" s="98"/>
      <c r="AI710" s="98"/>
      <c r="AJ710" s="98"/>
      <c r="AK710" s="98"/>
      <c r="AL710" s="98"/>
      <c r="AM710" s="98"/>
      <c r="AN710" s="98"/>
      <c r="AO710" s="98"/>
      <c r="AP710" s="98"/>
      <c r="AQ710" s="98"/>
      <c r="AR710" s="98"/>
      <c r="AS710" s="98"/>
      <c r="AT710" s="98"/>
      <c r="AU710" s="98"/>
      <c r="AV710" s="98"/>
      <c r="AW710" s="98"/>
      <c r="AX710" s="99"/>
    </row>
    <row r="711" spans="1:50" ht="35.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4" t="s">
        <v>555</v>
      </c>
      <c r="AE711" s="325"/>
      <c r="AF711" s="325"/>
      <c r="AG711" s="97" t="s">
        <v>584</v>
      </c>
      <c r="AH711" s="98"/>
      <c r="AI711" s="98"/>
      <c r="AJ711" s="98"/>
      <c r="AK711" s="98"/>
      <c r="AL711" s="98"/>
      <c r="AM711" s="98"/>
      <c r="AN711" s="98"/>
      <c r="AO711" s="98"/>
      <c r="AP711" s="98"/>
      <c r="AQ711" s="98"/>
      <c r="AR711" s="98"/>
      <c r="AS711" s="98"/>
      <c r="AT711" s="98"/>
      <c r="AU711" s="98"/>
      <c r="AV711" s="98"/>
      <c r="AW711" s="98"/>
      <c r="AX711" s="99"/>
    </row>
    <row r="712" spans="1:50" ht="35.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555</v>
      </c>
      <c r="AE712" s="786"/>
      <c r="AF712" s="786"/>
      <c r="AG712" s="813" t="s">
        <v>585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4" t="s">
        <v>577</v>
      </c>
      <c r="AE713" s="325"/>
      <c r="AF713" s="666"/>
      <c r="AG713" s="97" t="s">
        <v>561</v>
      </c>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555</v>
      </c>
      <c r="AE714" s="811"/>
      <c r="AF714" s="812"/>
      <c r="AG714" s="739" t="s">
        <v>586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555</v>
      </c>
      <c r="AE715" s="608"/>
      <c r="AF715" s="659"/>
      <c r="AG715" s="745" t="s">
        <v>587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555</v>
      </c>
      <c r="AE716" s="630"/>
      <c r="AF716" s="630"/>
      <c r="AG716" s="97" t="s">
        <v>588</v>
      </c>
      <c r="AH716" s="98"/>
      <c r="AI716" s="98"/>
      <c r="AJ716" s="98"/>
      <c r="AK716" s="98"/>
      <c r="AL716" s="98"/>
      <c r="AM716" s="98"/>
      <c r="AN716" s="98"/>
      <c r="AO716" s="98"/>
      <c r="AP716" s="98"/>
      <c r="AQ716" s="98"/>
      <c r="AR716" s="98"/>
      <c r="AS716" s="98"/>
      <c r="AT716" s="98"/>
      <c r="AU716" s="98"/>
      <c r="AV716" s="98"/>
      <c r="AW716" s="98"/>
      <c r="AX716" s="99"/>
    </row>
    <row r="717" spans="1:50" ht="39.7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555</v>
      </c>
      <c r="AE717" s="325"/>
      <c r="AF717" s="325"/>
      <c r="AG717" s="97" t="s">
        <v>621</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555</v>
      </c>
      <c r="AE718" s="325"/>
      <c r="AF718" s="325"/>
      <c r="AG718" s="123" t="s">
        <v>589</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1" t="s">
        <v>623</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1"/>
      <c r="B720" s="782"/>
      <c r="C720" s="298" t="s">
        <v>480</v>
      </c>
      <c r="D720" s="296"/>
      <c r="E720" s="296"/>
      <c r="F720" s="299"/>
      <c r="G720" s="295" t="s">
        <v>481</v>
      </c>
      <c r="H720" s="296"/>
      <c r="I720" s="296"/>
      <c r="J720" s="296"/>
      <c r="K720" s="296"/>
      <c r="L720" s="296"/>
      <c r="M720" s="296"/>
      <c r="N720" s="295" t="s">
        <v>485</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hidden="1" customHeight="1" x14ac:dyDescent="0.15">
      <c r="A721" s="781"/>
      <c r="B721" s="782"/>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hidden="1" customHeight="1" x14ac:dyDescent="0.15">
      <c r="A722" s="781"/>
      <c r="B722" s="782"/>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81"/>
      <c r="B723" s="782"/>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81"/>
      <c r="B724" s="782"/>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3"/>
      <c r="B725" s="784"/>
      <c r="C725" s="321"/>
      <c r="D725" s="322"/>
      <c r="E725" s="322"/>
      <c r="F725" s="323"/>
      <c r="G725" s="285"/>
      <c r="H725" s="286"/>
      <c r="I725" s="85" t="str">
        <f t="shared" si="4"/>
        <v/>
      </c>
      <c r="J725" s="288" t="s">
        <v>623</v>
      </c>
      <c r="K725" s="288"/>
      <c r="L725" s="85" t="str">
        <f t="shared" si="5"/>
        <v/>
      </c>
      <c r="M725" s="86"/>
      <c r="N725" s="271" t="s">
        <v>622</v>
      </c>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3" t="s">
        <v>48</v>
      </c>
      <c r="B726" s="805"/>
      <c r="C726" s="818" t="s">
        <v>53</v>
      </c>
      <c r="D726" s="840"/>
      <c r="E726" s="840"/>
      <c r="F726" s="841"/>
      <c r="G726" s="576" t="s">
        <v>590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627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628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629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631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632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6"/>
      <c r="C737" s="206"/>
      <c r="D737" s="207"/>
      <c r="E737" s="990" t="s">
        <v>611</v>
      </c>
      <c r="F737" s="990"/>
      <c r="G737" s="990"/>
      <c r="H737" s="990"/>
      <c r="I737" s="990"/>
      <c r="J737" s="990"/>
      <c r="K737" s="990"/>
      <c r="L737" s="990"/>
      <c r="M737" s="990"/>
      <c r="N737" s="361" t="s">
        <v>358</v>
      </c>
      <c r="O737" s="361"/>
      <c r="P737" s="361"/>
      <c r="Q737" s="361"/>
      <c r="R737" s="990" t="s">
        <v>605</v>
      </c>
      <c r="S737" s="990"/>
      <c r="T737" s="990"/>
      <c r="U737" s="990"/>
      <c r="V737" s="990"/>
      <c r="W737" s="990"/>
      <c r="X737" s="990"/>
      <c r="Y737" s="990"/>
      <c r="Z737" s="990"/>
      <c r="AA737" s="361" t="s">
        <v>359</v>
      </c>
      <c r="AB737" s="361"/>
      <c r="AC737" s="361"/>
      <c r="AD737" s="361"/>
      <c r="AE737" s="990" t="s">
        <v>612</v>
      </c>
      <c r="AF737" s="990"/>
      <c r="AG737" s="990"/>
      <c r="AH737" s="990"/>
      <c r="AI737" s="990"/>
      <c r="AJ737" s="990"/>
      <c r="AK737" s="990"/>
      <c r="AL737" s="990"/>
      <c r="AM737" s="990"/>
      <c r="AN737" s="361" t="s">
        <v>360</v>
      </c>
      <c r="AO737" s="361"/>
      <c r="AP737" s="361"/>
      <c r="AQ737" s="361"/>
      <c r="AR737" s="991" t="s">
        <v>613</v>
      </c>
      <c r="AS737" s="992"/>
      <c r="AT737" s="992"/>
      <c r="AU737" s="992"/>
      <c r="AV737" s="992"/>
      <c r="AW737" s="992"/>
      <c r="AX737" s="993"/>
      <c r="AY737" s="89"/>
      <c r="AZ737" s="89"/>
    </row>
    <row r="738" spans="1:52" ht="24.75" customHeight="1" x14ac:dyDescent="0.15">
      <c r="A738" s="994" t="s">
        <v>361</v>
      </c>
      <c r="B738" s="206"/>
      <c r="C738" s="206"/>
      <c r="D738" s="207"/>
      <c r="E738" s="990" t="s">
        <v>614</v>
      </c>
      <c r="F738" s="990"/>
      <c r="G738" s="990"/>
      <c r="H738" s="990"/>
      <c r="I738" s="990"/>
      <c r="J738" s="990"/>
      <c r="K738" s="990"/>
      <c r="L738" s="990"/>
      <c r="M738" s="990"/>
      <c r="N738" s="361" t="s">
        <v>362</v>
      </c>
      <c r="O738" s="361"/>
      <c r="P738" s="361"/>
      <c r="Q738" s="361"/>
      <c r="R738" s="990" t="s">
        <v>615</v>
      </c>
      <c r="S738" s="990"/>
      <c r="T738" s="990"/>
      <c r="U738" s="990"/>
      <c r="V738" s="990"/>
      <c r="W738" s="990"/>
      <c r="X738" s="990"/>
      <c r="Y738" s="990"/>
      <c r="Z738" s="990"/>
      <c r="AA738" s="361" t="s">
        <v>482</v>
      </c>
      <c r="AB738" s="361"/>
      <c r="AC738" s="361"/>
      <c r="AD738" s="361"/>
      <c r="AE738" s="990" t="s">
        <v>616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610</v>
      </c>
      <c r="F739" s="1002"/>
      <c r="G739" s="1002"/>
      <c r="H739" s="91" t="str">
        <f>IF(E739="", "", "(")</f>
        <v>(</v>
      </c>
      <c r="I739" s="985"/>
      <c r="J739" s="985"/>
      <c r="K739" s="91" t="str">
        <f>IF(OR(I739="　", I739=""), "", "-")</f>
        <v/>
      </c>
      <c r="L739" s="986">
        <v>386</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593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2.75" customHeight="1" x14ac:dyDescent="0.15">
      <c r="A781" s="634"/>
      <c r="B781" s="635"/>
      <c r="C781" s="635"/>
      <c r="D781" s="635"/>
      <c r="E781" s="635"/>
      <c r="F781" s="636"/>
      <c r="G781" s="673" t="s">
        <v>594</v>
      </c>
      <c r="H781" s="674"/>
      <c r="I781" s="674"/>
      <c r="J781" s="674"/>
      <c r="K781" s="675"/>
      <c r="L781" s="667" t="s">
        <v>596</v>
      </c>
      <c r="M781" s="668"/>
      <c r="N781" s="668"/>
      <c r="O781" s="668"/>
      <c r="P781" s="668"/>
      <c r="Q781" s="668"/>
      <c r="R781" s="668"/>
      <c r="S781" s="668"/>
      <c r="T781" s="668"/>
      <c r="U781" s="668"/>
      <c r="V781" s="668"/>
      <c r="W781" s="668"/>
      <c r="X781" s="669"/>
      <c r="Y781" s="387">
        <v>99</v>
      </c>
      <c r="Z781" s="388"/>
      <c r="AA781" s="388"/>
      <c r="AB781" s="808"/>
      <c r="AC781" s="1064" t="s">
        <v>633</v>
      </c>
      <c r="AD781" s="674"/>
      <c r="AE781" s="674"/>
      <c r="AF781" s="674"/>
      <c r="AG781" s="675"/>
      <c r="AH781" s="667" t="s">
        <v>633</v>
      </c>
      <c r="AI781" s="668"/>
      <c r="AJ781" s="668"/>
      <c r="AK781" s="668"/>
      <c r="AL781" s="668"/>
      <c r="AM781" s="668"/>
      <c r="AN781" s="668"/>
      <c r="AO781" s="668"/>
      <c r="AP781" s="668"/>
      <c r="AQ781" s="668"/>
      <c r="AR781" s="668"/>
      <c r="AS781" s="668"/>
      <c r="AT781" s="669"/>
      <c r="AU781" s="387" t="s">
        <v>633</v>
      </c>
      <c r="AV781" s="388"/>
      <c r="AW781" s="388"/>
      <c r="AX781" s="389"/>
    </row>
    <row r="782" spans="1:50" ht="24.75" customHeight="1" x14ac:dyDescent="0.15">
      <c r="A782" s="634"/>
      <c r="B782" s="635"/>
      <c r="C782" s="635"/>
      <c r="D782" s="635"/>
      <c r="E782" s="635"/>
      <c r="F782" s="636"/>
      <c r="G782" s="609" t="s">
        <v>595</v>
      </c>
      <c r="H782" s="610"/>
      <c r="I782" s="610"/>
      <c r="J782" s="610"/>
      <c r="K782" s="611"/>
      <c r="L782" s="601"/>
      <c r="M782" s="602"/>
      <c r="N782" s="602"/>
      <c r="O782" s="602"/>
      <c r="P782" s="602"/>
      <c r="Q782" s="602"/>
      <c r="R782" s="602"/>
      <c r="S782" s="602"/>
      <c r="T782" s="602"/>
      <c r="U782" s="602"/>
      <c r="V782" s="602"/>
      <c r="W782" s="602"/>
      <c r="X782" s="603"/>
      <c r="Y782" s="604">
        <v>8</v>
      </c>
      <c r="Z782" s="605"/>
      <c r="AA782" s="605"/>
      <c r="AB782" s="615"/>
      <c r="AC782" s="609" t="s">
        <v>633</v>
      </c>
      <c r="AD782" s="610"/>
      <c r="AE782" s="610"/>
      <c r="AF782" s="610"/>
      <c r="AG782" s="611"/>
      <c r="AH782" s="601" t="s">
        <v>633</v>
      </c>
      <c r="AI782" s="602"/>
      <c r="AJ782" s="602"/>
      <c r="AK782" s="602"/>
      <c r="AL782" s="602"/>
      <c r="AM782" s="602"/>
      <c r="AN782" s="602"/>
      <c r="AO782" s="602"/>
      <c r="AP782" s="602"/>
      <c r="AQ782" s="602"/>
      <c r="AR782" s="602"/>
      <c r="AS782" s="602"/>
      <c r="AT782" s="603"/>
      <c r="AU782" s="604" t="s">
        <v>633</v>
      </c>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107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6" t="s">
        <v>486</v>
      </c>
      <c r="AM831" s="277"/>
      <c r="AN831" s="27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479</v>
      </c>
      <c r="AD836" s="145"/>
      <c r="AE836" s="145"/>
      <c r="AF836" s="145"/>
      <c r="AG836" s="145"/>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117" customHeight="1" x14ac:dyDescent="0.15">
      <c r="A837" s="375">
        <v>1</v>
      </c>
      <c r="B837" s="375">
        <v>1</v>
      </c>
      <c r="C837" s="357" t="s">
        <v>599</v>
      </c>
      <c r="D837" s="343"/>
      <c r="E837" s="343"/>
      <c r="F837" s="343"/>
      <c r="G837" s="343"/>
      <c r="H837" s="343"/>
      <c r="I837" s="343"/>
      <c r="J837" s="344">
        <v>1020001071491</v>
      </c>
      <c r="K837" s="345"/>
      <c r="L837" s="345"/>
      <c r="M837" s="345"/>
      <c r="N837" s="345"/>
      <c r="O837" s="345"/>
      <c r="P837" s="358" t="s">
        <v>600</v>
      </c>
      <c r="Q837" s="346"/>
      <c r="R837" s="346"/>
      <c r="S837" s="346"/>
      <c r="T837" s="346"/>
      <c r="U837" s="346"/>
      <c r="V837" s="346"/>
      <c r="W837" s="346"/>
      <c r="X837" s="346"/>
      <c r="Y837" s="347">
        <v>107</v>
      </c>
      <c r="Z837" s="348"/>
      <c r="AA837" s="348"/>
      <c r="AB837" s="349"/>
      <c r="AC837" s="359" t="s">
        <v>601</v>
      </c>
      <c r="AD837" s="367"/>
      <c r="AE837" s="367"/>
      <c r="AF837" s="367"/>
      <c r="AG837" s="367"/>
      <c r="AH837" s="368">
        <v>1</v>
      </c>
      <c r="AI837" s="369"/>
      <c r="AJ837" s="369"/>
      <c r="AK837" s="369"/>
      <c r="AL837" s="353">
        <f>99168000/110963600*100</f>
        <v>89.369847409420743</v>
      </c>
      <c r="AM837" s="354"/>
      <c r="AN837" s="354"/>
      <c r="AO837" s="355"/>
      <c r="AP837" s="356" t="s">
        <v>602</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479</v>
      </c>
      <c r="AD869" s="145"/>
      <c r="AE869" s="145"/>
      <c r="AF869" s="145"/>
      <c r="AG869" s="145"/>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479</v>
      </c>
      <c r="AD902" s="145"/>
      <c r="AE902" s="145"/>
      <c r="AF902" s="145"/>
      <c r="AG902" s="145"/>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479</v>
      </c>
      <c r="AD935" s="145"/>
      <c r="AE935" s="145"/>
      <c r="AF935" s="145"/>
      <c r="AG935" s="145"/>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479</v>
      </c>
      <c r="AD968" s="145"/>
      <c r="AE968" s="145"/>
      <c r="AF968" s="145"/>
      <c r="AG968" s="145"/>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479</v>
      </c>
      <c r="AD1001" s="145"/>
      <c r="AE1001" s="145"/>
      <c r="AF1001" s="145"/>
      <c r="AG1001" s="145"/>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479</v>
      </c>
      <c r="AD1034" s="145"/>
      <c r="AE1034" s="145"/>
      <c r="AF1034" s="145"/>
      <c r="AG1034" s="145"/>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479</v>
      </c>
      <c r="AD1067" s="145"/>
      <c r="AE1067" s="145"/>
      <c r="AF1067" s="145"/>
      <c r="AG1067" s="145"/>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486</v>
      </c>
      <c r="AM1098" s="279"/>
      <c r="AN1098" s="2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3" t="s">
        <v>597</v>
      </c>
      <c r="F1102" s="374"/>
      <c r="G1102" s="374"/>
      <c r="H1102" s="374"/>
      <c r="I1102" s="374"/>
      <c r="J1102" s="344" t="s">
        <v>598</v>
      </c>
      <c r="K1102" s="345"/>
      <c r="L1102" s="345"/>
      <c r="M1102" s="345"/>
      <c r="N1102" s="345"/>
      <c r="O1102" s="345"/>
      <c r="P1102" s="346" t="s">
        <v>561</v>
      </c>
      <c r="Q1102" s="346"/>
      <c r="R1102" s="346"/>
      <c r="S1102" s="346"/>
      <c r="T1102" s="346"/>
      <c r="U1102" s="346"/>
      <c r="V1102" s="346"/>
      <c r="W1102" s="346"/>
      <c r="X1102" s="346"/>
      <c r="Y1102" s="347" t="s">
        <v>561</v>
      </c>
      <c r="Z1102" s="348"/>
      <c r="AA1102" s="348"/>
      <c r="AB1102" s="349"/>
      <c r="AC1102" s="350"/>
      <c r="AD1102" s="350"/>
      <c r="AE1102" s="350"/>
      <c r="AF1102" s="350"/>
      <c r="AG1102" s="350"/>
      <c r="AH1102" s="351" t="s">
        <v>561</v>
      </c>
      <c r="AI1102" s="352"/>
      <c r="AJ1102" s="352"/>
      <c r="AK1102" s="352"/>
      <c r="AL1102" s="353" t="s">
        <v>561</v>
      </c>
      <c r="AM1102" s="354"/>
      <c r="AN1102" s="354"/>
      <c r="AO1102" s="355"/>
      <c r="AP1102" s="356" t="s">
        <v>561</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2"/>
      <c r="AA2" s="833"/>
      <c r="AB2" s="1033" t="s">
        <v>11</v>
      </c>
      <c r="AC2" s="1034"/>
      <c r="AD2" s="1035"/>
      <c r="AE2" s="1039" t="s">
        <v>357</v>
      </c>
      <c r="AF2" s="1039"/>
      <c r="AG2" s="1039"/>
      <c r="AH2" s="1039"/>
      <c r="AI2" s="1039" t="s">
        <v>363</v>
      </c>
      <c r="AJ2" s="1039"/>
      <c r="AK2" s="1039"/>
      <c r="AL2" s="1039"/>
      <c r="AM2" s="1039" t="s">
        <v>472</v>
      </c>
      <c r="AN2" s="1039"/>
      <c r="AO2" s="1039"/>
      <c r="AP2" s="556"/>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3"/>
      <c r="H4" s="1006"/>
      <c r="I4" s="1006"/>
      <c r="J4" s="1006"/>
      <c r="K4" s="1006"/>
      <c r="L4" s="1006"/>
      <c r="M4" s="1006"/>
      <c r="N4" s="1006"/>
      <c r="O4" s="1007"/>
      <c r="P4" s="101"/>
      <c r="Q4" s="1014"/>
      <c r="R4" s="1014"/>
      <c r="S4" s="1014"/>
      <c r="T4" s="1014"/>
      <c r="U4" s="1014"/>
      <c r="V4" s="1014"/>
      <c r="W4" s="1014"/>
      <c r="X4" s="1015"/>
      <c r="Y4" s="1024" t="s">
        <v>12</v>
      </c>
      <c r="Z4" s="1025"/>
      <c r="AA4" s="1026"/>
      <c r="AB4" s="460"/>
      <c r="AC4" s="1028"/>
      <c r="AD4" s="1028"/>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528</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2"/>
      <c r="AA9" s="833"/>
      <c r="AB9" s="1033" t="s">
        <v>11</v>
      </c>
      <c r="AC9" s="1034"/>
      <c r="AD9" s="1035"/>
      <c r="AE9" s="1039" t="s">
        <v>357</v>
      </c>
      <c r="AF9" s="1039"/>
      <c r="AG9" s="1039"/>
      <c r="AH9" s="1039"/>
      <c r="AI9" s="1039" t="s">
        <v>363</v>
      </c>
      <c r="AJ9" s="1039"/>
      <c r="AK9" s="1039"/>
      <c r="AL9" s="1039"/>
      <c r="AM9" s="1039" t="s">
        <v>472</v>
      </c>
      <c r="AN9" s="1039"/>
      <c r="AO9" s="1039"/>
      <c r="AP9" s="556"/>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3"/>
      <c r="H11" s="1006"/>
      <c r="I11" s="1006"/>
      <c r="J11" s="1006"/>
      <c r="K11" s="1006"/>
      <c r="L11" s="1006"/>
      <c r="M11" s="1006"/>
      <c r="N11" s="1006"/>
      <c r="O11" s="1007"/>
      <c r="P11" s="101"/>
      <c r="Q11" s="1014"/>
      <c r="R11" s="1014"/>
      <c r="S11" s="1014"/>
      <c r="T11" s="1014"/>
      <c r="U11" s="1014"/>
      <c r="V11" s="1014"/>
      <c r="W11" s="1014"/>
      <c r="X11" s="1015"/>
      <c r="Y11" s="1024" t="s">
        <v>12</v>
      </c>
      <c r="Z11" s="1025"/>
      <c r="AA11" s="1026"/>
      <c r="AB11" s="460"/>
      <c r="AC11" s="1028"/>
      <c r="AD11" s="1028"/>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528</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6"/>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3"/>
      <c r="H18" s="1006"/>
      <c r="I18" s="1006"/>
      <c r="J18" s="1006"/>
      <c r="K18" s="1006"/>
      <c r="L18" s="1006"/>
      <c r="M18" s="1006"/>
      <c r="N18" s="1006"/>
      <c r="O18" s="1007"/>
      <c r="P18" s="101"/>
      <c r="Q18" s="1014"/>
      <c r="R18" s="1014"/>
      <c r="S18" s="1014"/>
      <c r="T18" s="1014"/>
      <c r="U18" s="1014"/>
      <c r="V18" s="1014"/>
      <c r="W18" s="1014"/>
      <c r="X18" s="1015"/>
      <c r="Y18" s="1024" t="s">
        <v>12</v>
      </c>
      <c r="Z18" s="1025"/>
      <c r="AA18" s="1026"/>
      <c r="AB18" s="460"/>
      <c r="AC18" s="1028"/>
      <c r="AD18" s="1028"/>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528</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6"/>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3"/>
      <c r="H25" s="1006"/>
      <c r="I25" s="1006"/>
      <c r="J25" s="1006"/>
      <c r="K25" s="1006"/>
      <c r="L25" s="1006"/>
      <c r="M25" s="1006"/>
      <c r="N25" s="1006"/>
      <c r="O25" s="1007"/>
      <c r="P25" s="101"/>
      <c r="Q25" s="1014"/>
      <c r="R25" s="1014"/>
      <c r="S25" s="1014"/>
      <c r="T25" s="1014"/>
      <c r="U25" s="1014"/>
      <c r="V25" s="1014"/>
      <c r="W25" s="1014"/>
      <c r="X25" s="1015"/>
      <c r="Y25" s="1024" t="s">
        <v>12</v>
      </c>
      <c r="Z25" s="1025"/>
      <c r="AA25" s="1026"/>
      <c r="AB25" s="460"/>
      <c r="AC25" s="1028"/>
      <c r="AD25" s="1028"/>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528</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6"/>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3"/>
      <c r="H32" s="1006"/>
      <c r="I32" s="1006"/>
      <c r="J32" s="1006"/>
      <c r="K32" s="1006"/>
      <c r="L32" s="1006"/>
      <c r="M32" s="1006"/>
      <c r="N32" s="1006"/>
      <c r="O32" s="1007"/>
      <c r="P32" s="101"/>
      <c r="Q32" s="1014"/>
      <c r="R32" s="1014"/>
      <c r="S32" s="1014"/>
      <c r="T32" s="1014"/>
      <c r="U32" s="1014"/>
      <c r="V32" s="1014"/>
      <c r="W32" s="1014"/>
      <c r="X32" s="1015"/>
      <c r="Y32" s="1024" t="s">
        <v>12</v>
      </c>
      <c r="Z32" s="1025"/>
      <c r="AA32" s="1026"/>
      <c r="AB32" s="460"/>
      <c r="AC32" s="1028"/>
      <c r="AD32" s="1028"/>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528</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6"/>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3"/>
      <c r="H39" s="1006"/>
      <c r="I39" s="1006"/>
      <c r="J39" s="1006"/>
      <c r="K39" s="1006"/>
      <c r="L39" s="1006"/>
      <c r="M39" s="1006"/>
      <c r="N39" s="1006"/>
      <c r="O39" s="1007"/>
      <c r="P39" s="101"/>
      <c r="Q39" s="1014"/>
      <c r="R39" s="1014"/>
      <c r="S39" s="1014"/>
      <c r="T39" s="1014"/>
      <c r="U39" s="1014"/>
      <c r="V39" s="1014"/>
      <c r="W39" s="1014"/>
      <c r="X39" s="1015"/>
      <c r="Y39" s="1024" t="s">
        <v>12</v>
      </c>
      <c r="Z39" s="1025"/>
      <c r="AA39" s="1026"/>
      <c r="AB39" s="460"/>
      <c r="AC39" s="1028"/>
      <c r="AD39" s="1028"/>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528</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6"/>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3"/>
      <c r="H46" s="1006"/>
      <c r="I46" s="1006"/>
      <c r="J46" s="1006"/>
      <c r="K46" s="1006"/>
      <c r="L46" s="1006"/>
      <c r="M46" s="1006"/>
      <c r="N46" s="1006"/>
      <c r="O46" s="1007"/>
      <c r="P46" s="101"/>
      <c r="Q46" s="1014"/>
      <c r="R46" s="1014"/>
      <c r="S46" s="1014"/>
      <c r="T46" s="1014"/>
      <c r="U46" s="1014"/>
      <c r="V46" s="1014"/>
      <c r="W46" s="1014"/>
      <c r="X46" s="1015"/>
      <c r="Y46" s="1024" t="s">
        <v>12</v>
      </c>
      <c r="Z46" s="1025"/>
      <c r="AA46" s="1026"/>
      <c r="AB46" s="460"/>
      <c r="AC46" s="1028"/>
      <c r="AD46" s="1028"/>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528</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2"/>
      <c r="AA51" s="833"/>
      <c r="AB51" s="556" t="s">
        <v>11</v>
      </c>
      <c r="AC51" s="1034"/>
      <c r="AD51" s="1035"/>
      <c r="AE51" s="1039" t="s">
        <v>357</v>
      </c>
      <c r="AF51" s="1039"/>
      <c r="AG51" s="1039"/>
      <c r="AH51" s="1039"/>
      <c r="AI51" s="1039" t="s">
        <v>363</v>
      </c>
      <c r="AJ51" s="1039"/>
      <c r="AK51" s="1039"/>
      <c r="AL51" s="1039"/>
      <c r="AM51" s="1039" t="s">
        <v>472</v>
      </c>
      <c r="AN51" s="1039"/>
      <c r="AO51" s="1039"/>
      <c r="AP51" s="556"/>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3"/>
      <c r="H53" s="1006"/>
      <c r="I53" s="1006"/>
      <c r="J53" s="1006"/>
      <c r="K53" s="1006"/>
      <c r="L53" s="1006"/>
      <c r="M53" s="1006"/>
      <c r="N53" s="1006"/>
      <c r="O53" s="1007"/>
      <c r="P53" s="101"/>
      <c r="Q53" s="1014"/>
      <c r="R53" s="1014"/>
      <c r="S53" s="1014"/>
      <c r="T53" s="1014"/>
      <c r="U53" s="1014"/>
      <c r="V53" s="1014"/>
      <c r="W53" s="1014"/>
      <c r="X53" s="1015"/>
      <c r="Y53" s="1024" t="s">
        <v>12</v>
      </c>
      <c r="Z53" s="1025"/>
      <c r="AA53" s="1026"/>
      <c r="AB53" s="460"/>
      <c r="AC53" s="1028"/>
      <c r="AD53" s="1028"/>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528</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6"/>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3"/>
      <c r="H60" s="1006"/>
      <c r="I60" s="1006"/>
      <c r="J60" s="1006"/>
      <c r="K60" s="1006"/>
      <c r="L60" s="1006"/>
      <c r="M60" s="1006"/>
      <c r="N60" s="1006"/>
      <c r="O60" s="1007"/>
      <c r="P60" s="101"/>
      <c r="Q60" s="1014"/>
      <c r="R60" s="1014"/>
      <c r="S60" s="1014"/>
      <c r="T60" s="1014"/>
      <c r="U60" s="1014"/>
      <c r="V60" s="1014"/>
      <c r="W60" s="1014"/>
      <c r="X60" s="1015"/>
      <c r="Y60" s="1024" t="s">
        <v>12</v>
      </c>
      <c r="Z60" s="1025"/>
      <c r="AA60" s="1026"/>
      <c r="AB60" s="460"/>
      <c r="AC60" s="1028"/>
      <c r="AD60" s="1028"/>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528</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6"/>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3"/>
      <c r="H67" s="1006"/>
      <c r="I67" s="1006"/>
      <c r="J67" s="1006"/>
      <c r="K67" s="1006"/>
      <c r="L67" s="1006"/>
      <c r="M67" s="1006"/>
      <c r="N67" s="1006"/>
      <c r="O67" s="1007"/>
      <c r="P67" s="101"/>
      <c r="Q67" s="1014"/>
      <c r="R67" s="1014"/>
      <c r="S67" s="1014"/>
      <c r="T67" s="1014"/>
      <c r="U67" s="1014"/>
      <c r="V67" s="1014"/>
      <c r="W67" s="1014"/>
      <c r="X67" s="1015"/>
      <c r="Y67" s="1024" t="s">
        <v>12</v>
      </c>
      <c r="Z67" s="1025"/>
      <c r="AA67" s="1026"/>
      <c r="AB67" s="460"/>
      <c r="AC67" s="1028"/>
      <c r="AD67" s="1028"/>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528</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496</v>
      </c>
      <c r="Z3" s="364"/>
      <c r="AA3" s="364"/>
      <c r="AB3" s="364"/>
      <c r="AC3" s="145" t="s">
        <v>479</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3">
        <v>28</v>
      </c>
      <c r="B31" s="1063">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3">
        <v>29</v>
      </c>
      <c r="B32" s="1063">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3">
        <v>30</v>
      </c>
      <c r="B33" s="1063">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496</v>
      </c>
      <c r="Z36" s="364"/>
      <c r="AA36" s="364"/>
      <c r="AB36" s="364"/>
      <c r="AC36" s="145" t="s">
        <v>479</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3">
        <v>1</v>
      </c>
      <c r="B37" s="1063">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496</v>
      </c>
      <c r="Z69" s="364"/>
      <c r="AA69" s="364"/>
      <c r="AB69" s="364"/>
      <c r="AC69" s="145" t="s">
        <v>479</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5" t="s">
        <v>479</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5" t="s">
        <v>479</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5" t="s">
        <v>479</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5" t="s">
        <v>479</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3">
        <v>1</v>
      </c>
      <c r="B202" s="1063">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5" t="s">
        <v>479</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5" t="s">
        <v>479</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5" t="s">
        <v>479</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5" t="s">
        <v>479</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5" t="s">
        <v>479</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5" t="s">
        <v>479</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5" t="s">
        <v>479</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5" t="s">
        <v>479</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5" t="s">
        <v>479</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5" t="s">
        <v>479</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5" t="s">
        <v>479</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5" t="s">
        <v>479</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5" t="s">
        <v>479</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3">
        <v>17</v>
      </c>
      <c r="B647" s="1063">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5" t="s">
        <v>479</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5" t="s">
        <v>479</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5" t="s">
        <v>479</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5" t="s">
        <v>479</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5" t="s">
        <v>479</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5" t="s">
        <v>479</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5" t="s">
        <v>479</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5" t="s">
        <v>479</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5" t="s">
        <v>479</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3">
        <v>1</v>
      </c>
      <c r="B928" s="106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5" t="s">
        <v>479</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5" t="s">
        <v>479</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5" t="s">
        <v>479</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5" t="s">
        <v>479</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5" t="s">
        <v>479</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5" t="s">
        <v>479</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5" t="s">
        <v>479</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5" t="s">
        <v>479</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5" t="s">
        <v>479</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5" t="s">
        <v>479</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5" t="s">
        <v>479</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2020-11-17T10:52:59Z</cp:lastPrinted>
  <dcterms:created xsi:type="dcterms:W3CDTF">2012-03-13T00:50:25Z</dcterms:created>
  <dcterms:modified xsi:type="dcterms:W3CDTF">2020-11-24T07:59:25Z</dcterms:modified>
</cp:coreProperties>
</file>