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H30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<sst xmlns="http://schemas.openxmlformats.org/spreadsheetml/2006/main" count="2963" uniqueCount="659">
  <si>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</si>
  <si>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</si>
  <si>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</si>
  <si>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</si>
  <si>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</si>
  <si>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</si>
  <si>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</si>
  <si>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</si>
  <si>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</si>
  <si>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</si>
  <si>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</si>
  <si>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</si>
  <si>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</si>
  <si>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</si>
  <si>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</si>
  <si>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</si>
  <si>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</si>
  <si>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</si>
  <si>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</si>
  <si>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</si>
  <si>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</si>
  <si>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</si>
  <si>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</si>
  <si>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</si>
  <si>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</si>
  <si>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</si>
  <si>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</si>
  <si>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</si>
  <si>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</si>
  <si>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</si>
  <si>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</si>
  <si>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</si>
  <si>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</si>
  <si>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</si>
  <si>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</si>
  <si>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</si>
  <si>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</si>
  <si>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</si>
  <si>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</si>
  <si>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</si>
  <si>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</si>
  <si>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</si>
  <si>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</si>
  <si>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</si>
  <si>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</si>
  <si>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</si>
  <si>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</si>
  <si>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</si>
  <si>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</si>
  <si>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</si>
  <si>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</si>
  <si>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</si>
  <si>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</si>
  <si>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</si>
  <si>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</si>
  <si>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</si>
  <si>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</si>
  <si>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</si>
  <si>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</si>
  <si>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</si>
  <si>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</si>
  <si>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</si>
  <si>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</si>
  <si>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</si>
  <si>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</si>
  <si>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</si>
  <si>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</si>
  <si>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</si>
  <si>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</si>
  <si>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</si>
  <si>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</si>
  <si>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</si>
  <si>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</si>
  <si>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</si>
  <si>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</si>
  <si>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</si>
  <si>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</si>
  <si>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</si>
  <si>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</si>
  <si>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</si>
  <si>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</si>
  <si>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</si>
  <si>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</si>
  <si>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</si>
  <si>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</si>
  <si>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</si>
  <si>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</si>
  <si>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</si>
  <si>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</si>
  <si>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</si>
  <si>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</si>
  <si>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</si>
  <si>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</si>
  <si>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</si>
  <si>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</si>
  <si>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</si>
  <si>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</si>
  <si>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</si>
  <si>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</si>
  <si>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</si>
  <si>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</si>
  <si>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</si>
  <si>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</si>
  <si>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</si>
  <si>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</si>
  <si>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</si>
  <si>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</si>
  <si>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</si>
  <si>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</si>
  <si>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</si>
  <si>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</si>
  <si>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</si>
  <si>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</si>
  <si>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</si>
  <si>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</si>
  <si>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</si>
  <si>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</si>
  <si>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</si>
  <si>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</si>
  <si>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</si>
  <si>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</si>
  <si>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</si>
  <si>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</si>
  <si>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</si>
  <si>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</si>
  <si>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</si>
  <si>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</si>
  <si>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</si>
  <si>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</si>
  <si>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</si>
  <si>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</si>
  <si>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</si>
  <si>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</si>
  <si>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</si>
  <si>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</si>
  <si>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</si>
  <si>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</si>
  <si>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</si>
  <si>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</si>
  <si>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</si>
  <si>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</si>
  <si>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</si>
  <si>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</si>
  <si>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</si>
  <si>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</si>
  <si>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</si>
  <si>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</si>
  <si>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</si>
  <si>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</si>
  <si>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</si>
  <si>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</si>
  <si>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</si>
  <si>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</si>
  <si>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</si>
  <si>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</si>
  <si>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</si>
  <si>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</si>
  <si>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</si>
  <si>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</si>
  <si>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</si>
  <si>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</si>
  <si>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</si>
  <si>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</si>
  <si>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</si>
  <si>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</si>
  <si>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</si>
  <si>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</si>
  <si>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</si>
  <si>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</si>
  <si>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</si>
  <si>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</si>
  <si>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</si>
  <si>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</si>
  <si>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</si>
  <si>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</si>
  <si>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</si>
  <si>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</si>
  <si>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</si>
  <si>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</si>
  <si>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</si>
  <si>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</si>
  <si>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</si>
  <si>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</si>
  <si>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</si>
  <si>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</si>
  <si>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</si>
  <si>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</si>
  <si>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</si>
  <si>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</si>
  <si>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</si>
  <si>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</si>
  <si>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</si>
  <si>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</si>
  <si>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</si>
  <si>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</si>
  <si>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</si>
  <si>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</si>
  <si>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</si>
  <si>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</si>
  <si>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</si>
  <si>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</si>
  <si>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</si>
  <si>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</si>
  <si>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</si>
  <si>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</si>
  <si>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</si>
  <si>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</si>
  <si>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</si>
  <si>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</si>
  <si>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</si>
  <si>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</si>
  <si>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</si>
  <si>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</si>
  <si>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</si>
  <si>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</si>
  <si>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</si>
  <si>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</si>
  <si>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</si>
  <si>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</si>
  <si>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</si>
  <si>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</si>
  <si>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</si>
  <si>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</si>
  <si>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</si>
  <si>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</si>
  <si>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</si>
  <si>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</si>
  <si>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</si>
  <si>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</si>
  <si>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</si>
  <si>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</si>
  <si>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</si>
  <si>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</si>
  <si>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</si>
  <si>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</si>
  <si>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</si>
  <si>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</si>
  <si>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</si>
  <si>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</si>
  <si>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</si>
  <si>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</si>
  <si>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</si>
  <si>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</si>
  <si>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</si>
  <si>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</si>
  <si>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</si>
  <si>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</si>
  <si>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</si>
  <si>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</si>
  <si>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</si>
  <si>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</si>
  <si>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</si>
  <si>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</si>
  <si>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</si>
  <si>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</si>
  <si>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</si>
  <si>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</si>
  <si>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</si>
  <si>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</si>
  <si>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</si>
  <si>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</si>
  <si>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</si>
  <si>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</si>
  <si>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</si>
  <si>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</si>
  <si>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</si>
  <si>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</si>
  <si>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</si>
  <si>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</si>
  <si>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</si>
  <si>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</si>
  <si>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</si>
  <si>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</si>
  <si>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</si>
  <si>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</si>
  <si>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</si>
  <si>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</si>
  <si>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</si>
  <si>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</si>
  <si>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</si>
  <si>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</si>
  <si>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</si>
  <si>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</si>
  <si>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</si>
  <si>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</si>
  <si>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</si>
  <si>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</si>
  <si>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</si>
  <si>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</si>
  <si>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</si>
  <si>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</si>
  <si>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</si>
  <si>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</si>
  <si>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</si>
  <si>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</si>
  <si>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</si>
  <si>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</si>
  <si>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</si>
  <si>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</si>
  <si>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</si>
  <si>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</si>
  <si>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</si>
  <si>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</si>
  <si>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</si>
  <si>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</si>
  <si>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</si>
  <si>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</si>
  <si>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</si>
  <si>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</si>
  <si>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</si>
  <si>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</si>
  <si>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</si>
  <si>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</si>
  <si>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</si>
  <si>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</si>
  <si>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</si>
  <si>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</si>
  <si>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</si>
  <si>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</si>
  <si>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</si>
  <si>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</si>
  <si>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</si>
  <si>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</si>
  <si>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</si>
  <si>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</si>
  <si>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</si>
  <si>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</si>
  <si>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</si>
  <si>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</si>
  <si>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</si>
  <si>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</si>
  <si>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</si>
  <si>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</si>
  <si>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</si>
  <si>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</si>
  <si>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</si>
  <si>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</si>
  <si>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</si>
  <si>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</si>
  <si>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</si>
  <si>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</si>
  <si>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</si>
  <si>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</si>
  <si>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</si>
  <si>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</si>
  <si>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</si>
  <si>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</si>
  <si>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</si>
  <si>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</si>
  <si>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</si>
  <si>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</si>
  <si>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</si>
  <si>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</si>
  <si>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</si>
  <si>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</si>
  <si>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</si>
  <si>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</si>
  <si>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</si>
  <si>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</si>
  <si>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</si>
  <si>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</si>
  <si>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</si>
  <si>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</si>
  <si>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</si>
  <si>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</si>
  <si>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</si>
  <si>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</si>
  <si>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</si>
  <si>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</si>
  <si>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</si>
  <si>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</si>
  <si>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</si>
  <si>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</si>
  <si>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</si>
  <si>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</si>
  <si>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</si>
  <si>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</si>
  <si>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</si>
  <si>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</si>
  <si>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</si>
  <si>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</si>
  <si>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</si>
  <si>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</si>
  <si>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</si>
  <si>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</si>
  <si>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</si>
  <si>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</si>
  <si>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</si>
  <si>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</si>
  <si>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</si>
  <si>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</si>
  <si>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</si>
  <si>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</si>
  <si>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</si>
  <si>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</si>
  <si>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</si>
  <si>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</si>
  <si>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</si>
  <si>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</si>
  <si>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</si>
  <si>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</si>
  <si>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</si>
  <si>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</si>
  <si>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</si>
  <si>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</si>
  <si>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</si>
  <si>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</si>
  <si>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</si>
  <si>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</si>
  <si>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</si>
  <si>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</si>
  <si>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</si>
  <si>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</si>
  <si>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</si>
  <si>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</si>
  <si>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</si>
  <si>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</si>
  <si>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</si>
  <si>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</si>
  <si>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</si>
  <si>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</si>
  <si>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</si>
  <si>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</si>
  <si>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</si>
  <si>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</si>
  <si>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</si>
  <si>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</si>
  <si>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</si>
  <si>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</si>
  <si>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</si>
  <si>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</si>
  <si>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</si>
  <si>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</si>
  <si>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</si>
  <si>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</si>
  <si>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</si>
  <si>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</si>
  <si>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</si>
  <si>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</si>
  <si>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</si>
  <si>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</si>
  <si>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</si>
  <si>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</si>
  <si>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</si>
  <si>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</si>
  <si>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</si>
  <si>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</si>
  <si>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</si>
  <si>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</si>
  <si>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</si>
  <si>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</si>
  <si>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</si>
  <si>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</si>
  <si>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</si>
  <si>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</si>
  <si>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</si>
  <si>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</si>
  <si>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</si>
  <si>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</si>
  <si>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</si>
  <si>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</si>
  <si>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</si>
  <si>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</si>
  <si>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</si>
  <si>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</si>
  <si>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</si>
  <si>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</si>
  <si>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</si>
  <si>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</si>
  <si>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</si>
  <si>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</si>
  <si>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</si>
  <si>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</si>
  <si>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</si>
  <si>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</si>
  <si>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</si>
  <si>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</si>
  <si>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</si>
  <si>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</si>
  <si>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</si>
  <si>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</si>
  <si>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</si>
  <si>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</si>
  <si>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</si>
  <si>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</si>
  <si>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</si>
  <si>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</si>
  <si>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</si>
  <si>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</si>
  <si>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</si>
  <si>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</si>
  <si>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</si>
  <si>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</si>
  <si>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</si>
  <si>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</si>
  <si>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</si>
  <si>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</si>
  <si>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</si>
  <si>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</si>
  <si>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</si>
  <si>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</si>
  <si>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</si>
  <si>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</si>
  <si>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</si>
  <si>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</si>
  <si>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</si>
  <si>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</si>
  <si>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</si>
  <si>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</si>
  <si>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</si>
  <si>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</si>
  <si>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</si>
  <si>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</si>
  <si>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</si>
  <si>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</si>
  <si>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</si>
  <si>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</si>
  <si>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</si>
  <si>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</si>
  <si>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</si>
  <si>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</si>
  <si>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</si>
  <si>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</si>
  <si>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</si>
  <si>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</si>
  <si>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</si>
  <si>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</si>
  <si>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</si>
  <si>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</si>
  <si>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</si>
  <si>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</si>
  <si>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</si>
  <si>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</si>
  <si>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</si>
  <si>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</si>
  <si>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</si>
  <si>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</si>
  <si>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</si>
  <si>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</si>
  <si>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</si>
  <si>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</si>
  <si>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</si>
  <si>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</si>
  <si>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</si>
  <si>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</si>
  <si>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</si>
  <si>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</si>
  <si>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</si>
  <si>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</si>
  <si>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</si>
  <si>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</si>
  <si>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</si>
  <si>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</si>
  <si>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</si>
  <si>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庁費</t>
    <rPh sb="0" eb="2">
      <t>チョウヒ</t>
    </rPh>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</si>
  <si>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</si>
  <si>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</si>
  <si>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</si>
  <si>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</si>
  <si>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</si>
  <si>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</si>
  <si>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</si>
  <si>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</si>
  <si>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無</t>
  </si>
  <si>
    <t>‐</t>
  </si>
  <si>
    <t>-</t>
    <phoneticPr fontId="5"/>
  </si>
  <si>
    <t>厚生労働省</t>
  </si>
  <si>
    <t>－</t>
    <phoneticPr fontId="5"/>
  </si>
  <si>
    <t>－</t>
    <phoneticPr fontId="5"/>
  </si>
  <si>
    <t>－</t>
    <phoneticPr fontId="5"/>
  </si>
  <si>
    <t>家内労働安全衛生管理費</t>
    <phoneticPr fontId="5"/>
  </si>
  <si>
    <t>家内労働法第25条
労働者災害補償保険法第29条第1項第3号</t>
    <phoneticPr fontId="5"/>
  </si>
  <si>
    <t>「家内労働安全衛生指導員規程」（平成13年1月6日　厚生労働省訓第45号）
「家内労働者の安全衛生対策事業の実施について」（平成20年3月21日付け雇児発第0321005号）</t>
    <phoneticPr fontId="5"/>
  </si>
  <si>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</si>
  <si>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phoneticPr fontId="5"/>
  </si>
  <si>
    <t>諸謝金</t>
    <rPh sb="0" eb="1">
      <t>ショ</t>
    </rPh>
    <rPh sb="1" eb="3">
      <t>シャキン</t>
    </rPh>
    <phoneticPr fontId="5"/>
  </si>
  <si>
    <t>委員等旅費</t>
    <rPh sb="0" eb="3">
      <t>イイントウ</t>
    </rPh>
    <rPh sb="3" eb="5">
      <t>リョヒ</t>
    </rPh>
    <phoneticPr fontId="5"/>
  </si>
  <si>
    <t>職員旅費</t>
    <rPh sb="0" eb="2">
      <t>ショクイン</t>
    </rPh>
    <rPh sb="2" eb="4">
      <t>リョヒ</t>
    </rPh>
    <phoneticPr fontId="5"/>
  </si>
  <si>
    <t>安全衛生指導員による個別指導において、要改善事項があった者（委託者・家内労働者）について、指導の結果、改善の意向ありと回答した者の割合85％以上</t>
    <phoneticPr fontId="5"/>
  </si>
  <si>
    <t>家内労働安全衛生指導員活動状況報告</t>
    <phoneticPr fontId="5"/>
  </si>
  <si>
    <t>家内労働安全衛生指導員による訪問指導を行う家内労働者・委託者数</t>
    <phoneticPr fontId="5"/>
  </si>
  <si>
    <t>執行額(X)／家内労働安全衛生指導員による訪問指導を行う家内労働者・委託者数(Y)　　　</t>
    <phoneticPr fontId="5"/>
  </si>
  <si>
    <t>8,281,000
/954</t>
  </si>
  <si>
    <t>6,784,426
/866</t>
    <phoneticPr fontId="5"/>
  </si>
  <si>
    <t>14,047,000/800</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</si>
  <si>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</si>
  <si>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</si>
  <si>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</si>
  <si>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</si>
  <si>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</si>
  <si>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phoneticPr fontId="5"/>
  </si>
  <si>
    <t>本事業は、委託者及び家内労働者に法令の遵守を求めることを内容としており、国が実施すべき事業である。</t>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</si>
  <si>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phoneticPr fontId="5"/>
  </si>
  <si>
    <t>パンフレットの印刷・発送は少額随契により調達している。</t>
    <phoneticPr fontId="5"/>
  </si>
  <si>
    <t>本事業は、事業主及び特別加入対象者から徴収した労災保険料を財源とし、特別加入対象者である家内労働者の安全の確保及び健康の保持に関する事項について必要な指導を行うものであり、妥当である。</t>
    <phoneticPr fontId="5"/>
  </si>
  <si>
    <t>家内労働安全衛生指導員の活動実績等に関する都道府県労働局からの報告及び支出額を踏まえコストの削減を図った。また、家内労働安全衛生指導員等が、家内労働者の安全の確保及び健康の保持に関する事項について必要な指導を行うための活動経費としている。</t>
    <phoneticPr fontId="5"/>
  </si>
  <si>
    <t>本事業は、家内労働安全衛生指導員等が、委託者及び家内労働者を直接訪問し、必要な指導を行うための指導員謝金、旅費等の活動経費であり、必要最低限のものとなっている。</t>
    <phoneticPr fontId="5"/>
  </si>
  <si>
    <t>家内労働者の安全の確保及び健康の保持に関するパンフレットは、都道府県労働局において委託者及び家内労働者に配布され、活用されている。</t>
    <phoneticPr fontId="5"/>
  </si>
  <si>
    <t>家内労働安全衛生確保事業</t>
    <phoneticPr fontId="5"/>
  </si>
  <si>
    <t>652</t>
    <phoneticPr fontId="5"/>
  </si>
  <si>
    <t>590</t>
    <phoneticPr fontId="5"/>
  </si>
  <si>
    <t>527</t>
    <phoneticPr fontId="5"/>
  </si>
  <si>
    <t>342</t>
    <phoneticPr fontId="5"/>
  </si>
  <si>
    <t>353</t>
    <phoneticPr fontId="5"/>
  </si>
  <si>
    <t>364</t>
    <phoneticPr fontId="5"/>
  </si>
  <si>
    <t>361</t>
    <phoneticPr fontId="5"/>
  </si>
  <si>
    <t>印刷製本費</t>
    <phoneticPr fontId="5"/>
  </si>
  <si>
    <t>パンフレット等の印刷</t>
    <phoneticPr fontId="5"/>
  </si>
  <si>
    <t>B.社会福祉法人東京コロニー</t>
    <rPh sb="2" eb="4">
      <t>シャカイ</t>
    </rPh>
    <rPh sb="4" eb="6">
      <t>フクシ</t>
    </rPh>
    <rPh sb="6" eb="8">
      <t>ホウジン</t>
    </rPh>
    <rPh sb="8" eb="10">
      <t>トウキョウ</t>
    </rPh>
    <phoneticPr fontId="5"/>
  </si>
  <si>
    <t>通信運搬費</t>
    <rPh sb="0" eb="2">
      <t>ツウシン</t>
    </rPh>
    <rPh sb="2" eb="5">
      <t>ウンパンヒ</t>
    </rPh>
    <phoneticPr fontId="5"/>
  </si>
  <si>
    <t>パンフレット等の梱包・発送</t>
    <rPh sb="8" eb="10">
      <t>コンポウ</t>
    </rPh>
    <rPh sb="11" eb="13">
      <t>ハッソウ</t>
    </rPh>
    <phoneticPr fontId="5"/>
  </si>
  <si>
    <t>社会福祉法人東京コロニー</t>
    <rPh sb="0" eb="2">
      <t>シャカイ</t>
    </rPh>
    <rPh sb="2" eb="4">
      <t>フクシ</t>
    </rPh>
    <rPh sb="4" eb="6">
      <t>ホウジン</t>
    </rPh>
    <rPh sb="6" eb="8">
      <t>トウキョウ</t>
    </rPh>
    <phoneticPr fontId="5"/>
  </si>
  <si>
    <t>-</t>
    <phoneticPr fontId="5"/>
  </si>
  <si>
    <t>-</t>
    <phoneticPr fontId="5"/>
  </si>
  <si>
    <t>パンフレット等の印刷、梱包、委託発送</t>
    <rPh sb="6" eb="7">
      <t>トウ</t>
    </rPh>
    <rPh sb="8" eb="10">
      <t>インサツ</t>
    </rPh>
    <rPh sb="11" eb="13">
      <t>コンポウ</t>
    </rPh>
    <rPh sb="14" eb="16">
      <t>イタク</t>
    </rPh>
    <rPh sb="16" eb="18">
      <t>ハッソウ</t>
    </rPh>
    <phoneticPr fontId="5"/>
  </si>
  <si>
    <t>-</t>
    <phoneticPr fontId="5"/>
  </si>
  <si>
    <t>-</t>
    <phoneticPr fontId="5"/>
  </si>
  <si>
    <t>当初見込みに見合った実績となっている。</t>
    <rPh sb="0" eb="2">
      <t>トウショ</t>
    </rPh>
    <rPh sb="2" eb="4">
      <t>ミコ</t>
    </rPh>
    <rPh sb="6" eb="8">
      <t>ミア</t>
    </rPh>
    <rPh sb="10" eb="12">
      <t>ジッセキ</t>
    </rPh>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</si>
  <si>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rPh sb="69" eb="72">
      <t>ケイサンシキ</t>
    </rPh>
    <rPh sb="74" eb="76">
      <t>カイゼン</t>
    </rPh>
    <rPh sb="77" eb="79">
      <t>イコウ</t>
    </rPh>
    <rPh sb="83" eb="86">
      <t>カイトウシャ</t>
    </rPh>
    <rPh sb="86" eb="87">
      <t>スウ</t>
    </rPh>
    <rPh sb="125" eb="126">
      <t>スウ</t>
    </rPh>
    <phoneticPr fontId="5"/>
  </si>
  <si>
    <t>Ⅲ－２　労働者が安全で健康に働くことができる職場づくりを推進すること</t>
    <rPh sb="4" eb="7">
      <t>ロウドウシャ</t>
    </rPh>
    <rPh sb="8" eb="10">
      <t>アンゼン</t>
    </rPh>
    <rPh sb="11" eb="13">
      <t>ケンコウ</t>
    </rPh>
    <rPh sb="14" eb="15">
      <t>ハタラ</t>
    </rPh>
    <rPh sb="22" eb="24">
      <t>ショクバ</t>
    </rPh>
    <rPh sb="28" eb="30">
      <t>スイシン</t>
    </rPh>
    <phoneticPr fontId="5"/>
  </si>
  <si>
    <t>引き続き効果的な事業運営を行うとともに、予算の執行率は低い水準であるため、適切な予算執行に努める。</t>
    <rPh sb="0" eb="1">
      <t>ヒ</t>
    </rPh>
    <rPh sb="2" eb="3">
      <t>ツヅ</t>
    </rPh>
    <rPh sb="4" eb="7">
      <t>コウカテキ</t>
    </rPh>
    <rPh sb="8" eb="10">
      <t>ジギョウ</t>
    </rPh>
    <rPh sb="10" eb="12">
      <t>ウンエイ</t>
    </rPh>
    <rPh sb="13" eb="14">
      <t>オコナ</t>
    </rPh>
    <rPh sb="20" eb="22">
      <t>ヨサン</t>
    </rPh>
    <rPh sb="23" eb="26">
      <t>シッコウリツ</t>
    </rPh>
    <rPh sb="27" eb="28">
      <t>ヒク</t>
    </rPh>
    <rPh sb="29" eb="31">
      <t>スイジュン</t>
    </rPh>
    <rPh sb="37" eb="39">
      <t>テキセツ</t>
    </rPh>
    <rPh sb="40" eb="42">
      <t>ヨサン</t>
    </rPh>
    <rPh sb="42" eb="44">
      <t>シッコウ</t>
    </rPh>
    <rPh sb="45" eb="46">
      <t>ツト</t>
    </rPh>
    <phoneticPr fontId="5"/>
  </si>
  <si>
    <t>目標値を上回っており、見合ったものとなっている。</t>
    <rPh sb="0" eb="3">
      <t>モクヒョウチ</t>
    </rPh>
    <rPh sb="4" eb="6">
      <t>ウワマワ</t>
    </rPh>
    <rPh sb="11" eb="13">
      <t>ミア</t>
    </rPh>
    <phoneticPr fontId="5"/>
  </si>
  <si>
    <t>ここ数年、成果実績・活動実績とも目標を上回っており、効果的に事業を運営できている。</t>
    <rPh sb="2" eb="4">
      <t>スウネン</t>
    </rPh>
    <rPh sb="5" eb="7">
      <t>セイカ</t>
    </rPh>
    <rPh sb="7" eb="9">
      <t>ジッセキ</t>
    </rPh>
    <rPh sb="10" eb="12">
      <t>カツドウ</t>
    </rPh>
    <rPh sb="12" eb="14">
      <t>ジッセキ</t>
    </rPh>
    <rPh sb="16" eb="18">
      <t>モクヒョウ</t>
    </rPh>
    <rPh sb="19" eb="21">
      <t>ウワマワ</t>
    </rPh>
    <rPh sb="26" eb="29">
      <t>コウカテキ</t>
    </rPh>
    <rPh sb="30" eb="32">
      <t>ジギョウ</t>
    </rPh>
    <rPh sb="33" eb="35">
      <t>ウンエイ</t>
    </rPh>
    <phoneticPr fontId="5"/>
  </si>
  <si>
    <t>-</t>
    <phoneticPr fontId="5"/>
  </si>
  <si>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rPh sb="35" eb="37">
      <t>ショカン</t>
    </rPh>
    <rPh sb="38" eb="40">
      <t>コヨウ</t>
    </rPh>
    <rPh sb="40" eb="42">
      <t>カンキョウ</t>
    </rPh>
    <rPh sb="43" eb="45">
      <t>キントウ</t>
    </rPh>
    <rPh sb="45" eb="46">
      <t>キョク</t>
    </rPh>
    <rPh sb="56" eb="58">
      <t>ショカン</t>
    </rPh>
    <rPh sb="59" eb="61">
      <t>コヨウ</t>
    </rPh>
    <rPh sb="61" eb="63">
      <t>カンキョウ</t>
    </rPh>
    <rPh sb="64" eb="66">
      <t>キントウ</t>
    </rPh>
    <rPh sb="66" eb="67">
      <t>キョク</t>
    </rPh>
    <phoneticPr fontId="5"/>
  </si>
  <si>
    <t>7,712,879
/878</t>
    <phoneticPr fontId="5"/>
  </si>
  <si>
    <t>A.愛知労働局</t>
    <rPh sb="2" eb="4">
      <t>アイチ</t>
    </rPh>
    <rPh sb="4" eb="7">
      <t>ロウドウキョク</t>
    </rPh>
    <phoneticPr fontId="5"/>
  </si>
  <si>
    <t>愛知労働局</t>
    <rPh sb="0" eb="5">
      <t>アイチロウドウキョク</t>
    </rPh>
    <phoneticPr fontId="5"/>
  </si>
  <si>
    <t>山梨労働局</t>
    <rPh sb="0" eb="2">
      <t>ヤマナシ</t>
    </rPh>
    <rPh sb="2" eb="5">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</si>
  <si>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</si>
  <si>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</si>
  <si>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石川労働局</t>
    <phoneticPr fontId="5"/>
  </si>
  <si>
    <t>福井労働局</t>
    <rPh sb="0" eb="2">
      <t>フクイ</t>
    </rPh>
    <rPh sb="2" eb="5">
      <t>ロウドウキョク</t>
    </rPh>
    <phoneticPr fontId="5"/>
  </si>
  <si>
    <t>京都労働局</t>
    <rPh sb="0" eb="2">
      <t>キョウト</t>
    </rPh>
    <rPh sb="2" eb="5">
      <t>ロウドウキョク</t>
    </rPh>
    <phoneticPr fontId="5"/>
  </si>
  <si>
    <t>群馬労働局</t>
    <rPh sb="0" eb="2">
      <t>グンマ</t>
    </rPh>
    <rPh sb="2" eb="5">
      <t>ロウドウキョク</t>
    </rPh>
    <phoneticPr fontId="5"/>
  </si>
  <si>
    <t>長野労働局</t>
    <rPh sb="0" eb="2">
      <t>ナガノ</t>
    </rPh>
    <rPh sb="2" eb="5">
      <t>ロウドウキョク</t>
    </rPh>
    <phoneticPr fontId="5"/>
  </si>
  <si>
    <t>福岡労働局</t>
    <rPh sb="0" eb="2">
      <t>フクオカ</t>
    </rPh>
    <rPh sb="2" eb="5">
      <t>ロウドウキョク</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</si>
  <si>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</si>
  <si>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t>
    <phoneticPr fontId="5"/>
  </si>
  <si>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</si>
  <si>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</si>
  <si>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</si>
  <si>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</si>
  <si>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</si>
  <si>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</si>
  <si>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</si>
  <si>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</si>
  <si>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委員等旅費</t>
    <rPh sb="0" eb="2">
      <t>イイン</t>
    </rPh>
    <rPh sb="2" eb="3">
      <t>トウ</t>
    </rPh>
    <rPh sb="3" eb="5">
      <t>リョヒ</t>
    </rPh>
    <phoneticPr fontId="5"/>
  </si>
  <si>
    <t>庁費</t>
    <rPh sb="0" eb="1">
      <t>チョウ</t>
    </rPh>
    <rPh sb="1" eb="2">
      <t>ヒ</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</si>
  <si>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</si>
  <si>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家内労働安全衛生指導員活動経費</t>
    <rPh sb="13" eb="15">
      <t>ケイヒ</t>
    </rPh>
    <phoneticPr fontId="5"/>
  </si>
  <si>
    <t>家内労働安全衛生指導員活動旅費</t>
    <rPh sb="13" eb="15">
      <t>リョヒ</t>
    </rPh>
    <phoneticPr fontId="5"/>
  </si>
  <si>
    <t>家内労働安全衛生指導員が委託者及び家内労働者を訪問する際、官用車等の活用により、支出を抑えることができたこと等による。</t>
    <rPh sb="0" eb="2">
      <t>カナイ</t>
    </rPh>
    <rPh sb="2" eb="4">
      <t>ロウドウ</t>
    </rPh>
    <rPh sb="4" eb="6">
      <t>アンゼン</t>
    </rPh>
    <rPh sb="6" eb="8">
      <t>エイセイ</t>
    </rPh>
    <rPh sb="8" eb="11">
      <t>シドウイン</t>
    </rPh>
    <rPh sb="12" eb="15">
      <t>イタクシャ</t>
    </rPh>
    <rPh sb="15" eb="16">
      <t>オヨ</t>
    </rPh>
    <rPh sb="17" eb="19">
      <t>カナイ</t>
    </rPh>
    <rPh sb="19" eb="22">
      <t>ロウドウシャ</t>
    </rPh>
    <rPh sb="23" eb="25">
      <t>ホウモン</t>
    </rPh>
    <rPh sb="27" eb="28">
      <t>サイ</t>
    </rPh>
    <rPh sb="29" eb="32">
      <t>カンヨウシャ</t>
    </rPh>
    <rPh sb="32" eb="33">
      <t>トウ</t>
    </rPh>
    <rPh sb="34" eb="36">
      <t>カツヨウ</t>
    </rPh>
    <rPh sb="40" eb="42">
      <t>シシュツ</t>
    </rPh>
    <rPh sb="43" eb="44">
      <t>オサ</t>
    </rPh>
    <rPh sb="54" eb="55">
      <t>トウ</t>
    </rPh>
    <phoneticPr fontId="5"/>
  </si>
  <si>
    <t>予算の不用額が例年発生している為原因を確認し適正な予算計上を行い引き続き適正な事業執行に努めること。
また活動指標として、労働災害における死亡・死傷者数のうち家内労働者の数値記載など事業効果を計るアウトカムの追加を検討すること。（横田　響子）</t>
    <phoneticPr fontId="5"/>
  </si>
  <si>
    <t>成果実績は目標を達成しており、活動実績もおおむね当初見込みとなっているが、執行率を勘案して積算を見直す等事業内容を精査し、予算額の縮減について検討すること。</t>
    <phoneticPr fontId="5"/>
  </si>
  <si>
    <t>-</t>
    <phoneticPr fontId="5"/>
  </si>
  <si>
    <t>家内労働安全衛生指導員の処遇改善による増</t>
    <rPh sb="0" eb="2">
      <t>カナイ</t>
    </rPh>
    <rPh sb="2" eb="4">
      <t>ロウドウ</t>
    </rPh>
    <rPh sb="4" eb="6">
      <t>アンゼン</t>
    </rPh>
    <rPh sb="6" eb="8">
      <t>エイセイ</t>
    </rPh>
    <rPh sb="8" eb="11">
      <t>シドウイン</t>
    </rPh>
    <rPh sb="12" eb="14">
      <t>ショグウ</t>
    </rPh>
    <rPh sb="14" eb="16">
      <t>カイゼン</t>
    </rPh>
    <rPh sb="19" eb="20">
      <t>ゾウ</t>
    </rPh>
    <phoneticPr fontId="5"/>
  </si>
  <si>
    <t>平成29年度「家内労働等実態調査」の結果によると、機械・原材料を使用している家内労働者のうち、危害を防止するための措置を講じている者の割合は48.4%にとどまっており、引き続き本事業の安全衛生指導員を活用して危険有害業務に従事する家内労働者への訪問指導を行う必要があることから、前年度と同額で予算要求することとしたが、適正な執行が図られるよう留意していきたい。
また、都道府県労働局に対し、家内労働者の死傷病報告について徹底するよう指示することにより、家内労働者死傷病者数の把握を行い、アウトカムの追加について検討を行ってまいりたい。</t>
    <rPh sb="0" eb="2">
      <t>ヘイセイ</t>
    </rPh>
    <rPh sb="4" eb="6">
      <t>ネンド</t>
    </rPh>
    <rPh sb="7" eb="9">
      <t>カナイ</t>
    </rPh>
    <rPh sb="9" eb="12">
      <t>ロウドウトウ</t>
    </rPh>
    <rPh sb="12" eb="14">
      <t>ジッタイ</t>
    </rPh>
    <rPh sb="14" eb="16">
      <t>チョウサ</t>
    </rPh>
    <rPh sb="18" eb="20">
      <t>ケッカ</t>
    </rPh>
    <rPh sb="25" eb="27">
      <t>キカイ</t>
    </rPh>
    <rPh sb="84" eb="85">
      <t>ヒ</t>
    </rPh>
    <rPh sb="86" eb="87">
      <t>ツヅ</t>
    </rPh>
    <rPh sb="88" eb="89">
      <t>ホン</t>
    </rPh>
    <rPh sb="89" eb="91">
      <t>ジギョウ</t>
    </rPh>
    <rPh sb="92" eb="94">
      <t>アンゼン</t>
    </rPh>
    <rPh sb="94" eb="96">
      <t>エイセイ</t>
    </rPh>
    <rPh sb="96" eb="99">
      <t>シドウイン</t>
    </rPh>
    <rPh sb="100" eb="102">
      <t>カツヨウ</t>
    </rPh>
    <rPh sb="104" eb="106">
      <t>キケン</t>
    </rPh>
    <rPh sb="106" eb="108">
      <t>ユウガイ</t>
    </rPh>
    <rPh sb="108" eb="110">
      <t>ギョウム</t>
    </rPh>
    <rPh sb="111" eb="113">
      <t>ジュウジ</t>
    </rPh>
    <rPh sb="115" eb="117">
      <t>カナイ</t>
    </rPh>
    <rPh sb="117" eb="120">
      <t>ロウドウシャ</t>
    </rPh>
    <rPh sb="122" eb="124">
      <t>ホウモン</t>
    </rPh>
    <rPh sb="124" eb="126">
      <t>シドウ</t>
    </rPh>
    <rPh sb="127" eb="128">
      <t>オコナ</t>
    </rPh>
    <rPh sb="129" eb="131">
      <t>ヒツヨウ</t>
    </rPh>
    <rPh sb="139" eb="142">
      <t>ゼンネンド</t>
    </rPh>
    <rPh sb="143" eb="145">
      <t>ドウガク</t>
    </rPh>
    <rPh sb="146" eb="148">
      <t>ヨサン</t>
    </rPh>
    <rPh sb="148" eb="150">
      <t>ヨウキュウ</t>
    </rPh>
    <rPh sb="159" eb="161">
      <t>テキセイ</t>
    </rPh>
    <rPh sb="162" eb="164">
      <t>シッコウ</t>
    </rPh>
    <rPh sb="165" eb="166">
      <t>ハカ</t>
    </rPh>
    <rPh sb="171" eb="173">
      <t>リュウイ</t>
    </rPh>
    <rPh sb="184" eb="188">
      <t>トドウフケン</t>
    </rPh>
    <rPh sb="188" eb="191">
      <t>ロウドウキョク</t>
    </rPh>
    <rPh sb="192" eb="193">
      <t>タイ</t>
    </rPh>
    <rPh sb="195" eb="197">
      <t>カナイ</t>
    </rPh>
    <rPh sb="197" eb="200">
      <t>ロウドウシャ</t>
    </rPh>
    <rPh sb="201" eb="204">
      <t>シショウビョウ</t>
    </rPh>
    <rPh sb="204" eb="206">
      <t>ホウコク</t>
    </rPh>
    <rPh sb="210" eb="212">
      <t>テッテイ</t>
    </rPh>
    <rPh sb="216" eb="218">
      <t>シジ</t>
    </rPh>
    <rPh sb="226" eb="228">
      <t>カナイ</t>
    </rPh>
    <rPh sb="228" eb="231">
      <t>ロウドウシャ</t>
    </rPh>
    <rPh sb="231" eb="234">
      <t>シショウビョウ</t>
    </rPh>
    <rPh sb="234" eb="235">
      <t>シャ</t>
    </rPh>
    <rPh sb="235" eb="236">
      <t>スウ</t>
    </rPh>
    <rPh sb="237" eb="239">
      <t>ハアク</t>
    </rPh>
    <rPh sb="240" eb="241">
      <t>オコナ</t>
    </rPh>
    <rPh sb="249" eb="251">
      <t>ツイカ</t>
    </rPh>
    <rPh sb="255" eb="257">
      <t>ケントウ</t>
    </rPh>
    <rPh sb="258" eb="259">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</si>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</sst>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38</xdr:col>
      <xdr:colOff>92048</xdr:colOff>
      <xdr:row>742</xdr:row>
      <xdr:rowOff>270621</xdr:rowOff>
    </xdr:to>
    <xdr:sp macro="" textlink="">
      <xdr:nvSpPr>
        <xdr:cNvPr id="20" name="テキスト ボックス 19"/>
        <xdr:cNvSpPr txBox="1"/>
      </xdr:nvSpPr>
      <xdr:spPr>
        <a:xfrm>
          <a:off x="4400550" y="46053375"/>
          <a:ext cx="3292448" cy="623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ja-JP" altLang="en-US" sz="1200" baseline="0">
              <a:solidFill>
                <a:sysClr val="windowText" lastClr="000000"/>
              </a:solidFill>
              <a:latin typeface="+mn-ea"/>
              <a:ea typeface="+mn-ea"/>
            </a:rPr>
            <a:t>８百万円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23</xdr:col>
      <xdr:colOff>145677</xdr:colOff>
      <xdr:row>742</xdr:row>
      <xdr:rowOff>291353</xdr:rowOff>
    </xdr:from>
    <xdr:to>
      <xdr:col>36</xdr:col>
      <xdr:colOff>183550</xdr:colOff>
      <xdr:row>744</xdr:row>
      <xdr:rowOff>91889</xdr:rowOff>
    </xdr:to>
    <xdr:sp macro="" textlink="">
      <xdr:nvSpPr>
        <xdr:cNvPr id="21" name="大かっこ 20"/>
        <xdr:cNvSpPr/>
      </xdr:nvSpPr>
      <xdr:spPr>
        <a:xfrm>
          <a:off x="4746252" y="46697153"/>
          <a:ext cx="2638198" cy="50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23</xdr:col>
      <xdr:colOff>0</xdr:colOff>
      <xdr:row>742</xdr:row>
      <xdr:rowOff>257735</xdr:rowOff>
    </xdr:from>
    <xdr:to>
      <xdr:col>23</xdr:col>
      <xdr:colOff>9799</xdr:colOff>
      <xdr:row>745</xdr:row>
      <xdr:rowOff>172039</xdr:rowOff>
    </xdr:to>
    <xdr:cxnSp macro="">
      <xdr:nvCxnSpPr>
        <xdr:cNvPr id="22" name="直線矢印コネクタ 21"/>
        <xdr:cNvCxnSpPr/>
      </xdr:nvCxnSpPr>
      <xdr:spPr>
        <a:xfrm rot="5400000">
          <a:off x="4119685" y="47144425"/>
          <a:ext cx="971579"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112058</xdr:colOff>
      <xdr:row>745</xdr:row>
      <xdr:rowOff>168088</xdr:rowOff>
    </xdr:from>
    <xdr:to>
      <xdr:col>30</xdr:col>
      <xdr:colOff>78441</xdr:colOff>
      <xdr:row>747</xdr:row>
      <xdr:rowOff>144929</xdr:rowOff>
    </xdr:to>
    <xdr:sp macro="" textlink="">
      <xdr:nvSpPr>
        <xdr:cNvPr id="23" name="テキスト ボックス 22"/>
        <xdr:cNvSpPr txBox="1"/>
      </xdr:nvSpPr>
      <xdr:spPr>
        <a:xfrm>
          <a:off x="3112433" y="47631163"/>
          <a:ext cx="2966758" cy="681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endParaRPr kumimoji="1" lang="ja-JP" altLang="en-US" sz="1400">
            <a:solidFill>
              <a:schemeClr val="tx1"/>
            </a:solidFill>
          </a:endParaRPr>
        </a:p>
      </xdr:txBody>
    </xdr:sp>
    <xdr:clientData/>
  </xdr:twoCellAnchor>
  <xdr:twoCellAnchor>
    <xdr:from>
      <xdr:col>30</xdr:col>
      <xdr:colOff>156883</xdr:colOff>
      <xdr:row>745</xdr:row>
      <xdr:rowOff>179294</xdr:rowOff>
    </xdr:from>
    <xdr:to>
      <xdr:col>45</xdr:col>
      <xdr:colOff>44825</xdr:colOff>
      <xdr:row>747</xdr:row>
      <xdr:rowOff>154454</xdr:rowOff>
    </xdr:to>
    <xdr:sp macro="" textlink="">
      <xdr:nvSpPr>
        <xdr:cNvPr id="24" name="テキスト ボックス 23"/>
        <xdr:cNvSpPr txBox="1"/>
      </xdr:nvSpPr>
      <xdr:spPr>
        <a:xfrm>
          <a:off x="6157633" y="47642369"/>
          <a:ext cx="2888317" cy="680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社会福祉法人東京コロニー</a:t>
          </a:r>
          <a:endParaRPr kumimoji="1" lang="en-US" altLang="ja-JP" sz="1400">
            <a:solidFill>
              <a:schemeClr val="tx1"/>
            </a:solidFill>
          </a:endParaRPr>
        </a:p>
      </xdr:txBody>
    </xdr:sp>
    <xdr:clientData/>
  </xdr:twoCellAnchor>
  <xdr:twoCellAnchor>
    <xdr:from>
      <xdr:col>38</xdr:col>
      <xdr:colOff>5604</xdr:colOff>
      <xdr:row>742</xdr:row>
      <xdr:rowOff>268941</xdr:rowOff>
    </xdr:from>
    <xdr:to>
      <xdr:col>38</xdr:col>
      <xdr:colOff>11208</xdr:colOff>
      <xdr:row>745</xdr:row>
      <xdr:rowOff>179294</xdr:rowOff>
    </xdr:to>
    <xdr:cxnSp macro="">
      <xdr:nvCxnSpPr>
        <xdr:cNvPr id="25" name="直線矢印コネクタ 24"/>
        <xdr:cNvCxnSpPr>
          <a:endCxn id="24" idx="0"/>
        </xdr:cNvCxnSpPr>
      </xdr:nvCxnSpPr>
      <xdr:spPr>
        <a:xfrm flipH="1">
          <a:off x="7606554" y="46674741"/>
          <a:ext cx="5604" cy="9676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22412</xdr:colOff>
      <xdr:row>747</xdr:row>
      <xdr:rowOff>156881</xdr:rowOff>
    </xdr:from>
    <xdr:to>
      <xdr:col>29</xdr:col>
      <xdr:colOff>60285</xdr:colOff>
      <xdr:row>749</xdr:row>
      <xdr:rowOff>78440</xdr:rowOff>
    </xdr:to>
    <xdr:sp macro="" textlink="">
      <xdr:nvSpPr>
        <xdr:cNvPr id="26" name="大かっこ 25"/>
        <xdr:cNvSpPr/>
      </xdr:nvSpPr>
      <xdr:spPr>
        <a:xfrm>
          <a:off x="3222812" y="48324806"/>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家内労働安全衛生指導員による訪問指導等の実施　　　　　</a:t>
          </a:r>
        </a:p>
      </xdr:txBody>
    </xdr:sp>
    <xdr:clientData/>
  </xdr:twoCellAnchor>
  <xdr:twoCellAnchor>
    <xdr:from>
      <xdr:col>31</xdr:col>
      <xdr:colOff>123265</xdr:colOff>
      <xdr:row>747</xdr:row>
      <xdr:rowOff>168088</xdr:rowOff>
    </xdr:from>
    <xdr:to>
      <xdr:col>44</xdr:col>
      <xdr:colOff>161138</xdr:colOff>
      <xdr:row>749</xdr:row>
      <xdr:rowOff>89647</xdr:rowOff>
    </xdr:to>
    <xdr:sp macro="" textlink="">
      <xdr:nvSpPr>
        <xdr:cNvPr id="27" name="大かっこ 26"/>
        <xdr:cNvSpPr/>
      </xdr:nvSpPr>
      <xdr:spPr>
        <a:xfrm>
          <a:off x="6324040" y="48336013"/>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パンフレット等の印刷・委託発送</a:t>
          </a:r>
          <a:r>
            <a:rPr lang="ja-JP" altLang="en-US">
              <a:solidFill>
                <a:sysClr val="windowText" lastClr="000000"/>
              </a:solidFill>
            </a:rPr>
            <a:t>　　　　　</a:t>
          </a:r>
        </a:p>
      </xdr:txBody>
    </xdr:sp>
    <xdr:clientData/>
  </xdr:twoCellAnchor>
  <xdr:twoCellAnchor>
    <xdr:from>
      <xdr:col>17</xdr:col>
      <xdr:colOff>76842</xdr:colOff>
      <xdr:row>746</xdr:row>
      <xdr:rowOff>176894</xdr:rowOff>
    </xdr:from>
    <xdr:to>
      <xdr:col>28</xdr:col>
      <xdr:colOff>40822</xdr:colOff>
      <xdr:row>747</xdr:row>
      <xdr:rowOff>158110</xdr:rowOff>
    </xdr:to>
    <xdr:sp macro="" textlink="">
      <xdr:nvSpPr>
        <xdr:cNvPr id="28" name="正方形/長方形 27"/>
        <xdr:cNvSpPr/>
      </xdr:nvSpPr>
      <xdr:spPr>
        <a:xfrm>
          <a:off x="3546663" y="49842965"/>
          <a:ext cx="2209159" cy="3350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７百万円（４７局）</a:t>
          </a:r>
        </a:p>
      </xdr:txBody>
    </xdr:sp>
    <xdr:clientData/>
  </xdr:twoCellAnchor>
  <xdr:twoCellAnchor>
    <xdr:from>
      <xdr:col>34</xdr:col>
      <xdr:colOff>171291</xdr:colOff>
      <xdr:row>746</xdr:row>
      <xdr:rowOff>244929</xdr:rowOff>
    </xdr:from>
    <xdr:to>
      <xdr:col>40</xdr:col>
      <xdr:colOff>136072</xdr:colOff>
      <xdr:row>747</xdr:row>
      <xdr:rowOff>194715</xdr:rowOff>
    </xdr:to>
    <xdr:sp macro="" textlink="">
      <xdr:nvSpPr>
        <xdr:cNvPr id="29" name="正方形/長方形 28"/>
        <xdr:cNvSpPr/>
      </xdr:nvSpPr>
      <xdr:spPr>
        <a:xfrm>
          <a:off x="7110934" y="49911000"/>
          <a:ext cx="1189424" cy="303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１百万円</a:t>
          </a:r>
        </a:p>
      </xdr:txBody>
    </xdr:sp>
    <xdr:clientData/>
  </xdr:twoCellAnchor>
  <xdr:twoCellAnchor>
    <xdr:from>
      <xdr:col>14</xdr:col>
      <xdr:colOff>122464</xdr:colOff>
      <xdr:row>744</xdr:row>
      <xdr:rowOff>190499</xdr:rowOff>
    </xdr:from>
    <xdr:to>
      <xdr:col>19</xdr:col>
      <xdr:colOff>190499</xdr:colOff>
      <xdr:row>745</xdr:row>
      <xdr:rowOff>193701</xdr:rowOff>
    </xdr:to>
    <xdr:sp macro="" textlink="">
      <xdr:nvSpPr>
        <xdr:cNvPr id="42" name="正方形/長方形 41"/>
        <xdr:cNvSpPr/>
      </xdr:nvSpPr>
      <xdr:spPr>
        <a:xfrm>
          <a:off x="2979964" y="49148999"/>
          <a:ext cx="1088571" cy="35698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29</xdr:col>
      <xdr:colOff>27215</xdr:colOff>
      <xdr:row>744</xdr:row>
      <xdr:rowOff>231320</xdr:rowOff>
    </xdr:from>
    <xdr:to>
      <xdr:col>37</xdr:col>
      <xdr:colOff>190501</xdr:colOff>
      <xdr:row>745</xdr:row>
      <xdr:rowOff>234522</xdr:rowOff>
    </xdr:to>
    <xdr:sp macro="" textlink="">
      <xdr:nvSpPr>
        <xdr:cNvPr id="47" name="正方形/長方形 46"/>
        <xdr:cNvSpPr/>
      </xdr:nvSpPr>
      <xdr:spPr>
        <a:xfrm>
          <a:off x="5946322" y="49189820"/>
          <a:ext cx="1796143" cy="35698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115" zoomScaleNormal="75" zoomScaleSheetLayoutView="115" zoomScalePageLayoutView="8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379</v>
      </c>
      <c r="AT2" s="219"/>
      <c r="AU2" s="219"/>
      <c r="AV2" s="52" t="str">
        <f>IF(AW2="", "", "-")</f>
        <v/>
      </c>
      <c r="AW2" s="397"/>
      <c r="AX2" s="397"/>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566</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149</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2.5" customHeight="1" x14ac:dyDescent="0.15">
      <c r="A7" s="834" t="s">
        <v>22</v>
      </c>
      <c r="B7" s="835"/>
      <c r="C7" s="835"/>
      <c r="D7" s="835"/>
      <c r="E7" s="835"/>
      <c r="F7" s="836"/>
      <c r="G7" s="837" t="s">
        <v>571</v>
      </c>
      <c r="H7" s="838"/>
      <c r="I7" s="838"/>
      <c r="J7" s="838"/>
      <c r="K7" s="838"/>
      <c r="L7" s="838"/>
      <c r="M7" s="838"/>
      <c r="N7" s="838"/>
      <c r="O7" s="838"/>
      <c r="P7" s="838"/>
      <c r="Q7" s="838"/>
      <c r="R7" s="838"/>
      <c r="S7" s="838"/>
      <c r="T7" s="838"/>
      <c r="U7" s="838"/>
      <c r="V7" s="838"/>
      <c r="W7" s="838"/>
      <c r="X7" s="839"/>
      <c r="Y7" s="395" t="s">
        <v>547</v>
      </c>
      <c r="Z7" s="295"/>
      <c r="AA7" s="295"/>
      <c r="AB7" s="295"/>
      <c r="AC7" s="295"/>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389</v>
      </c>
      <c r="B8" s="835"/>
      <c r="C8" s="835"/>
      <c r="D8" s="835"/>
      <c r="E8" s="835"/>
      <c r="F8" s="836"/>
      <c r="G8" s="222" t="str">
        <f>入力規則等!A26</f>
        <v>男女共同参画</v>
      </c>
      <c r="H8" s="223"/>
      <c r="I8" s="223"/>
      <c r="J8" s="223"/>
      <c r="K8" s="223"/>
      <c r="L8" s="223"/>
      <c r="M8" s="223"/>
      <c r="N8" s="223"/>
      <c r="O8" s="223"/>
      <c r="P8" s="223"/>
      <c r="Q8" s="223"/>
      <c r="R8" s="223"/>
      <c r="S8" s="223"/>
      <c r="T8" s="223"/>
      <c r="U8" s="223"/>
      <c r="V8" s="223"/>
      <c r="W8" s="223"/>
      <c r="X8" s="224"/>
      <c r="Y8" s="574" t="s">
        <v>390</v>
      </c>
      <c r="Z8" s="575"/>
      <c r="AA8" s="575"/>
      <c r="AB8" s="575"/>
      <c r="AC8" s="575"/>
      <c r="AD8" s="576"/>
      <c r="AE8" s="742" t="str">
        <f>入力規則等!K13</f>
        <v>社会保障</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3" t="s">
        <v>23</v>
      </c>
      <c r="B9" s="144"/>
      <c r="C9" s="144"/>
      <c r="D9" s="144"/>
      <c r="E9" s="144"/>
      <c r="F9" s="144"/>
      <c r="G9" s="577" t="s">
        <v>573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574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3"/>
      <c r="H12" s="684"/>
      <c r="I12" s="684"/>
      <c r="J12" s="684"/>
      <c r="K12" s="684"/>
      <c r="L12" s="684"/>
      <c r="M12" s="684"/>
      <c r="N12" s="684"/>
      <c r="O12" s="684"/>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6"/>
    </row>
    <row r="13" spans="1:50" ht="21" customHeight="1" x14ac:dyDescent="0.15">
      <c r="A13" s="140"/>
      <c r="B13" s="141"/>
      <c r="C13" s="141"/>
      <c r="D13" s="141"/>
      <c r="E13" s="141"/>
      <c r="F13" s="142"/>
      <c r="G13" s="747" t="s">
        <v>6</v>
      </c>
      <c r="H13" s="748"/>
      <c r="I13" s="640" t="s">
        <v>7</v>
      </c>
      <c r="J13" s="641"/>
      <c r="K13" s="641"/>
      <c r="L13" s="641"/>
      <c r="M13" s="641"/>
      <c r="N13" s="641"/>
      <c r="O13" s="642"/>
      <c r="P13" s="98">
        <v>14</v>
      </c>
      <c r="Q13" s="99"/>
      <c r="R13" s="99"/>
      <c r="S13" s="99"/>
      <c r="T13" s="99"/>
      <c r="U13" s="99"/>
      <c r="V13" s="100"/>
      <c r="W13" s="98">
        <v>14</v>
      </c>
      <c r="X13" s="99"/>
      <c r="Y13" s="99"/>
      <c r="Z13" s="99"/>
      <c r="AA13" s="99"/>
      <c r="AB13" s="99"/>
      <c r="AC13" s="100"/>
      <c r="AD13" s="98">
        <v>14</v>
      </c>
      <c r="AE13" s="99"/>
      <c r="AF13" s="99"/>
      <c r="AG13" s="99"/>
      <c r="AH13" s="99"/>
      <c r="AI13" s="99"/>
      <c r="AJ13" s="100"/>
      <c r="AK13" s="98">
        <v>14</v>
      </c>
      <c r="AL13" s="99"/>
      <c r="AM13" s="99"/>
      <c r="AN13" s="99"/>
      <c r="AO13" s="99"/>
      <c r="AP13" s="99"/>
      <c r="AQ13" s="100"/>
      <c r="AR13" s="95">
        <v>15</v>
      </c>
      <c r="AS13" s="96"/>
      <c r="AT13" s="96"/>
      <c r="AU13" s="96"/>
      <c r="AV13" s="96"/>
      <c r="AW13" s="96"/>
      <c r="AX13" s="394"/>
    </row>
    <row r="14" spans="1:50" ht="21" customHeight="1" x14ac:dyDescent="0.15">
      <c r="A14" s="140"/>
      <c r="B14" s="141"/>
      <c r="C14" s="141"/>
      <c r="D14" s="141"/>
      <c r="E14" s="141"/>
      <c r="F14" s="142"/>
      <c r="G14" s="749"/>
      <c r="H14" s="750"/>
      <c r="I14" s="580" t="s">
        <v>8</v>
      </c>
      <c r="J14" s="634"/>
      <c r="K14" s="634"/>
      <c r="L14" s="634"/>
      <c r="M14" s="634"/>
      <c r="N14" s="634"/>
      <c r="O14" s="635"/>
      <c r="P14" s="98" t="s">
        <v>553</v>
      </c>
      <c r="Q14" s="99"/>
      <c r="R14" s="99"/>
      <c r="S14" s="99"/>
      <c r="T14" s="99"/>
      <c r="U14" s="99"/>
      <c r="V14" s="100"/>
      <c r="W14" s="98" t="s">
        <v>553</v>
      </c>
      <c r="X14" s="99"/>
      <c r="Y14" s="99"/>
      <c r="Z14" s="99"/>
      <c r="AA14" s="99"/>
      <c r="AB14" s="99"/>
      <c r="AC14" s="100"/>
      <c r="AD14" s="98" t="s">
        <v>553</v>
      </c>
      <c r="AE14" s="99"/>
      <c r="AF14" s="99"/>
      <c r="AG14" s="99"/>
      <c r="AH14" s="99"/>
      <c r="AI14" s="99"/>
      <c r="AJ14" s="100"/>
      <c r="AK14" s="98" t="s">
        <v>553</v>
      </c>
      <c r="AL14" s="99"/>
      <c r="AM14" s="99"/>
      <c r="AN14" s="99"/>
      <c r="AO14" s="99"/>
      <c r="AP14" s="99"/>
      <c r="AQ14" s="100"/>
      <c r="AR14" s="667"/>
      <c r="AS14" s="667"/>
      <c r="AT14" s="667"/>
      <c r="AU14" s="667"/>
      <c r="AV14" s="667"/>
      <c r="AW14" s="667"/>
      <c r="AX14" s="668"/>
    </row>
    <row r="15" spans="1:50" ht="21" customHeight="1" x14ac:dyDescent="0.15">
      <c r="A15" s="140"/>
      <c r="B15" s="141"/>
      <c r="C15" s="141"/>
      <c r="D15" s="141"/>
      <c r="E15" s="141"/>
      <c r="F15" s="142"/>
      <c r="G15" s="749"/>
      <c r="H15" s="750"/>
      <c r="I15" s="580" t="s">
        <v>51</v>
      </c>
      <c r="J15" s="581"/>
      <c r="K15" s="581"/>
      <c r="L15" s="581"/>
      <c r="M15" s="581"/>
      <c r="N15" s="581"/>
      <c r="O15" s="582"/>
      <c r="P15" s="98" t="s">
        <v>553</v>
      </c>
      <c r="Q15" s="99"/>
      <c r="R15" s="99"/>
      <c r="S15" s="99"/>
      <c r="T15" s="99"/>
      <c r="U15" s="99"/>
      <c r="V15" s="100"/>
      <c r="W15" s="98" t="s">
        <v>553</v>
      </c>
      <c r="X15" s="99"/>
      <c r="Y15" s="99"/>
      <c r="Z15" s="99"/>
      <c r="AA15" s="99"/>
      <c r="AB15" s="99"/>
      <c r="AC15" s="100"/>
      <c r="AD15" s="98" t="s">
        <v>553</v>
      </c>
      <c r="AE15" s="99"/>
      <c r="AF15" s="99"/>
      <c r="AG15" s="99"/>
      <c r="AH15" s="99"/>
      <c r="AI15" s="99"/>
      <c r="AJ15" s="100"/>
      <c r="AK15" s="98" t="s">
        <v>553</v>
      </c>
      <c r="AL15" s="99"/>
      <c r="AM15" s="99"/>
      <c r="AN15" s="99"/>
      <c r="AO15" s="99"/>
      <c r="AP15" s="99"/>
      <c r="AQ15" s="100"/>
      <c r="AR15" s="98"/>
      <c r="AS15" s="99"/>
      <c r="AT15" s="99"/>
      <c r="AU15" s="99"/>
      <c r="AV15" s="99"/>
      <c r="AW15" s="99"/>
      <c r="AX15" s="633"/>
    </row>
    <row r="16" spans="1:50" ht="21" customHeight="1" x14ac:dyDescent="0.15">
      <c r="A16" s="140"/>
      <c r="B16" s="141"/>
      <c r="C16" s="141"/>
      <c r="D16" s="141"/>
      <c r="E16" s="141"/>
      <c r="F16" s="142"/>
      <c r="G16" s="749"/>
      <c r="H16" s="750"/>
      <c r="I16" s="580" t="s">
        <v>52</v>
      </c>
      <c r="J16" s="581"/>
      <c r="K16" s="581"/>
      <c r="L16" s="581"/>
      <c r="M16" s="581"/>
      <c r="N16" s="581"/>
      <c r="O16" s="582"/>
      <c r="P16" s="98" t="s">
        <v>553</v>
      </c>
      <c r="Q16" s="99"/>
      <c r="R16" s="99"/>
      <c r="S16" s="99"/>
      <c r="T16" s="99"/>
      <c r="U16" s="99"/>
      <c r="V16" s="100"/>
      <c r="W16" s="98" t="s">
        <v>553</v>
      </c>
      <c r="X16" s="99"/>
      <c r="Y16" s="99"/>
      <c r="Z16" s="99"/>
      <c r="AA16" s="99"/>
      <c r="AB16" s="99"/>
      <c r="AC16" s="100"/>
      <c r="AD16" s="98" t="s">
        <v>553</v>
      </c>
      <c r="AE16" s="99"/>
      <c r="AF16" s="99"/>
      <c r="AG16" s="99"/>
      <c r="AH16" s="99"/>
      <c r="AI16" s="99"/>
      <c r="AJ16" s="100"/>
      <c r="AK16" s="98" t="s">
        <v>553</v>
      </c>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49"/>
      <c r="H17" s="750"/>
      <c r="I17" s="580" t="s">
        <v>50</v>
      </c>
      <c r="J17" s="634"/>
      <c r="K17" s="634"/>
      <c r="L17" s="634"/>
      <c r="M17" s="634"/>
      <c r="N17" s="634"/>
      <c r="O17" s="635"/>
      <c r="P17" s="98" t="s">
        <v>553</v>
      </c>
      <c r="Q17" s="99"/>
      <c r="R17" s="99"/>
      <c r="S17" s="99"/>
      <c r="T17" s="99"/>
      <c r="U17" s="99"/>
      <c r="V17" s="100"/>
      <c r="W17" s="98" t="s">
        <v>553</v>
      </c>
      <c r="X17" s="99"/>
      <c r="Y17" s="99"/>
      <c r="Z17" s="99"/>
      <c r="AA17" s="99"/>
      <c r="AB17" s="99"/>
      <c r="AC17" s="100"/>
      <c r="AD17" s="98" t="s">
        <v>553</v>
      </c>
      <c r="AE17" s="99"/>
      <c r="AF17" s="99"/>
      <c r="AG17" s="99"/>
      <c r="AH17" s="99"/>
      <c r="AI17" s="99"/>
      <c r="AJ17" s="100"/>
      <c r="AK17" s="98" t="s">
        <v>553</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51"/>
      <c r="H18" s="752"/>
      <c r="I18" s="739" t="s">
        <v>20</v>
      </c>
      <c r="J18" s="740"/>
      <c r="K18" s="740"/>
      <c r="L18" s="740"/>
      <c r="M18" s="740"/>
      <c r="N18" s="740"/>
      <c r="O18" s="741"/>
      <c r="P18" s="104">
        <f>SUM(P13:V17)</f>
        <v>14</v>
      </c>
      <c r="Q18" s="105"/>
      <c r="R18" s="105"/>
      <c r="S18" s="105"/>
      <c r="T18" s="105"/>
      <c r="U18" s="105"/>
      <c r="V18" s="106"/>
      <c r="W18" s="104">
        <f>SUM(W13:AC17)</f>
        <v>14</v>
      </c>
      <c r="X18" s="105"/>
      <c r="Y18" s="105"/>
      <c r="Z18" s="105"/>
      <c r="AA18" s="105"/>
      <c r="AB18" s="105"/>
      <c r="AC18" s="106"/>
      <c r="AD18" s="104">
        <f>SUM(AD13:AJ17)</f>
        <v>14</v>
      </c>
      <c r="AE18" s="105"/>
      <c r="AF18" s="105"/>
      <c r="AG18" s="105"/>
      <c r="AH18" s="105"/>
      <c r="AI18" s="105"/>
      <c r="AJ18" s="106"/>
      <c r="AK18" s="104">
        <f>SUM(AK13:AQ17)</f>
        <v>14</v>
      </c>
      <c r="AL18" s="105"/>
      <c r="AM18" s="105"/>
      <c r="AN18" s="105"/>
      <c r="AO18" s="105"/>
      <c r="AP18" s="105"/>
      <c r="AQ18" s="106"/>
      <c r="AR18" s="104">
        <f>SUM(AR13:AX17)</f>
        <v>15</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8</v>
      </c>
      <c r="Q19" s="99"/>
      <c r="R19" s="99"/>
      <c r="S19" s="99"/>
      <c r="T19" s="99"/>
      <c r="U19" s="99"/>
      <c r="V19" s="100"/>
      <c r="W19" s="98">
        <v>7</v>
      </c>
      <c r="X19" s="99"/>
      <c r="Y19" s="99"/>
      <c r="Z19" s="99"/>
      <c r="AA19" s="99"/>
      <c r="AB19" s="99"/>
      <c r="AC19" s="100"/>
      <c r="AD19" s="98">
        <v>8</v>
      </c>
      <c r="AE19" s="99"/>
      <c r="AF19" s="99"/>
      <c r="AG19" s="99"/>
      <c r="AH19" s="99"/>
      <c r="AI19" s="99"/>
      <c r="AJ19" s="100"/>
      <c r="AK19" s="491"/>
      <c r="AL19" s="491"/>
      <c r="AM19" s="491"/>
      <c r="AN19" s="491"/>
      <c r="AO19" s="491"/>
      <c r="AP19" s="491"/>
      <c r="AQ19" s="491"/>
      <c r="AR19" s="491"/>
      <c r="AS19" s="491"/>
      <c r="AT19" s="491"/>
      <c r="AU19" s="491"/>
      <c r="AV19" s="491"/>
      <c r="AW19" s="491"/>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0.5714285714285714</v>
      </c>
      <c r="Q20" s="544"/>
      <c r="R20" s="544"/>
      <c r="S20" s="544"/>
      <c r="T20" s="544"/>
      <c r="U20" s="544"/>
      <c r="V20" s="544"/>
      <c r="W20" s="544">
        <f t="shared" ref="W20" si="0">IF(W18=0, "-", SUM(W19)/W18)</f>
        <v>0.5</v>
      </c>
      <c r="X20" s="544"/>
      <c r="Y20" s="544"/>
      <c r="Z20" s="544"/>
      <c r="AA20" s="544"/>
      <c r="AB20" s="544"/>
      <c r="AC20" s="544"/>
      <c r="AD20" s="544">
        <f t="shared" ref="AD20" si="1">IF(AD18=0, "-", SUM(AD19)/AD18)</f>
        <v>0.5714285714285714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3"/>
      <c r="B21" s="144"/>
      <c r="C21" s="144"/>
      <c r="D21" s="144"/>
      <c r="E21" s="144"/>
      <c r="F21" s="145"/>
      <c r="G21" s="934" t="s">
        <v>497</v>
      </c>
      <c r="H21" s="935"/>
      <c r="I21" s="935"/>
      <c r="J21" s="935"/>
      <c r="K21" s="935"/>
      <c r="L21" s="935"/>
      <c r="M21" s="935"/>
      <c r="N21" s="935"/>
      <c r="O21" s="935"/>
      <c r="P21" s="544">
        <f>IF(P19=0, "-", SUM(P19)/SUM(P13,P14))</f>
        <v>0.5714285714285714</v>
      </c>
      <c r="Q21" s="544"/>
      <c r="R21" s="544"/>
      <c r="S21" s="544"/>
      <c r="T21" s="544"/>
      <c r="U21" s="544"/>
      <c r="V21" s="544"/>
      <c r="W21" s="544">
        <f t="shared" ref="W21" si="2">IF(W19=0, "-", SUM(W19)/SUM(W13,W14))</f>
        <v>0.5</v>
      </c>
      <c r="X21" s="544"/>
      <c r="Y21" s="544"/>
      <c r="Z21" s="544"/>
      <c r="AA21" s="544"/>
      <c r="AB21" s="544"/>
      <c r="AC21" s="544"/>
      <c r="AD21" s="544">
        <f t="shared" ref="AD21" si="3">IF(AD19=0, "-", SUM(AD19)/SUM(AD13,AD14))</f>
        <v>0.5714285714285714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575</v>
      </c>
      <c r="H23" s="185"/>
      <c r="I23" s="185"/>
      <c r="J23" s="185"/>
      <c r="K23" s="185"/>
      <c r="L23" s="185"/>
      <c r="M23" s="185"/>
      <c r="N23" s="185"/>
      <c r="O23" s="186"/>
      <c r="P23" s="95">
        <v>6.7</v>
      </c>
      <c r="Q23" s="96"/>
      <c r="R23" s="96"/>
      <c r="S23" s="96"/>
      <c r="T23" s="96"/>
      <c r="U23" s="96"/>
      <c r="V23" s="97"/>
      <c r="W23" s="95">
        <v>6.8</v>
      </c>
      <c r="X23" s="96"/>
      <c r="Y23" s="96"/>
      <c r="Z23" s="96"/>
      <c r="AA23" s="96"/>
      <c r="AB23" s="96"/>
      <c r="AC23" s="97"/>
      <c r="AD23" s="207" t="s">
        <v>656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554</v>
      </c>
      <c r="H24" s="188"/>
      <c r="I24" s="188"/>
      <c r="J24" s="188"/>
      <c r="K24" s="188"/>
      <c r="L24" s="188"/>
      <c r="M24" s="188"/>
      <c r="N24" s="188"/>
      <c r="O24" s="189"/>
      <c r="P24" s="98">
        <v>5</v>
      </c>
      <c r="Q24" s="99"/>
      <c r="R24" s="99"/>
      <c r="S24" s="99"/>
      <c r="T24" s="99"/>
      <c r="U24" s="99"/>
      <c r="V24" s="100"/>
      <c r="W24" s="98">
        <v>6</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576</v>
      </c>
      <c r="H25" s="188"/>
      <c r="I25" s="188"/>
      <c r="J25" s="188"/>
      <c r="K25" s="188"/>
      <c r="L25" s="188"/>
      <c r="M25" s="188"/>
      <c r="N25" s="188"/>
      <c r="O25" s="189"/>
      <c r="P25" s="98">
        <v>2</v>
      </c>
      <c r="Q25" s="99"/>
      <c r="R25" s="99"/>
      <c r="S25" s="99"/>
      <c r="T25" s="99"/>
      <c r="U25" s="99"/>
      <c r="V25" s="100"/>
      <c r="W25" s="98">
        <v>1.9</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577</v>
      </c>
      <c r="H26" s="188"/>
      <c r="I26" s="188"/>
      <c r="J26" s="188"/>
      <c r="K26" s="188"/>
      <c r="L26" s="188"/>
      <c r="M26" s="188"/>
      <c r="N26" s="188"/>
      <c r="O26" s="189"/>
      <c r="P26" s="98">
        <v>0.3</v>
      </c>
      <c r="Q26" s="99"/>
      <c r="R26" s="99"/>
      <c r="S26" s="99"/>
      <c r="T26" s="99"/>
      <c r="U26" s="99"/>
      <c r="V26" s="100"/>
      <c r="W26" s="98">
        <v>0.3</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14</v>
      </c>
      <c r="Q29" s="227"/>
      <c r="R29" s="227"/>
      <c r="S29" s="227"/>
      <c r="T29" s="227"/>
      <c r="U29" s="227"/>
      <c r="V29" s="228"/>
      <c r="W29" s="226">
        <f>AR13</f>
        <v>15</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491</v>
      </c>
      <c r="B30" s="515"/>
      <c r="C30" s="515"/>
      <c r="D30" s="515"/>
      <c r="E30" s="515"/>
      <c r="F30" s="516"/>
      <c r="G30" s="652" t="s">
        <v>265</v>
      </c>
      <c r="H30" s="390"/>
      <c r="I30" s="390"/>
      <c r="J30" s="390"/>
      <c r="K30" s="390"/>
      <c r="L30" s="390"/>
      <c r="M30" s="390"/>
      <c r="N30" s="390"/>
      <c r="O30" s="584"/>
      <c r="P30" s="583" t="s">
        <v>59</v>
      </c>
      <c r="Q30" s="390"/>
      <c r="R30" s="390"/>
      <c r="S30" s="390"/>
      <c r="T30" s="390"/>
      <c r="U30" s="390"/>
      <c r="V30" s="390"/>
      <c r="W30" s="390"/>
      <c r="X30" s="584"/>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3" t="s">
        <v>355</v>
      </c>
      <c r="AR30" s="644"/>
      <c r="AS30" s="644"/>
      <c r="AT30" s="645"/>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2"/>
      <c r="AC31" s="333"/>
      <c r="AD31" s="334"/>
      <c r="AE31" s="332"/>
      <c r="AF31" s="333"/>
      <c r="AG31" s="333"/>
      <c r="AH31" s="334"/>
      <c r="AI31" s="332"/>
      <c r="AJ31" s="333"/>
      <c r="AK31" s="333"/>
      <c r="AL31" s="334"/>
      <c r="AM31" s="376"/>
      <c r="AN31" s="376"/>
      <c r="AO31" s="376"/>
      <c r="AP31" s="332"/>
      <c r="AQ31" s="216" t="s">
        <v>555</v>
      </c>
      <c r="AR31" s="134"/>
      <c r="AS31" s="135" t="s">
        <v>356</v>
      </c>
      <c r="AT31" s="170"/>
      <c r="AU31" s="270">
        <v>30</v>
      </c>
      <c r="AV31" s="270"/>
      <c r="AW31" s="379" t="s">
        <v>300</v>
      </c>
      <c r="AX31" s="380"/>
    </row>
    <row r="32" spans="1:50" ht="72.75" customHeight="1" x14ac:dyDescent="0.15">
      <c r="A32" s="520"/>
      <c r="B32" s="518"/>
      <c r="C32" s="518"/>
      <c r="D32" s="518"/>
      <c r="E32" s="518"/>
      <c r="F32" s="519"/>
      <c r="G32" s="545" t="s">
        <v>578</v>
      </c>
      <c r="H32" s="546"/>
      <c r="I32" s="546"/>
      <c r="J32" s="546"/>
      <c r="K32" s="546"/>
      <c r="L32" s="546"/>
      <c r="M32" s="546"/>
      <c r="N32" s="546"/>
      <c r="O32" s="547"/>
      <c r="P32" s="159" t="s">
        <v>618</v>
      </c>
      <c r="Q32" s="159"/>
      <c r="R32" s="159"/>
      <c r="S32" s="159"/>
      <c r="T32" s="159"/>
      <c r="U32" s="159"/>
      <c r="V32" s="159"/>
      <c r="W32" s="159"/>
      <c r="X32" s="230"/>
      <c r="Y32" s="338" t="s">
        <v>12</v>
      </c>
      <c r="Z32" s="554"/>
      <c r="AA32" s="555"/>
      <c r="AB32" s="556" t="s">
        <v>518</v>
      </c>
      <c r="AC32" s="556"/>
      <c r="AD32" s="556"/>
      <c r="AE32" s="364">
        <v>95.8</v>
      </c>
      <c r="AF32" s="365"/>
      <c r="AG32" s="365"/>
      <c r="AH32" s="365"/>
      <c r="AI32" s="364">
        <v>98.3</v>
      </c>
      <c r="AJ32" s="365"/>
      <c r="AK32" s="365"/>
      <c r="AL32" s="365"/>
      <c r="AM32" s="364">
        <v>98.4</v>
      </c>
      <c r="AN32" s="365"/>
      <c r="AO32" s="365"/>
      <c r="AP32" s="365"/>
      <c r="AQ32" s="101" t="s">
        <v>612</v>
      </c>
      <c r="AR32" s="102"/>
      <c r="AS32" s="102"/>
      <c r="AT32" s="103"/>
      <c r="AU32" s="365" t="s">
        <v>612</v>
      </c>
      <c r="AV32" s="365"/>
      <c r="AW32" s="365"/>
      <c r="AX32" s="367"/>
    </row>
    <row r="33" spans="1:50" ht="72.7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2" t="s">
        <v>54</v>
      </c>
      <c r="Z33" s="297"/>
      <c r="AA33" s="298"/>
      <c r="AB33" s="527" t="s">
        <v>518</v>
      </c>
      <c r="AC33" s="527"/>
      <c r="AD33" s="527"/>
      <c r="AE33" s="364">
        <v>85</v>
      </c>
      <c r="AF33" s="365"/>
      <c r="AG33" s="365"/>
      <c r="AH33" s="365"/>
      <c r="AI33" s="364">
        <v>85</v>
      </c>
      <c r="AJ33" s="365"/>
      <c r="AK33" s="365"/>
      <c r="AL33" s="365"/>
      <c r="AM33" s="364">
        <v>85</v>
      </c>
      <c r="AN33" s="365"/>
      <c r="AO33" s="365"/>
      <c r="AP33" s="365"/>
      <c r="AQ33" s="101" t="s">
        <v>612</v>
      </c>
      <c r="AR33" s="102"/>
      <c r="AS33" s="102"/>
      <c r="AT33" s="103"/>
      <c r="AU33" s="365">
        <v>85</v>
      </c>
      <c r="AV33" s="365"/>
      <c r="AW33" s="365"/>
      <c r="AX33" s="367"/>
    </row>
    <row r="34" spans="1:50" ht="72.7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2" t="s">
        <v>13</v>
      </c>
      <c r="Z34" s="297"/>
      <c r="AA34" s="298"/>
      <c r="AB34" s="502" t="s">
        <v>301</v>
      </c>
      <c r="AC34" s="502"/>
      <c r="AD34" s="502"/>
      <c r="AE34" s="364">
        <v>112.7</v>
      </c>
      <c r="AF34" s="365"/>
      <c r="AG34" s="365"/>
      <c r="AH34" s="365"/>
      <c r="AI34" s="364">
        <v>115.64705882352942</v>
      </c>
      <c r="AJ34" s="365"/>
      <c r="AK34" s="365"/>
      <c r="AL34" s="365"/>
      <c r="AM34" s="364">
        <v>115.8</v>
      </c>
      <c r="AN34" s="365"/>
      <c r="AO34" s="365"/>
      <c r="AP34" s="365"/>
      <c r="AQ34" s="101" t="s">
        <v>612</v>
      </c>
      <c r="AR34" s="102"/>
      <c r="AS34" s="102"/>
      <c r="AT34" s="103"/>
      <c r="AU34" s="365" t="s">
        <v>612</v>
      </c>
      <c r="AV34" s="365"/>
      <c r="AW34" s="365"/>
      <c r="AX34" s="367"/>
    </row>
    <row r="35" spans="1:50" ht="23.25" customHeight="1" x14ac:dyDescent="0.15">
      <c r="A35" s="905" t="s">
        <v>527</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491</v>
      </c>
      <c r="B37" s="647"/>
      <c r="C37" s="647"/>
      <c r="D37" s="647"/>
      <c r="E37" s="647"/>
      <c r="F37" s="648"/>
      <c r="G37" s="570" t="s">
        <v>265</v>
      </c>
      <c r="H37" s="381"/>
      <c r="I37" s="381"/>
      <c r="J37" s="381"/>
      <c r="K37" s="381"/>
      <c r="L37" s="381"/>
      <c r="M37" s="381"/>
      <c r="N37" s="381"/>
      <c r="O37" s="571"/>
      <c r="P37" s="636" t="s">
        <v>59</v>
      </c>
      <c r="Q37" s="381"/>
      <c r="R37" s="381"/>
      <c r="S37" s="381"/>
      <c r="T37" s="381"/>
      <c r="U37" s="381"/>
      <c r="V37" s="381"/>
      <c r="W37" s="381"/>
      <c r="X37" s="571"/>
      <c r="Y37" s="637"/>
      <c r="Z37" s="638"/>
      <c r="AA37" s="639"/>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59"/>
      <c r="Q39" s="159"/>
      <c r="R39" s="159"/>
      <c r="S39" s="159"/>
      <c r="T39" s="159"/>
      <c r="U39" s="159"/>
      <c r="V39" s="159"/>
      <c r="W39" s="159"/>
      <c r="X39" s="230"/>
      <c r="Y39" s="338" t="s">
        <v>12</v>
      </c>
      <c r="Z39" s="554"/>
      <c r="AA39" s="555"/>
      <c r="AB39" s="556"/>
      <c r="AC39" s="556"/>
      <c r="AD39" s="556"/>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2" t="s">
        <v>54</v>
      </c>
      <c r="Z40" s="297"/>
      <c r="AA40" s="298"/>
      <c r="AB40" s="527"/>
      <c r="AC40" s="527"/>
      <c r="AD40" s="527"/>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9"/>
      <c r="B41" s="650"/>
      <c r="C41" s="650"/>
      <c r="D41" s="650"/>
      <c r="E41" s="650"/>
      <c r="F41" s="651"/>
      <c r="G41" s="551"/>
      <c r="H41" s="552"/>
      <c r="I41" s="552"/>
      <c r="J41" s="552"/>
      <c r="K41" s="552"/>
      <c r="L41" s="552"/>
      <c r="M41" s="552"/>
      <c r="N41" s="552"/>
      <c r="O41" s="553"/>
      <c r="P41" s="162"/>
      <c r="Q41" s="162"/>
      <c r="R41" s="162"/>
      <c r="S41" s="162"/>
      <c r="T41" s="162"/>
      <c r="U41" s="162"/>
      <c r="V41" s="162"/>
      <c r="W41" s="162"/>
      <c r="X41" s="235"/>
      <c r="Y41" s="302" t="s">
        <v>13</v>
      </c>
      <c r="Z41" s="297"/>
      <c r="AA41" s="298"/>
      <c r="AB41" s="502" t="s">
        <v>301</v>
      </c>
      <c r="AC41" s="502"/>
      <c r="AD41" s="502"/>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491</v>
      </c>
      <c r="B44" s="647"/>
      <c r="C44" s="647"/>
      <c r="D44" s="647"/>
      <c r="E44" s="647"/>
      <c r="F44" s="648"/>
      <c r="G44" s="570" t="s">
        <v>265</v>
      </c>
      <c r="H44" s="381"/>
      <c r="I44" s="381"/>
      <c r="J44" s="381"/>
      <c r="K44" s="381"/>
      <c r="L44" s="381"/>
      <c r="M44" s="381"/>
      <c r="N44" s="381"/>
      <c r="O44" s="571"/>
      <c r="P44" s="636" t="s">
        <v>59</v>
      </c>
      <c r="Q44" s="381"/>
      <c r="R44" s="381"/>
      <c r="S44" s="381"/>
      <c r="T44" s="381"/>
      <c r="U44" s="381"/>
      <c r="V44" s="381"/>
      <c r="W44" s="381"/>
      <c r="X44" s="571"/>
      <c r="Y44" s="637"/>
      <c r="Z44" s="638"/>
      <c r="AA44" s="639"/>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59"/>
      <c r="Q46" s="159"/>
      <c r="R46" s="159"/>
      <c r="S46" s="159"/>
      <c r="T46" s="159"/>
      <c r="U46" s="159"/>
      <c r="V46" s="159"/>
      <c r="W46" s="159"/>
      <c r="X46" s="230"/>
      <c r="Y46" s="338" t="s">
        <v>12</v>
      </c>
      <c r="Z46" s="554"/>
      <c r="AA46" s="555"/>
      <c r="AB46" s="556"/>
      <c r="AC46" s="556"/>
      <c r="AD46" s="556"/>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2" t="s">
        <v>54</v>
      </c>
      <c r="Z47" s="297"/>
      <c r="AA47" s="298"/>
      <c r="AB47" s="527"/>
      <c r="AC47" s="527"/>
      <c r="AD47" s="527"/>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9"/>
      <c r="B48" s="650"/>
      <c r="C48" s="650"/>
      <c r="D48" s="650"/>
      <c r="E48" s="650"/>
      <c r="F48" s="651"/>
      <c r="G48" s="551"/>
      <c r="H48" s="552"/>
      <c r="I48" s="552"/>
      <c r="J48" s="552"/>
      <c r="K48" s="552"/>
      <c r="L48" s="552"/>
      <c r="M48" s="552"/>
      <c r="N48" s="552"/>
      <c r="O48" s="553"/>
      <c r="P48" s="162"/>
      <c r="Q48" s="162"/>
      <c r="R48" s="162"/>
      <c r="S48" s="162"/>
      <c r="T48" s="162"/>
      <c r="U48" s="162"/>
      <c r="V48" s="162"/>
      <c r="W48" s="162"/>
      <c r="X48" s="235"/>
      <c r="Y48" s="302" t="s">
        <v>13</v>
      </c>
      <c r="Z48" s="297"/>
      <c r="AA48" s="298"/>
      <c r="AB48" s="502" t="s">
        <v>301</v>
      </c>
      <c r="AC48" s="502"/>
      <c r="AD48" s="502"/>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491</v>
      </c>
      <c r="B51" s="518"/>
      <c r="C51" s="518"/>
      <c r="D51" s="518"/>
      <c r="E51" s="518"/>
      <c r="F51" s="519"/>
      <c r="G51" s="570" t="s">
        <v>265</v>
      </c>
      <c r="H51" s="381"/>
      <c r="I51" s="381"/>
      <c r="J51" s="381"/>
      <c r="K51" s="381"/>
      <c r="L51" s="381"/>
      <c r="M51" s="381"/>
      <c r="N51" s="381"/>
      <c r="O51" s="571"/>
      <c r="P51" s="636" t="s">
        <v>59</v>
      </c>
      <c r="Q51" s="381"/>
      <c r="R51" s="381"/>
      <c r="S51" s="381"/>
      <c r="T51" s="381"/>
      <c r="U51" s="381"/>
      <c r="V51" s="381"/>
      <c r="W51" s="381"/>
      <c r="X51" s="571"/>
      <c r="Y51" s="637"/>
      <c r="Z51" s="638"/>
      <c r="AA51" s="639"/>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38" t="s">
        <v>12</v>
      </c>
      <c r="Z53" s="554"/>
      <c r="AA53" s="555"/>
      <c r="AB53" s="556"/>
      <c r="AC53" s="556"/>
      <c r="AD53" s="556"/>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2" t="s">
        <v>54</v>
      </c>
      <c r="Z54" s="297"/>
      <c r="AA54" s="298"/>
      <c r="AB54" s="527"/>
      <c r="AC54" s="527"/>
      <c r="AD54" s="527"/>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9"/>
      <c r="B55" s="650"/>
      <c r="C55" s="650"/>
      <c r="D55" s="650"/>
      <c r="E55" s="650"/>
      <c r="F55" s="651"/>
      <c r="G55" s="551"/>
      <c r="H55" s="552"/>
      <c r="I55" s="552"/>
      <c r="J55" s="552"/>
      <c r="K55" s="552"/>
      <c r="L55" s="552"/>
      <c r="M55" s="552"/>
      <c r="N55" s="552"/>
      <c r="O55" s="553"/>
      <c r="P55" s="162"/>
      <c r="Q55" s="162"/>
      <c r="R55" s="162"/>
      <c r="S55" s="162"/>
      <c r="T55" s="162"/>
      <c r="U55" s="162"/>
      <c r="V55" s="162"/>
      <c r="W55" s="162"/>
      <c r="X55" s="235"/>
      <c r="Y55" s="302" t="s">
        <v>13</v>
      </c>
      <c r="Z55" s="297"/>
      <c r="AA55" s="298"/>
      <c r="AB55" s="466" t="s">
        <v>14</v>
      </c>
      <c r="AC55" s="466"/>
      <c r="AD55" s="466"/>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491</v>
      </c>
      <c r="B58" s="518"/>
      <c r="C58" s="518"/>
      <c r="D58" s="518"/>
      <c r="E58" s="518"/>
      <c r="F58" s="519"/>
      <c r="G58" s="570" t="s">
        <v>265</v>
      </c>
      <c r="H58" s="381"/>
      <c r="I58" s="381"/>
      <c r="J58" s="381"/>
      <c r="K58" s="381"/>
      <c r="L58" s="381"/>
      <c r="M58" s="381"/>
      <c r="N58" s="381"/>
      <c r="O58" s="571"/>
      <c r="P58" s="636" t="s">
        <v>59</v>
      </c>
      <c r="Q58" s="381"/>
      <c r="R58" s="381"/>
      <c r="S58" s="381"/>
      <c r="T58" s="381"/>
      <c r="U58" s="381"/>
      <c r="V58" s="381"/>
      <c r="W58" s="381"/>
      <c r="X58" s="571"/>
      <c r="Y58" s="637"/>
      <c r="Z58" s="638"/>
      <c r="AA58" s="639"/>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38" t="s">
        <v>12</v>
      </c>
      <c r="Z60" s="554"/>
      <c r="AA60" s="555"/>
      <c r="AB60" s="556"/>
      <c r="AC60" s="556"/>
      <c r="AD60" s="556"/>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2" t="s">
        <v>54</v>
      </c>
      <c r="Z61" s="297"/>
      <c r="AA61" s="298"/>
      <c r="AB61" s="527"/>
      <c r="AC61" s="527"/>
      <c r="AD61" s="527"/>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2" t="s">
        <v>13</v>
      </c>
      <c r="Z62" s="297"/>
      <c r="AA62" s="298"/>
      <c r="AB62" s="502" t="s">
        <v>14</v>
      </c>
      <c r="AC62" s="502"/>
      <c r="AD62" s="502"/>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8" t="s">
        <v>357</v>
      </c>
      <c r="AF65" s="369"/>
      <c r="AG65" s="369"/>
      <c r="AH65" s="370"/>
      <c r="AI65" s="368" t="s">
        <v>363</v>
      </c>
      <c r="AJ65" s="369"/>
      <c r="AK65" s="369"/>
      <c r="AL65" s="370"/>
      <c r="AM65" s="375" t="s">
        <v>472</v>
      </c>
      <c r="AN65" s="375"/>
      <c r="AO65" s="375"/>
      <c r="AP65" s="368"/>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69"/>
      <c r="AR66" s="270"/>
      <c r="AS66" s="873" t="s">
        <v>356</v>
      </c>
      <c r="AT66" s="874"/>
      <c r="AU66" s="270"/>
      <c r="AV66" s="270"/>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517</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518</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517</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518</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492</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8"/>
      <c r="B75" s="849"/>
      <c r="C75" s="849"/>
      <c r="D75" s="849"/>
      <c r="E75" s="849"/>
      <c r="F75" s="850"/>
      <c r="G75" s="78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8"/>
      <c r="B76" s="849"/>
      <c r="C76" s="849"/>
      <c r="D76" s="849"/>
      <c r="E76" s="849"/>
      <c r="F76" s="850"/>
      <c r="G76" s="78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8"/>
      <c r="B77" s="849"/>
      <c r="C77" s="849"/>
      <c r="D77" s="849"/>
      <c r="E77" s="849"/>
      <c r="F77" s="850"/>
      <c r="G77" s="78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9" t="s">
        <v>530</v>
      </c>
      <c r="B78" s="920"/>
      <c r="C78" s="920"/>
      <c r="D78" s="920"/>
      <c r="E78" s="917" t="s">
        <v>465</v>
      </c>
      <c r="F78" s="918"/>
      <c r="G78" s="57" t="s">
        <v>365</v>
      </c>
      <c r="H78" s="797"/>
      <c r="I78" s="243"/>
      <c r="J78" s="243"/>
      <c r="K78" s="243"/>
      <c r="L78" s="243"/>
      <c r="M78" s="243"/>
      <c r="N78" s="243"/>
      <c r="O78" s="798"/>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hidden="1" customHeight="1" x14ac:dyDescent="0.15">
      <c r="A80" s="524"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1"/>
      <c r="Z85" s="172"/>
      <c r="AA85" s="173"/>
      <c r="AB85" s="463" t="s">
        <v>11</v>
      </c>
      <c r="AC85" s="464"/>
      <c r="AD85" s="465"/>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07"/>
      <c r="R87" s="807"/>
      <c r="S87" s="807"/>
      <c r="T87" s="807"/>
      <c r="U87" s="807"/>
      <c r="V87" s="807"/>
      <c r="W87" s="807"/>
      <c r="X87" s="808"/>
      <c r="Y87" s="760" t="s">
        <v>62</v>
      </c>
      <c r="Z87" s="761"/>
      <c r="AA87" s="762"/>
      <c r="AB87" s="556"/>
      <c r="AC87" s="556"/>
      <c r="AD87" s="556"/>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5"/>
      <c r="B88" s="557"/>
      <c r="C88" s="557"/>
      <c r="D88" s="557"/>
      <c r="E88" s="557"/>
      <c r="F88" s="558"/>
      <c r="G88" s="231"/>
      <c r="H88" s="232"/>
      <c r="I88" s="232"/>
      <c r="J88" s="232"/>
      <c r="K88" s="232"/>
      <c r="L88" s="232"/>
      <c r="M88" s="232"/>
      <c r="N88" s="232"/>
      <c r="O88" s="233"/>
      <c r="P88" s="809"/>
      <c r="Q88" s="809"/>
      <c r="R88" s="809"/>
      <c r="S88" s="809"/>
      <c r="T88" s="809"/>
      <c r="U88" s="809"/>
      <c r="V88" s="809"/>
      <c r="W88" s="809"/>
      <c r="X88" s="810"/>
      <c r="Y88" s="734" t="s">
        <v>54</v>
      </c>
      <c r="Z88" s="735"/>
      <c r="AA88" s="736"/>
      <c r="AB88" s="527"/>
      <c r="AC88" s="527"/>
      <c r="AD88" s="527"/>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3"/>
      <c r="Q89" s="303"/>
      <c r="R89" s="303"/>
      <c r="S89" s="303"/>
      <c r="T89" s="303"/>
      <c r="U89" s="303"/>
      <c r="V89" s="303"/>
      <c r="W89" s="303"/>
      <c r="X89" s="811"/>
      <c r="Y89" s="734" t="s">
        <v>13</v>
      </c>
      <c r="Z89" s="735"/>
      <c r="AA89" s="736"/>
      <c r="AB89" s="466" t="s">
        <v>14</v>
      </c>
      <c r="AC89" s="466"/>
      <c r="AD89" s="466"/>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1"/>
      <c r="Z90" s="172"/>
      <c r="AA90" s="173"/>
      <c r="AB90" s="463" t="s">
        <v>11</v>
      </c>
      <c r="AC90" s="464"/>
      <c r="AD90" s="465"/>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07"/>
      <c r="R92" s="807"/>
      <c r="S92" s="807"/>
      <c r="T92" s="807"/>
      <c r="U92" s="807"/>
      <c r="V92" s="807"/>
      <c r="W92" s="807"/>
      <c r="X92" s="808"/>
      <c r="Y92" s="760" t="s">
        <v>62</v>
      </c>
      <c r="Z92" s="761"/>
      <c r="AA92" s="762"/>
      <c r="AB92" s="556"/>
      <c r="AC92" s="556"/>
      <c r="AD92" s="556"/>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09"/>
      <c r="Q93" s="809"/>
      <c r="R93" s="809"/>
      <c r="S93" s="809"/>
      <c r="T93" s="809"/>
      <c r="U93" s="809"/>
      <c r="V93" s="809"/>
      <c r="W93" s="809"/>
      <c r="X93" s="810"/>
      <c r="Y93" s="734" t="s">
        <v>54</v>
      </c>
      <c r="Z93" s="735"/>
      <c r="AA93" s="736"/>
      <c r="AB93" s="527"/>
      <c r="AC93" s="527"/>
      <c r="AD93" s="527"/>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5"/>
      <c r="B94" s="559"/>
      <c r="C94" s="559"/>
      <c r="D94" s="559"/>
      <c r="E94" s="559"/>
      <c r="F94" s="560"/>
      <c r="G94" s="234"/>
      <c r="H94" s="162"/>
      <c r="I94" s="162"/>
      <c r="J94" s="162"/>
      <c r="K94" s="162"/>
      <c r="L94" s="162"/>
      <c r="M94" s="162"/>
      <c r="N94" s="162"/>
      <c r="O94" s="235"/>
      <c r="P94" s="303"/>
      <c r="Q94" s="303"/>
      <c r="R94" s="303"/>
      <c r="S94" s="303"/>
      <c r="T94" s="303"/>
      <c r="U94" s="303"/>
      <c r="V94" s="303"/>
      <c r="W94" s="303"/>
      <c r="X94" s="811"/>
      <c r="Y94" s="734" t="s">
        <v>13</v>
      </c>
      <c r="Z94" s="735"/>
      <c r="AA94" s="736"/>
      <c r="AB94" s="466" t="s">
        <v>14</v>
      </c>
      <c r="AC94" s="466"/>
      <c r="AD94" s="466"/>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1"/>
      <c r="Z95" s="172"/>
      <c r="AA95" s="173"/>
      <c r="AB95" s="463" t="s">
        <v>11</v>
      </c>
      <c r="AC95" s="464"/>
      <c r="AD95" s="465"/>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5"/>
      <c r="B97" s="557"/>
      <c r="C97" s="557"/>
      <c r="D97" s="557"/>
      <c r="E97" s="557"/>
      <c r="F97" s="558"/>
      <c r="G97" s="229"/>
      <c r="H97" s="159"/>
      <c r="I97" s="159"/>
      <c r="J97" s="159"/>
      <c r="K97" s="159"/>
      <c r="L97" s="159"/>
      <c r="M97" s="159"/>
      <c r="N97" s="159"/>
      <c r="O97" s="230"/>
      <c r="P97" s="159"/>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09"/>
      <c r="Q98" s="809"/>
      <c r="R98" s="809"/>
      <c r="S98" s="809"/>
      <c r="T98" s="809"/>
      <c r="U98" s="809"/>
      <c r="V98" s="809"/>
      <c r="W98" s="809"/>
      <c r="X98" s="810"/>
      <c r="Y98" s="734" t="s">
        <v>54</v>
      </c>
      <c r="Z98" s="735"/>
      <c r="AA98" s="736"/>
      <c r="AB98" s="804"/>
      <c r="AC98" s="805"/>
      <c r="AD98" s="806"/>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53.25" customHeight="1" x14ac:dyDescent="0.15">
      <c r="A101" s="496"/>
      <c r="B101" s="497"/>
      <c r="C101" s="497"/>
      <c r="D101" s="497"/>
      <c r="E101" s="497"/>
      <c r="F101" s="498"/>
      <c r="G101" s="159" t="s">
        <v>580</v>
      </c>
      <c r="H101" s="159"/>
      <c r="I101" s="159"/>
      <c r="J101" s="159"/>
      <c r="K101" s="159"/>
      <c r="L101" s="159"/>
      <c r="M101" s="159"/>
      <c r="N101" s="159"/>
      <c r="O101" s="159"/>
      <c r="P101" s="159"/>
      <c r="Q101" s="159"/>
      <c r="R101" s="159"/>
      <c r="S101" s="159"/>
      <c r="T101" s="159"/>
      <c r="U101" s="159"/>
      <c r="V101" s="159"/>
      <c r="W101" s="159"/>
      <c r="X101" s="230"/>
      <c r="Y101" s="821" t="s">
        <v>55</v>
      </c>
      <c r="Z101" s="720"/>
      <c r="AA101" s="721"/>
      <c r="AB101" s="556" t="s">
        <v>556</v>
      </c>
      <c r="AC101" s="556"/>
      <c r="AD101" s="556"/>
      <c r="AE101" s="364">
        <v>954</v>
      </c>
      <c r="AF101" s="365"/>
      <c r="AG101" s="365"/>
      <c r="AH101" s="366"/>
      <c r="AI101" s="364">
        <v>866</v>
      </c>
      <c r="AJ101" s="365"/>
      <c r="AK101" s="365"/>
      <c r="AL101" s="366"/>
      <c r="AM101" s="364">
        <v>878</v>
      </c>
      <c r="AN101" s="365"/>
      <c r="AO101" s="365"/>
      <c r="AP101" s="366"/>
      <c r="AQ101" s="364" t="s">
        <v>612</v>
      </c>
      <c r="AR101" s="365"/>
      <c r="AS101" s="365"/>
      <c r="AT101" s="366"/>
      <c r="AU101" s="364" t="s">
        <v>655</v>
      </c>
      <c r="AV101" s="365"/>
      <c r="AW101" s="365"/>
      <c r="AX101" s="366"/>
    </row>
    <row r="102" spans="1:60" ht="43.5"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39"/>
      <c r="AA102" s="340"/>
      <c r="AB102" s="556" t="s">
        <v>556</v>
      </c>
      <c r="AC102" s="556"/>
      <c r="AD102" s="556"/>
      <c r="AE102" s="358">
        <v>800</v>
      </c>
      <c r="AF102" s="358"/>
      <c r="AG102" s="358"/>
      <c r="AH102" s="358"/>
      <c r="AI102" s="358">
        <v>800</v>
      </c>
      <c r="AJ102" s="358"/>
      <c r="AK102" s="358"/>
      <c r="AL102" s="358"/>
      <c r="AM102" s="358">
        <v>800</v>
      </c>
      <c r="AN102" s="358"/>
      <c r="AO102" s="358"/>
      <c r="AP102" s="358"/>
      <c r="AQ102" s="822">
        <v>800</v>
      </c>
      <c r="AR102" s="823"/>
      <c r="AS102" s="823"/>
      <c r="AT102" s="824"/>
      <c r="AU102" s="822">
        <v>800</v>
      </c>
      <c r="AV102" s="823"/>
      <c r="AW102" s="823"/>
      <c r="AX102" s="824"/>
    </row>
    <row r="103" spans="1:60" ht="31.5" hidden="1"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6"/>
      <c r="B104" s="497"/>
      <c r="C104" s="497"/>
      <c r="D104" s="497"/>
      <c r="E104" s="497"/>
      <c r="F104" s="498"/>
      <c r="G104" s="159"/>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6"/>
      <c r="B107" s="497"/>
      <c r="C107" s="497"/>
      <c r="D107" s="497"/>
      <c r="E107" s="497"/>
      <c r="F107" s="498"/>
      <c r="G107" s="159"/>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357</v>
      </c>
      <c r="AF115" s="297"/>
      <c r="AG115" s="297"/>
      <c r="AH115" s="298"/>
      <c r="AI115" s="302" t="s">
        <v>363</v>
      </c>
      <c r="AJ115" s="297"/>
      <c r="AK115" s="297"/>
      <c r="AL115" s="298"/>
      <c r="AM115" s="302" t="s">
        <v>472</v>
      </c>
      <c r="AN115" s="297"/>
      <c r="AO115" s="297"/>
      <c r="AP115" s="298"/>
      <c r="AQ115" s="335" t="s">
        <v>541</v>
      </c>
      <c r="AR115" s="336"/>
      <c r="AS115" s="336"/>
      <c r="AT115" s="336"/>
      <c r="AU115" s="336"/>
      <c r="AV115" s="336"/>
      <c r="AW115" s="336"/>
      <c r="AX115" s="337"/>
    </row>
    <row r="116" spans="1:50" ht="30" customHeight="1" x14ac:dyDescent="0.15">
      <c r="A116" s="291"/>
      <c r="B116" s="292"/>
      <c r="C116" s="292"/>
      <c r="D116" s="292"/>
      <c r="E116" s="292"/>
      <c r="F116" s="293"/>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557</v>
      </c>
      <c r="AC116" s="300"/>
      <c r="AD116" s="301"/>
      <c r="AE116" s="364">
        <v>8680</v>
      </c>
      <c r="AF116" s="365"/>
      <c r="AG116" s="365"/>
      <c r="AH116" s="366"/>
      <c r="AI116" s="364">
        <v>7834</v>
      </c>
      <c r="AJ116" s="365"/>
      <c r="AK116" s="365"/>
      <c r="AL116" s="366"/>
      <c r="AM116" s="358">
        <v>8785</v>
      </c>
      <c r="AN116" s="358"/>
      <c r="AO116" s="358"/>
      <c r="AP116" s="358"/>
      <c r="AQ116" s="364">
        <v>17559</v>
      </c>
      <c r="AR116" s="365"/>
      <c r="AS116" s="365"/>
      <c r="AT116" s="365"/>
      <c r="AU116" s="365"/>
      <c r="AV116" s="365"/>
      <c r="AW116" s="365"/>
      <c r="AX116" s="367"/>
    </row>
    <row r="117" spans="1:50" ht="40.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558</v>
      </c>
      <c r="AC117" s="342"/>
      <c r="AD117" s="343"/>
      <c r="AE117" s="459" t="s">
        <v>582</v>
      </c>
      <c r="AF117" s="460"/>
      <c r="AG117" s="460"/>
      <c r="AH117" s="461"/>
      <c r="AI117" s="459" t="s">
        <v>583</v>
      </c>
      <c r="AJ117" s="460"/>
      <c r="AK117" s="460"/>
      <c r="AL117" s="461"/>
      <c r="AM117" s="462" t="s">
        <v>625</v>
      </c>
      <c r="AN117" s="305"/>
      <c r="AO117" s="305"/>
      <c r="AP117" s="305"/>
      <c r="AQ117" s="305" t="s">
        <v>584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357</v>
      </c>
      <c r="AF118" s="297"/>
      <c r="AG118" s="297"/>
      <c r="AH118" s="298"/>
      <c r="AI118" s="302" t="s">
        <v>363</v>
      </c>
      <c r="AJ118" s="297"/>
      <c r="AK118" s="297"/>
      <c r="AL118" s="298"/>
      <c r="AM118" s="302" t="s">
        <v>472</v>
      </c>
      <c r="AN118" s="297"/>
      <c r="AO118" s="297"/>
      <c r="AP118" s="298"/>
      <c r="AQ118" s="335" t="s">
        <v>541</v>
      </c>
      <c r="AR118" s="336"/>
      <c r="AS118" s="336"/>
      <c r="AT118" s="336"/>
      <c r="AU118" s="336"/>
      <c r="AV118" s="336"/>
      <c r="AW118" s="336"/>
      <c r="AX118" s="337"/>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357</v>
      </c>
      <c r="AF121" s="297"/>
      <c r="AG121" s="297"/>
      <c r="AH121" s="298"/>
      <c r="AI121" s="302" t="s">
        <v>363</v>
      </c>
      <c r="AJ121" s="297"/>
      <c r="AK121" s="297"/>
      <c r="AL121" s="298"/>
      <c r="AM121" s="302" t="s">
        <v>472</v>
      </c>
      <c r="AN121" s="297"/>
      <c r="AO121" s="297"/>
      <c r="AP121" s="298"/>
      <c r="AQ121" s="335" t="s">
        <v>541</v>
      </c>
      <c r="AR121" s="336"/>
      <c r="AS121" s="336"/>
      <c r="AT121" s="336"/>
      <c r="AU121" s="336"/>
      <c r="AV121" s="336"/>
      <c r="AW121" s="336"/>
      <c r="AX121" s="337"/>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357</v>
      </c>
      <c r="AF124" s="297"/>
      <c r="AG124" s="297"/>
      <c r="AH124" s="298"/>
      <c r="AI124" s="302" t="s">
        <v>363</v>
      </c>
      <c r="AJ124" s="297"/>
      <c r="AK124" s="297"/>
      <c r="AL124" s="298"/>
      <c r="AM124" s="302" t="s">
        <v>472</v>
      </c>
      <c r="AN124" s="297"/>
      <c r="AO124" s="297"/>
      <c r="AP124" s="298"/>
      <c r="AQ124" s="335" t="s">
        <v>541</v>
      </c>
      <c r="AR124" s="336"/>
      <c r="AS124" s="336"/>
      <c r="AT124" s="336"/>
      <c r="AU124" s="336"/>
      <c r="AV124" s="336"/>
      <c r="AW124" s="336"/>
      <c r="AX124" s="337"/>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541</v>
      </c>
      <c r="AR127" s="336"/>
      <c r="AS127" s="336"/>
      <c r="AT127" s="336"/>
      <c r="AU127" s="336"/>
      <c r="AV127" s="336"/>
      <c r="AW127" s="336"/>
      <c r="AX127" s="337"/>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1" t="s">
        <v>369</v>
      </c>
      <c r="B130" s="999"/>
      <c r="C130" s="998" t="s">
        <v>366</v>
      </c>
      <c r="D130" s="999"/>
      <c r="E130" s="307" t="s">
        <v>399</v>
      </c>
      <c r="F130" s="308"/>
      <c r="G130" s="309" t="s">
        <v>619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398</v>
      </c>
      <c r="F131" s="238"/>
      <c r="G131" s="234" t="s">
        <v>585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560</v>
      </c>
      <c r="AR133" s="270"/>
      <c r="AS133" s="135" t="s">
        <v>356</v>
      </c>
      <c r="AT133" s="170"/>
      <c r="AU133" s="134">
        <v>34</v>
      </c>
      <c r="AV133" s="134"/>
      <c r="AW133" s="135" t="s">
        <v>300</v>
      </c>
      <c r="AX133" s="136"/>
    </row>
    <row r="134" spans="1:50" ht="39.75" customHeight="1" x14ac:dyDescent="0.15">
      <c r="A134" s="1002"/>
      <c r="B134" s="251"/>
      <c r="C134" s="250"/>
      <c r="D134" s="251"/>
      <c r="E134" s="250"/>
      <c r="F134" s="313"/>
      <c r="G134" s="229" t="s">
        <v>586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588</v>
      </c>
      <c r="AC134" s="220"/>
      <c r="AD134" s="220"/>
      <c r="AE134" s="265">
        <v>972</v>
      </c>
      <c r="AF134" s="102"/>
      <c r="AG134" s="102"/>
      <c r="AH134" s="102"/>
      <c r="AI134" s="265">
        <v>928</v>
      </c>
      <c r="AJ134" s="102"/>
      <c r="AK134" s="102"/>
      <c r="AL134" s="102"/>
      <c r="AM134" s="265">
        <v>978</v>
      </c>
      <c r="AN134" s="102"/>
      <c r="AO134" s="102"/>
      <c r="AP134" s="102"/>
      <c r="AQ134" s="265" t="s">
        <v>560</v>
      </c>
      <c r="AR134" s="102"/>
      <c r="AS134" s="102"/>
      <c r="AT134" s="102"/>
      <c r="AU134" s="265" t="s">
        <v>560</v>
      </c>
      <c r="AV134" s="102"/>
      <c r="AW134" s="102"/>
      <c r="AX134" s="221"/>
    </row>
    <row r="135" spans="1:50" ht="39.75" customHeight="1" x14ac:dyDescent="0.15">
      <c r="A135" s="100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588</v>
      </c>
      <c r="AC135" s="131"/>
      <c r="AD135" s="131"/>
      <c r="AE135" s="265" t="s">
        <v>559</v>
      </c>
      <c r="AF135" s="102"/>
      <c r="AG135" s="102"/>
      <c r="AH135" s="102"/>
      <c r="AI135" s="265" t="s">
        <v>466</v>
      </c>
      <c r="AJ135" s="102"/>
      <c r="AK135" s="102"/>
      <c r="AL135" s="102"/>
      <c r="AM135" s="265">
        <v>929</v>
      </c>
      <c r="AN135" s="102"/>
      <c r="AO135" s="102"/>
      <c r="AP135" s="102"/>
      <c r="AQ135" s="265" t="s">
        <v>561</v>
      </c>
      <c r="AR135" s="102"/>
      <c r="AS135" s="102"/>
      <c r="AT135" s="102"/>
      <c r="AU135" s="265">
        <v>831</v>
      </c>
      <c r="AV135" s="102"/>
      <c r="AW135" s="102"/>
      <c r="AX135" s="221"/>
    </row>
    <row r="136" spans="1:50" ht="18.75" customHeight="1" x14ac:dyDescent="0.15">
      <c r="A136" s="100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100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623</v>
      </c>
      <c r="AR137" s="270"/>
      <c r="AS137" s="135" t="s">
        <v>356</v>
      </c>
      <c r="AT137" s="170"/>
      <c r="AU137" s="134">
        <v>34</v>
      </c>
      <c r="AV137" s="134"/>
      <c r="AW137" s="135" t="s">
        <v>300</v>
      </c>
      <c r="AX137" s="136"/>
    </row>
    <row r="138" spans="1:50" ht="39.75" customHeight="1" x14ac:dyDescent="0.15">
      <c r="A138" s="1002"/>
      <c r="B138" s="251"/>
      <c r="C138" s="250"/>
      <c r="D138" s="251"/>
      <c r="E138" s="250"/>
      <c r="F138" s="313"/>
      <c r="G138" s="229" t="s">
        <v>587</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588</v>
      </c>
      <c r="AC138" s="220"/>
      <c r="AD138" s="220"/>
      <c r="AE138" s="265">
        <v>116311</v>
      </c>
      <c r="AF138" s="102"/>
      <c r="AG138" s="102"/>
      <c r="AH138" s="102"/>
      <c r="AI138" s="265">
        <v>117910</v>
      </c>
      <c r="AJ138" s="102"/>
      <c r="AK138" s="102"/>
      <c r="AL138" s="102"/>
      <c r="AM138" s="265">
        <v>120460</v>
      </c>
      <c r="AN138" s="102"/>
      <c r="AO138" s="102"/>
      <c r="AP138" s="102"/>
      <c r="AQ138" s="265" t="s">
        <v>466</v>
      </c>
      <c r="AR138" s="102"/>
      <c r="AS138" s="102"/>
      <c r="AT138" s="102"/>
      <c r="AU138" s="265" t="s">
        <v>466</v>
      </c>
      <c r="AV138" s="102"/>
      <c r="AW138" s="102"/>
      <c r="AX138" s="221"/>
    </row>
    <row r="139" spans="1:50" ht="39.75" customHeight="1" x14ac:dyDescent="0.15">
      <c r="A139" s="100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588</v>
      </c>
      <c r="AC139" s="131"/>
      <c r="AD139" s="131"/>
      <c r="AE139" s="265" t="s">
        <v>466</v>
      </c>
      <c r="AF139" s="102"/>
      <c r="AG139" s="102"/>
      <c r="AH139" s="102"/>
      <c r="AI139" s="265" t="s">
        <v>466</v>
      </c>
      <c r="AJ139" s="102"/>
      <c r="AK139" s="102"/>
      <c r="AL139" s="102"/>
      <c r="AM139" s="265">
        <v>101639</v>
      </c>
      <c r="AN139" s="102"/>
      <c r="AO139" s="102"/>
      <c r="AP139" s="102"/>
      <c r="AQ139" s="265" t="s">
        <v>466</v>
      </c>
      <c r="AR139" s="102"/>
      <c r="AS139" s="102"/>
      <c r="AT139" s="102"/>
      <c r="AU139" s="265">
        <v>114437</v>
      </c>
      <c r="AV139" s="102"/>
      <c r="AW139" s="102"/>
      <c r="AX139" s="221"/>
    </row>
    <row r="140" spans="1:50" ht="18.75" hidden="1" customHeight="1" x14ac:dyDescent="0.15">
      <c r="A140" s="100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0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2"/>
      <c r="B154" s="251"/>
      <c r="C154" s="250"/>
      <c r="D154" s="251"/>
      <c r="E154" s="250"/>
      <c r="F154" s="313"/>
      <c r="G154" s="229" t="s">
        <v>562</v>
      </c>
      <c r="H154" s="159"/>
      <c r="I154" s="159"/>
      <c r="J154" s="159"/>
      <c r="K154" s="159"/>
      <c r="L154" s="159"/>
      <c r="M154" s="159"/>
      <c r="N154" s="159"/>
      <c r="O154" s="159"/>
      <c r="P154" s="230"/>
      <c r="Q154" s="158" t="s">
        <v>561</v>
      </c>
      <c r="R154" s="159"/>
      <c r="S154" s="159"/>
      <c r="T154" s="159"/>
      <c r="U154" s="159"/>
      <c r="V154" s="159"/>
      <c r="W154" s="159"/>
      <c r="X154" s="159"/>
      <c r="Y154" s="159"/>
      <c r="Z154" s="159"/>
      <c r="AA154" s="931"/>
      <c r="AB154" s="254" t="s">
        <v>559</v>
      </c>
      <c r="AC154" s="255"/>
      <c r="AD154" s="255"/>
      <c r="AE154" s="260" t="s">
        <v>559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2"/>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2"/>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2"/>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2"/>
      <c r="AB157" s="256"/>
      <c r="AC157" s="257"/>
      <c r="AD157" s="257"/>
      <c r="AE157" s="158" t="s">
        <v>559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2.75" customHeight="1" x14ac:dyDescent="0.15">
      <c r="A188" s="1002"/>
      <c r="B188" s="251"/>
      <c r="C188" s="250"/>
      <c r="D188" s="251"/>
      <c r="E188" s="158" t="s">
        <v>589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2.75" customHeight="1" x14ac:dyDescent="0.15">
      <c r="A189" s="100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0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2"/>
      <c r="B214" s="251"/>
      <c r="C214" s="250"/>
      <c r="D214" s="251"/>
      <c r="E214" s="250"/>
      <c r="F214" s="313"/>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2"/>
      <c r="B218" s="251"/>
      <c r="C218" s="250"/>
      <c r="D218" s="251"/>
      <c r="E218" s="250"/>
      <c r="F218" s="313"/>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2"/>
      <c r="B225" s="251"/>
      <c r="C225" s="250"/>
      <c r="D225" s="251"/>
      <c r="E225" s="250"/>
      <c r="F225" s="313"/>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2"/>
      <c r="B232" s="251"/>
      <c r="C232" s="250"/>
      <c r="D232" s="251"/>
      <c r="E232" s="250"/>
      <c r="F232" s="313"/>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2"/>
      <c r="B239" s="251"/>
      <c r="C239" s="250"/>
      <c r="D239" s="251"/>
      <c r="E239" s="250"/>
      <c r="F239" s="313"/>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2"/>
      <c r="B246" s="251"/>
      <c r="C246" s="250"/>
      <c r="D246" s="251"/>
      <c r="E246" s="314"/>
      <c r="F246" s="315"/>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0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2"/>
      <c r="B274" s="251"/>
      <c r="C274" s="250"/>
      <c r="D274" s="251"/>
      <c r="E274" s="250"/>
      <c r="F274" s="313"/>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2"/>
      <c r="B278" s="251"/>
      <c r="C278" s="250"/>
      <c r="D278" s="251"/>
      <c r="E278" s="250"/>
      <c r="F278" s="313"/>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2"/>
      <c r="B285" s="251"/>
      <c r="C285" s="250"/>
      <c r="D285" s="251"/>
      <c r="E285" s="250"/>
      <c r="F285" s="313"/>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2"/>
      <c r="B292" s="251"/>
      <c r="C292" s="250"/>
      <c r="D292" s="251"/>
      <c r="E292" s="250"/>
      <c r="F292" s="313"/>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2"/>
      <c r="B299" s="251"/>
      <c r="C299" s="250"/>
      <c r="D299" s="251"/>
      <c r="E299" s="250"/>
      <c r="F299" s="313"/>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2"/>
      <c r="B306" s="251"/>
      <c r="C306" s="250"/>
      <c r="D306" s="251"/>
      <c r="E306" s="314"/>
      <c r="F306" s="315"/>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0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2"/>
      <c r="B334" s="251"/>
      <c r="C334" s="250"/>
      <c r="D334" s="251"/>
      <c r="E334" s="250"/>
      <c r="F334" s="313"/>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2"/>
      <c r="B338" s="251"/>
      <c r="C338" s="250"/>
      <c r="D338" s="251"/>
      <c r="E338" s="250"/>
      <c r="F338" s="313"/>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2"/>
      <c r="B345" s="251"/>
      <c r="C345" s="250"/>
      <c r="D345" s="251"/>
      <c r="E345" s="250"/>
      <c r="F345" s="313"/>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2"/>
      <c r="B352" s="251"/>
      <c r="C352" s="250"/>
      <c r="D352" s="251"/>
      <c r="E352" s="250"/>
      <c r="F352" s="313"/>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2"/>
      <c r="B359" s="251"/>
      <c r="C359" s="250"/>
      <c r="D359" s="251"/>
      <c r="E359" s="250"/>
      <c r="F359" s="313"/>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2"/>
      <c r="B366" s="251"/>
      <c r="C366" s="250"/>
      <c r="D366" s="251"/>
      <c r="E366" s="314"/>
      <c r="F366" s="315"/>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0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2"/>
      <c r="B394" s="251"/>
      <c r="C394" s="250"/>
      <c r="D394" s="251"/>
      <c r="E394" s="250"/>
      <c r="F394" s="313"/>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2"/>
      <c r="B398" s="251"/>
      <c r="C398" s="250"/>
      <c r="D398" s="251"/>
      <c r="E398" s="250"/>
      <c r="F398" s="313"/>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2"/>
      <c r="B405" s="251"/>
      <c r="C405" s="250"/>
      <c r="D405" s="251"/>
      <c r="E405" s="250"/>
      <c r="F405" s="313"/>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2"/>
      <c r="B412" s="251"/>
      <c r="C412" s="250"/>
      <c r="D412" s="251"/>
      <c r="E412" s="250"/>
      <c r="F412" s="313"/>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2"/>
      <c r="B419" s="251"/>
      <c r="C419" s="250"/>
      <c r="D419" s="251"/>
      <c r="E419" s="250"/>
      <c r="F419" s="313"/>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2"/>
      <c r="B426" s="251"/>
      <c r="C426" s="250"/>
      <c r="D426" s="251"/>
      <c r="E426" s="314"/>
      <c r="F426" s="315"/>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2"/>
      <c r="B429" s="251"/>
      <c r="C429" s="314"/>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2"/>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559</v>
      </c>
      <c r="AF432" s="134"/>
      <c r="AG432" s="135" t="s">
        <v>356</v>
      </c>
      <c r="AH432" s="170"/>
      <c r="AI432" s="180"/>
      <c r="AJ432" s="180"/>
      <c r="AK432" s="180"/>
      <c r="AL432" s="175"/>
      <c r="AM432" s="180"/>
      <c r="AN432" s="180"/>
      <c r="AO432" s="180"/>
      <c r="AP432" s="175"/>
      <c r="AQ432" s="216" t="s">
        <v>559</v>
      </c>
      <c r="AR432" s="134"/>
      <c r="AS432" s="135" t="s">
        <v>356</v>
      </c>
      <c r="AT432" s="170"/>
      <c r="AU432" s="134" t="s">
        <v>559</v>
      </c>
      <c r="AV432" s="134"/>
      <c r="AW432" s="135" t="s">
        <v>300</v>
      </c>
      <c r="AX432" s="136"/>
    </row>
    <row r="433" spans="1:50" ht="23.25" customHeight="1" x14ac:dyDescent="0.15">
      <c r="A433" s="1002"/>
      <c r="B433" s="251"/>
      <c r="C433" s="250"/>
      <c r="D433" s="251"/>
      <c r="E433" s="164"/>
      <c r="F433" s="165"/>
      <c r="G433" s="229" t="s">
        <v>559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559</v>
      </c>
      <c r="AC433" s="131"/>
      <c r="AD433" s="131"/>
      <c r="AE433" s="101" t="s">
        <v>559</v>
      </c>
      <c r="AF433" s="102"/>
      <c r="AG433" s="102"/>
      <c r="AH433" s="102"/>
      <c r="AI433" s="101" t="s">
        <v>559</v>
      </c>
      <c r="AJ433" s="102"/>
      <c r="AK433" s="102"/>
      <c r="AL433" s="102"/>
      <c r="AM433" s="101" t="s">
        <v>559</v>
      </c>
      <c r="AN433" s="102"/>
      <c r="AO433" s="102"/>
      <c r="AP433" s="103"/>
      <c r="AQ433" s="101" t="s">
        <v>559</v>
      </c>
      <c r="AR433" s="102"/>
      <c r="AS433" s="102"/>
      <c r="AT433" s="103"/>
      <c r="AU433" s="102" t="s">
        <v>559</v>
      </c>
      <c r="AV433" s="102"/>
      <c r="AW433" s="102"/>
      <c r="AX433" s="221"/>
    </row>
    <row r="434" spans="1:50" ht="23.25"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559</v>
      </c>
      <c r="AC434" s="220"/>
      <c r="AD434" s="220"/>
      <c r="AE434" s="101" t="s">
        <v>559</v>
      </c>
      <c r="AF434" s="102"/>
      <c r="AG434" s="102"/>
      <c r="AH434" s="103"/>
      <c r="AI434" s="101" t="s">
        <v>559</v>
      </c>
      <c r="AJ434" s="102"/>
      <c r="AK434" s="102"/>
      <c r="AL434" s="102"/>
      <c r="AM434" s="101" t="s">
        <v>559</v>
      </c>
      <c r="AN434" s="102"/>
      <c r="AO434" s="102"/>
      <c r="AP434" s="103"/>
      <c r="AQ434" s="101" t="s">
        <v>559</v>
      </c>
      <c r="AR434" s="102"/>
      <c r="AS434" s="102"/>
      <c r="AT434" s="103"/>
      <c r="AU434" s="102" t="s">
        <v>559</v>
      </c>
      <c r="AV434" s="102"/>
      <c r="AW434" s="102"/>
      <c r="AX434" s="221"/>
    </row>
    <row r="435" spans="1:50" ht="23.25"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559</v>
      </c>
      <c r="AF435" s="102"/>
      <c r="AG435" s="102"/>
      <c r="AH435" s="103"/>
      <c r="AI435" s="101" t="s">
        <v>559</v>
      </c>
      <c r="AJ435" s="102"/>
      <c r="AK435" s="102"/>
      <c r="AL435" s="102"/>
      <c r="AM435" s="101" t="s">
        <v>559</v>
      </c>
      <c r="AN435" s="102"/>
      <c r="AO435" s="102"/>
      <c r="AP435" s="103"/>
      <c r="AQ435" s="101" t="s">
        <v>559</v>
      </c>
      <c r="AR435" s="102"/>
      <c r="AS435" s="102"/>
      <c r="AT435" s="103"/>
      <c r="AU435" s="102" t="s">
        <v>559</v>
      </c>
      <c r="AV435" s="102"/>
      <c r="AW435" s="102"/>
      <c r="AX435" s="221"/>
    </row>
    <row r="436" spans="1:50" ht="18.75" hidden="1" customHeight="1" x14ac:dyDescent="0.15">
      <c r="A436" s="100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559</v>
      </c>
      <c r="AF457" s="134"/>
      <c r="AG457" s="135" t="s">
        <v>356</v>
      </c>
      <c r="AH457" s="170"/>
      <c r="AI457" s="180"/>
      <c r="AJ457" s="180"/>
      <c r="AK457" s="180"/>
      <c r="AL457" s="175"/>
      <c r="AM457" s="180"/>
      <c r="AN457" s="180"/>
      <c r="AO457" s="180"/>
      <c r="AP457" s="175"/>
      <c r="AQ457" s="216" t="s">
        <v>559</v>
      </c>
      <c r="AR457" s="134"/>
      <c r="AS457" s="135" t="s">
        <v>356</v>
      </c>
      <c r="AT457" s="170"/>
      <c r="AU457" s="134" t="s">
        <v>559</v>
      </c>
      <c r="AV457" s="134"/>
      <c r="AW457" s="135" t="s">
        <v>300</v>
      </c>
      <c r="AX457" s="136"/>
    </row>
    <row r="458" spans="1:50" ht="23.25" customHeight="1" x14ac:dyDescent="0.15">
      <c r="A458" s="1002"/>
      <c r="B458" s="251"/>
      <c r="C458" s="250"/>
      <c r="D458" s="251"/>
      <c r="E458" s="164"/>
      <c r="F458" s="165"/>
      <c r="G458" s="229" t="s">
        <v>562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559</v>
      </c>
      <c r="AC458" s="131"/>
      <c r="AD458" s="131"/>
      <c r="AE458" s="101" t="s">
        <v>559</v>
      </c>
      <c r="AF458" s="102"/>
      <c r="AG458" s="102"/>
      <c r="AH458" s="102"/>
      <c r="AI458" s="101" t="s">
        <v>559</v>
      </c>
      <c r="AJ458" s="102"/>
      <c r="AK458" s="102"/>
      <c r="AL458" s="102"/>
      <c r="AM458" s="101" t="s">
        <v>559</v>
      </c>
      <c r="AN458" s="102"/>
      <c r="AO458" s="102"/>
      <c r="AP458" s="103"/>
      <c r="AQ458" s="101" t="s">
        <v>559</v>
      </c>
      <c r="AR458" s="102"/>
      <c r="AS458" s="102"/>
      <c r="AT458" s="103"/>
      <c r="AU458" s="102" t="s">
        <v>559</v>
      </c>
      <c r="AV458" s="102"/>
      <c r="AW458" s="102"/>
      <c r="AX458" s="221"/>
    </row>
    <row r="459" spans="1:50" ht="23.25"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559</v>
      </c>
      <c r="AC459" s="220"/>
      <c r="AD459" s="220"/>
      <c r="AE459" s="101" t="s">
        <v>559</v>
      </c>
      <c r="AF459" s="102"/>
      <c r="AG459" s="102"/>
      <c r="AH459" s="103"/>
      <c r="AI459" s="101" t="s">
        <v>559</v>
      </c>
      <c r="AJ459" s="102"/>
      <c r="AK459" s="102"/>
      <c r="AL459" s="102"/>
      <c r="AM459" s="101" t="s">
        <v>559</v>
      </c>
      <c r="AN459" s="102"/>
      <c r="AO459" s="102"/>
      <c r="AP459" s="103"/>
      <c r="AQ459" s="101" t="s">
        <v>559</v>
      </c>
      <c r="AR459" s="102"/>
      <c r="AS459" s="102"/>
      <c r="AT459" s="103"/>
      <c r="AU459" s="102" t="s">
        <v>559</v>
      </c>
      <c r="AV459" s="102"/>
      <c r="AW459" s="102"/>
      <c r="AX459" s="221"/>
    </row>
    <row r="460" spans="1:50" ht="23.25"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559</v>
      </c>
      <c r="AF460" s="102"/>
      <c r="AG460" s="102"/>
      <c r="AH460" s="103"/>
      <c r="AI460" s="101" t="s">
        <v>559</v>
      </c>
      <c r="AJ460" s="102"/>
      <c r="AK460" s="102"/>
      <c r="AL460" s="102"/>
      <c r="AM460" s="101" t="s">
        <v>559</v>
      </c>
      <c r="AN460" s="102"/>
      <c r="AO460" s="102"/>
      <c r="AP460" s="103"/>
      <c r="AQ460" s="101" t="s">
        <v>559</v>
      </c>
      <c r="AR460" s="102"/>
      <c r="AS460" s="102"/>
      <c r="AT460" s="103"/>
      <c r="AU460" s="102" t="s">
        <v>559</v>
      </c>
      <c r="AV460" s="102"/>
      <c r="AW460" s="102"/>
      <c r="AX460" s="221"/>
    </row>
    <row r="461" spans="1:50" ht="18.75" hidden="1" customHeight="1" x14ac:dyDescent="0.15">
      <c r="A461" s="100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2"/>
      <c r="B482" s="251"/>
      <c r="C482" s="250"/>
      <c r="D482" s="251"/>
      <c r="E482" s="158" t="s">
        <v>559</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7.7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552</v>
      </c>
      <c r="AE702" s="904"/>
      <c r="AF702" s="904"/>
      <c r="AG702" s="893" t="s">
        <v>590</v>
      </c>
      <c r="AH702" s="894"/>
      <c r="AI702" s="894"/>
      <c r="AJ702" s="894"/>
      <c r="AK702" s="894"/>
      <c r="AL702" s="894"/>
      <c r="AM702" s="894"/>
      <c r="AN702" s="894"/>
      <c r="AO702" s="894"/>
      <c r="AP702" s="894"/>
      <c r="AQ702" s="894"/>
      <c r="AR702" s="894"/>
      <c r="AS702" s="894"/>
      <c r="AT702" s="894"/>
      <c r="AU702" s="894"/>
      <c r="AV702" s="894"/>
      <c r="AW702" s="894"/>
      <c r="AX702" s="895"/>
    </row>
    <row r="703" spans="1:50" ht="54"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552</v>
      </c>
      <c r="AE703" s="153"/>
      <c r="AF703" s="153"/>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86.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552</v>
      </c>
      <c r="AE704" s="591"/>
      <c r="AF704" s="591"/>
      <c r="AG704" s="430" t="s">
        <v>592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552</v>
      </c>
      <c r="AE705" s="738"/>
      <c r="AF705" s="738"/>
      <c r="AG705" s="158" t="s">
        <v>593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0"/>
      <c r="B706" s="775"/>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563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563</v>
      </c>
      <c r="AE707" s="589"/>
      <c r="AF707" s="589"/>
      <c r="AG707" s="430"/>
      <c r="AH707" s="232"/>
      <c r="AI707" s="232"/>
      <c r="AJ707" s="232"/>
      <c r="AK707" s="232"/>
      <c r="AL707" s="232"/>
      <c r="AM707" s="232"/>
      <c r="AN707" s="232"/>
      <c r="AO707" s="232"/>
      <c r="AP707" s="232"/>
      <c r="AQ707" s="232"/>
      <c r="AR707" s="232"/>
      <c r="AS707" s="232"/>
      <c r="AT707" s="232"/>
      <c r="AU707" s="232"/>
      <c r="AV707" s="232"/>
      <c r="AW707" s="232"/>
      <c r="AX707" s="431"/>
    </row>
    <row r="708" spans="1:50" ht="76.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552</v>
      </c>
      <c r="AE708" s="673"/>
      <c r="AF708" s="673"/>
      <c r="AG708" s="531" t="s">
        <v>594</v>
      </c>
      <c r="AH708" s="532"/>
      <c r="AI708" s="532"/>
      <c r="AJ708" s="532"/>
      <c r="AK708" s="532"/>
      <c r="AL708" s="532"/>
      <c r="AM708" s="532"/>
      <c r="AN708" s="532"/>
      <c r="AO708" s="532"/>
      <c r="AP708" s="532"/>
      <c r="AQ708" s="532"/>
      <c r="AR708" s="532"/>
      <c r="AS708" s="532"/>
      <c r="AT708" s="532"/>
      <c r="AU708" s="532"/>
      <c r="AV708" s="532"/>
      <c r="AW708" s="532"/>
      <c r="AX708" s="533"/>
    </row>
    <row r="709" spans="1:50" ht="88.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552</v>
      </c>
      <c r="AE709" s="153"/>
      <c r="AF709" s="153"/>
      <c r="AG709" s="669" t="s">
        <v>595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564</v>
      </c>
      <c r="AE710" s="153"/>
      <c r="AF710" s="153"/>
      <c r="AG710" s="669" t="s">
        <v>565</v>
      </c>
      <c r="AH710" s="670"/>
      <c r="AI710" s="670"/>
      <c r="AJ710" s="670"/>
      <c r="AK710" s="670"/>
      <c r="AL710" s="670"/>
      <c r="AM710" s="670"/>
      <c r="AN710" s="670"/>
      <c r="AO710" s="670"/>
      <c r="AP710" s="670"/>
      <c r="AQ710" s="670"/>
      <c r="AR710" s="670"/>
      <c r="AS710" s="670"/>
      <c r="AT710" s="670"/>
      <c r="AU710" s="670"/>
      <c r="AV710" s="670"/>
      <c r="AW710" s="670"/>
      <c r="AX710" s="671"/>
    </row>
    <row r="711" spans="1:50" ht="58.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552</v>
      </c>
      <c r="AE711" s="153"/>
      <c r="AF711" s="153"/>
      <c r="AG711" s="669" t="s">
        <v>596</v>
      </c>
      <c r="AH711" s="670"/>
      <c r="AI711" s="670"/>
      <c r="AJ711" s="670"/>
      <c r="AK711" s="670"/>
      <c r="AL711" s="670"/>
      <c r="AM711" s="670"/>
      <c r="AN711" s="670"/>
      <c r="AO711" s="670"/>
      <c r="AP711" s="670"/>
      <c r="AQ711" s="670"/>
      <c r="AR711" s="670"/>
      <c r="AS711" s="670"/>
      <c r="AT711" s="670"/>
      <c r="AU711" s="670"/>
      <c r="AV711" s="670"/>
      <c r="AW711" s="670"/>
      <c r="AX711" s="671"/>
    </row>
    <row r="712" spans="1:50" ht="45.7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552</v>
      </c>
      <c r="AE712" s="591"/>
      <c r="AF712" s="591"/>
      <c r="AG712" s="599" t="s">
        <v>652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69" t="s">
        <v>559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564</v>
      </c>
      <c r="AE714" s="597"/>
      <c r="AF714" s="598"/>
      <c r="AG714" s="694" t="s">
        <v>615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552</v>
      </c>
      <c r="AE715" s="673"/>
      <c r="AF715" s="782"/>
      <c r="AG715" s="531" t="s">
        <v>621</v>
      </c>
      <c r="AH715" s="532"/>
      <c r="AI715" s="532"/>
      <c r="AJ715" s="532"/>
      <c r="AK715" s="532"/>
      <c r="AL715" s="532"/>
      <c r="AM715" s="532"/>
      <c r="AN715" s="532"/>
      <c r="AO715" s="532"/>
      <c r="AP715" s="532"/>
      <c r="AQ715" s="532"/>
      <c r="AR715" s="532"/>
      <c r="AS715" s="532"/>
      <c r="AT715" s="532"/>
      <c r="AU715" s="532"/>
      <c r="AV715" s="532"/>
      <c r="AW715" s="532"/>
      <c r="AX715" s="533"/>
    </row>
    <row r="716" spans="1:50" ht="69.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564</v>
      </c>
      <c r="AE716" s="764"/>
      <c r="AF716" s="764"/>
      <c r="AG716" s="669" t="s">
        <v>616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552</v>
      </c>
      <c r="AE717" s="153"/>
      <c r="AF717" s="153"/>
      <c r="AG717" s="669" t="s">
        <v>617</v>
      </c>
      <c r="AH717" s="670"/>
      <c r="AI717" s="670"/>
      <c r="AJ717" s="670"/>
      <c r="AK717" s="670"/>
      <c r="AL717" s="670"/>
      <c r="AM717" s="670"/>
      <c r="AN717" s="670"/>
      <c r="AO717" s="670"/>
      <c r="AP717" s="670"/>
      <c r="AQ717" s="670"/>
      <c r="AR717" s="670"/>
      <c r="AS717" s="670"/>
      <c r="AT717" s="670"/>
      <c r="AU717" s="670"/>
      <c r="AV717" s="670"/>
      <c r="AW717" s="670"/>
      <c r="AX717" s="671"/>
    </row>
    <row r="718" spans="1:50" ht="66"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552</v>
      </c>
      <c r="AE718" s="153"/>
      <c r="AF718" s="153"/>
      <c r="AG718" s="161" t="s">
        <v>597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552</v>
      </c>
      <c r="AE719" s="673"/>
      <c r="AF719" s="673"/>
      <c r="AG719" s="158" t="s">
        <v>624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5"/>
      <c r="B721" s="656"/>
      <c r="C721" s="925" t="s">
        <v>566</v>
      </c>
      <c r="D721" s="926"/>
      <c r="E721" s="926"/>
      <c r="F721" s="927"/>
      <c r="G721" s="945"/>
      <c r="H721" s="946"/>
      <c r="I721" s="83" t="str">
        <f>IF(OR(G721="　", G721=""), "", "-")</f>
        <v/>
      </c>
      <c r="J721" s="924">
        <v>424</v>
      </c>
      <c r="K721" s="924"/>
      <c r="L721" s="83" t="str">
        <f>IF(M721="","","-")</f>
        <v/>
      </c>
      <c r="M721" s="84"/>
      <c r="N721" s="921" t="s">
        <v>598</v>
      </c>
      <c r="O721" s="922"/>
      <c r="P721" s="922"/>
      <c r="Q721" s="922"/>
      <c r="R721" s="922"/>
      <c r="S721" s="922"/>
      <c r="T721" s="922"/>
      <c r="U721" s="922"/>
      <c r="V721" s="922"/>
      <c r="W721" s="922"/>
      <c r="X721" s="922"/>
      <c r="Y721" s="922"/>
      <c r="Z721" s="922"/>
      <c r="AA721" s="922"/>
      <c r="AB721" s="922"/>
      <c r="AC721" s="922"/>
      <c r="AD721" s="922"/>
      <c r="AE721" s="922"/>
      <c r="AF721" s="92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6" t="s">
        <v>48</v>
      </c>
      <c r="B726" s="627"/>
      <c r="C726" s="445" t="s">
        <v>53</v>
      </c>
      <c r="D726" s="586"/>
      <c r="E726" s="586"/>
      <c r="F726" s="587"/>
      <c r="G726" s="802" t="s">
        <v>622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620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5" t="s">
        <v>654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98.25" customHeight="1" thickBot="1" x14ac:dyDescent="0.2">
      <c r="A733" s="754" t="s">
        <v>532</v>
      </c>
      <c r="B733" s="755"/>
      <c r="C733" s="755"/>
      <c r="D733" s="755"/>
      <c r="E733" s="756"/>
      <c r="F733" s="771" t="s">
        <v>657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7" t="s">
        <v>431</v>
      </c>
      <c r="B737" s="118"/>
      <c r="C737" s="118"/>
      <c r="D737" s="119"/>
      <c r="E737" s="112" t="s">
        <v>599</v>
      </c>
      <c r="F737" s="112"/>
      <c r="G737" s="112"/>
      <c r="H737" s="112"/>
      <c r="I737" s="112"/>
      <c r="J737" s="112"/>
      <c r="K737" s="112"/>
      <c r="L737" s="112"/>
      <c r="M737" s="112"/>
      <c r="N737" s="113" t="s">
        <v>358</v>
      </c>
      <c r="O737" s="113"/>
      <c r="P737" s="113"/>
      <c r="Q737" s="113"/>
      <c r="R737" s="112" t="s">
        <v>600</v>
      </c>
      <c r="S737" s="112"/>
      <c r="T737" s="112"/>
      <c r="U737" s="112"/>
      <c r="V737" s="112"/>
      <c r="W737" s="112"/>
      <c r="X737" s="112"/>
      <c r="Y737" s="112"/>
      <c r="Z737" s="112"/>
      <c r="AA737" s="113" t="s">
        <v>359</v>
      </c>
      <c r="AB737" s="113"/>
      <c r="AC737" s="113"/>
      <c r="AD737" s="113"/>
      <c r="AE737" s="112" t="s">
        <v>601</v>
      </c>
      <c r="AF737" s="112"/>
      <c r="AG737" s="112"/>
      <c r="AH737" s="112"/>
      <c r="AI737" s="112"/>
      <c r="AJ737" s="112"/>
      <c r="AK737" s="112"/>
      <c r="AL737" s="112"/>
      <c r="AM737" s="112"/>
      <c r="AN737" s="113" t="s">
        <v>360</v>
      </c>
      <c r="AO737" s="113"/>
      <c r="AP737" s="113"/>
      <c r="AQ737" s="113"/>
      <c r="AR737" s="114" t="s">
        <v>602</v>
      </c>
      <c r="AS737" s="115"/>
      <c r="AT737" s="115"/>
      <c r="AU737" s="115"/>
      <c r="AV737" s="115"/>
      <c r="AW737" s="115"/>
      <c r="AX737" s="116"/>
      <c r="AY737" s="89"/>
      <c r="AZ737" s="89"/>
    </row>
    <row r="738" spans="1:52" ht="24.75" customHeight="1" x14ac:dyDescent="0.15">
      <c r="A738" s="117" t="s">
        <v>361</v>
      </c>
      <c r="B738" s="118"/>
      <c r="C738" s="118"/>
      <c r="D738" s="119"/>
      <c r="E738" s="112" t="s">
        <v>603</v>
      </c>
      <c r="F738" s="112"/>
      <c r="G738" s="112"/>
      <c r="H738" s="112"/>
      <c r="I738" s="112"/>
      <c r="J738" s="112"/>
      <c r="K738" s="112"/>
      <c r="L738" s="112"/>
      <c r="M738" s="112"/>
      <c r="N738" s="113" t="s">
        <v>362</v>
      </c>
      <c r="O738" s="113"/>
      <c r="P738" s="113"/>
      <c r="Q738" s="113"/>
      <c r="R738" s="112" t="s">
        <v>604</v>
      </c>
      <c r="S738" s="112"/>
      <c r="T738" s="112"/>
      <c r="U738" s="112"/>
      <c r="V738" s="112"/>
      <c r="W738" s="112"/>
      <c r="X738" s="112"/>
      <c r="Y738" s="112"/>
      <c r="Z738" s="112"/>
      <c r="AA738" s="113" t="s">
        <v>482</v>
      </c>
      <c r="AB738" s="113"/>
      <c r="AC738" s="113"/>
      <c r="AD738" s="113"/>
      <c r="AE738" s="112" t="s">
        <v>605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566</v>
      </c>
      <c r="F739" s="127"/>
      <c r="G739" s="127"/>
      <c r="H739" s="91" t="str">
        <f>IF(E739="", "", "(")</f>
        <v>(</v>
      </c>
      <c r="I739" s="107"/>
      <c r="J739" s="107"/>
      <c r="K739" s="91" t="str">
        <f>IF(OR(I739="　", I739=""), "", "-")</f>
        <v/>
      </c>
      <c r="L739" s="108">
        <v>372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94"/>
      <c r="AD749" s="94"/>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1" t="s">
        <v>626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0" t="s">
        <v>646</v>
      </c>
      <c r="H781" s="451"/>
      <c r="I781" s="451"/>
      <c r="J781" s="451"/>
      <c r="K781" s="452"/>
      <c r="L781" s="453" t="s">
        <v>649</v>
      </c>
      <c r="M781" s="454"/>
      <c r="N781" s="454"/>
      <c r="O781" s="454"/>
      <c r="P781" s="454"/>
      <c r="Q781" s="454"/>
      <c r="R781" s="454"/>
      <c r="S781" s="454"/>
      <c r="T781" s="454"/>
      <c r="U781" s="454"/>
      <c r="V781" s="454"/>
      <c r="W781" s="454"/>
      <c r="X781" s="455"/>
      <c r="Y781" s="456">
        <v>0.6</v>
      </c>
      <c r="Z781" s="457"/>
      <c r="AA781" s="457"/>
      <c r="AB781" s="562"/>
      <c r="AC781" s="450" t="s">
        <v>606</v>
      </c>
      <c r="AD781" s="451"/>
      <c r="AE781" s="451"/>
      <c r="AF781" s="451"/>
      <c r="AG781" s="452"/>
      <c r="AH781" s="453" t="s">
        <v>607</v>
      </c>
      <c r="AI781" s="454"/>
      <c r="AJ781" s="454"/>
      <c r="AK781" s="454"/>
      <c r="AL781" s="454"/>
      <c r="AM781" s="454"/>
      <c r="AN781" s="454"/>
      <c r="AO781" s="454"/>
      <c r="AP781" s="454"/>
      <c r="AQ781" s="454"/>
      <c r="AR781" s="454"/>
      <c r="AS781" s="454"/>
      <c r="AT781" s="455"/>
      <c r="AU781" s="456">
        <v>0.9</v>
      </c>
      <c r="AV781" s="457"/>
      <c r="AW781" s="457"/>
      <c r="AX781" s="458"/>
    </row>
    <row r="782" spans="1:50" ht="24.75" customHeight="1" x14ac:dyDescent="0.15">
      <c r="A782" s="561"/>
      <c r="B782" s="768"/>
      <c r="C782" s="768"/>
      <c r="D782" s="768"/>
      <c r="E782" s="768"/>
      <c r="F782" s="769"/>
      <c r="G782" s="348" t="s">
        <v>647</v>
      </c>
      <c r="H782" s="349"/>
      <c r="I782" s="349"/>
      <c r="J782" s="349"/>
      <c r="K782" s="350"/>
      <c r="L782" s="401" t="s">
        <v>651</v>
      </c>
      <c r="M782" s="402"/>
      <c r="N782" s="402"/>
      <c r="O782" s="402"/>
      <c r="P782" s="402"/>
      <c r="Q782" s="402"/>
      <c r="R782" s="402"/>
      <c r="S782" s="402"/>
      <c r="T782" s="402"/>
      <c r="U782" s="402"/>
      <c r="V782" s="402"/>
      <c r="W782" s="402"/>
      <c r="X782" s="403"/>
      <c r="Y782" s="398">
        <v>0.1</v>
      </c>
      <c r="Z782" s="399"/>
      <c r="AA782" s="399"/>
      <c r="AB782" s="405"/>
      <c r="AC782" s="348" t="s">
        <v>609</v>
      </c>
      <c r="AD782" s="349"/>
      <c r="AE782" s="349"/>
      <c r="AF782" s="349"/>
      <c r="AG782" s="350"/>
      <c r="AH782" s="401" t="s">
        <v>610</v>
      </c>
      <c r="AI782" s="402"/>
      <c r="AJ782" s="402"/>
      <c r="AK782" s="402"/>
      <c r="AL782" s="402"/>
      <c r="AM782" s="402"/>
      <c r="AN782" s="402"/>
      <c r="AO782" s="402"/>
      <c r="AP782" s="402"/>
      <c r="AQ782" s="402"/>
      <c r="AR782" s="402"/>
      <c r="AS782" s="402"/>
      <c r="AT782" s="403"/>
      <c r="AU782" s="398">
        <v>0.1</v>
      </c>
      <c r="AV782" s="399"/>
      <c r="AW782" s="399"/>
      <c r="AX782" s="400"/>
    </row>
    <row r="783" spans="1:50" ht="24.75" customHeight="1" x14ac:dyDescent="0.15">
      <c r="A783" s="561"/>
      <c r="B783" s="768"/>
      <c r="C783" s="768"/>
      <c r="D783" s="768"/>
      <c r="E783" s="768"/>
      <c r="F783" s="769"/>
      <c r="G783" s="348" t="s">
        <v>648</v>
      </c>
      <c r="H783" s="349"/>
      <c r="I783" s="349"/>
      <c r="J783" s="349"/>
      <c r="K783" s="350"/>
      <c r="L783" s="401" t="s">
        <v>650</v>
      </c>
      <c r="M783" s="402"/>
      <c r="N783" s="402"/>
      <c r="O783" s="402"/>
      <c r="P783" s="402"/>
      <c r="Q783" s="402"/>
      <c r="R783" s="402"/>
      <c r="S783" s="402"/>
      <c r="T783" s="402"/>
      <c r="U783" s="402"/>
      <c r="V783" s="402"/>
      <c r="W783" s="402"/>
      <c r="X783" s="403"/>
      <c r="Y783" s="398">
        <v>0.1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1"/>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1"/>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1"/>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1"/>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1"/>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1"/>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1"/>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1"/>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0.79999999999999993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61"/>
      <c r="B792" s="768"/>
      <c r="C792" s="768"/>
      <c r="D792" s="768"/>
      <c r="E792" s="768"/>
      <c r="F792" s="769"/>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2"/>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1"/>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1"/>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1"/>
      <c r="B805" s="768"/>
      <c r="C805" s="768"/>
      <c r="D805" s="768"/>
      <c r="E805" s="768"/>
      <c r="F805" s="769"/>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68"/>
      <c r="C818" s="768"/>
      <c r="D818" s="768"/>
      <c r="E818" s="768"/>
      <c r="F818" s="76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28"/>
      <c r="AP836" s="429" t="s">
        <v>433</v>
      </c>
      <c r="AQ836" s="429"/>
      <c r="AR836" s="429"/>
      <c r="AS836" s="429"/>
      <c r="AT836" s="429"/>
      <c r="AU836" s="429"/>
      <c r="AV836" s="429"/>
      <c r="AW836" s="429"/>
      <c r="AX836" s="429"/>
    </row>
    <row r="837" spans="1:50" ht="71.25" customHeight="1" x14ac:dyDescent="0.15">
      <c r="A837" s="404">
        <v>1</v>
      </c>
      <c r="B837" s="404">
        <v>1</v>
      </c>
      <c r="C837" s="427" t="s">
        <v>627</v>
      </c>
      <c r="D837" s="418"/>
      <c r="E837" s="418"/>
      <c r="F837" s="418"/>
      <c r="G837" s="418"/>
      <c r="H837" s="418"/>
      <c r="I837" s="418"/>
      <c r="J837" s="419" t="s">
        <v>658</v>
      </c>
      <c r="K837" s="420"/>
      <c r="L837" s="420"/>
      <c r="M837" s="420"/>
      <c r="N837" s="420"/>
      <c r="O837" s="420"/>
      <c r="P837" s="316" t="s">
        <v>637</v>
      </c>
      <c r="Q837" s="317"/>
      <c r="R837" s="317"/>
      <c r="S837" s="317"/>
      <c r="T837" s="317"/>
      <c r="U837" s="317"/>
      <c r="V837" s="317"/>
      <c r="W837" s="317"/>
      <c r="X837" s="317"/>
      <c r="Y837" s="318">
        <v>0.8</v>
      </c>
      <c r="Z837" s="319"/>
      <c r="AA837" s="319"/>
      <c r="AB837" s="320"/>
      <c r="AC837" s="328"/>
      <c r="AD837" s="426"/>
      <c r="AE837" s="426"/>
      <c r="AF837" s="426"/>
      <c r="AG837" s="426"/>
      <c r="AH837" s="421" t="s">
        <v>638</v>
      </c>
      <c r="AI837" s="422"/>
      <c r="AJ837" s="422"/>
      <c r="AK837" s="422"/>
      <c r="AL837" s="325" t="s">
        <v>643</v>
      </c>
      <c r="AM837" s="326"/>
      <c r="AN837" s="326"/>
      <c r="AO837" s="327"/>
      <c r="AP837" s="321" t="s">
        <v>638</v>
      </c>
      <c r="AQ837" s="321"/>
      <c r="AR837" s="321"/>
      <c r="AS837" s="321"/>
      <c r="AT837" s="321"/>
      <c r="AU837" s="321"/>
      <c r="AV837" s="321"/>
      <c r="AW837" s="321"/>
      <c r="AX837" s="321"/>
    </row>
    <row r="838" spans="1:50" ht="71.25" customHeight="1" x14ac:dyDescent="0.15">
      <c r="A838" s="404">
        <v>2</v>
      </c>
      <c r="B838" s="404">
        <v>1</v>
      </c>
      <c r="C838" s="427" t="s">
        <v>628</v>
      </c>
      <c r="D838" s="418"/>
      <c r="E838" s="418"/>
      <c r="F838" s="418"/>
      <c r="G838" s="418"/>
      <c r="H838" s="418"/>
      <c r="I838" s="418"/>
      <c r="J838" s="419" t="s">
        <v>553</v>
      </c>
      <c r="K838" s="420"/>
      <c r="L838" s="420"/>
      <c r="M838" s="420"/>
      <c r="N838" s="420"/>
      <c r="O838" s="420"/>
      <c r="P838" s="316" t="s">
        <v>637</v>
      </c>
      <c r="Q838" s="317"/>
      <c r="R838" s="317"/>
      <c r="S838" s="317"/>
      <c r="T838" s="317"/>
      <c r="U838" s="317"/>
      <c r="V838" s="317"/>
      <c r="W838" s="317"/>
      <c r="X838" s="317"/>
      <c r="Y838" s="318">
        <v>0.6</v>
      </c>
      <c r="Z838" s="319"/>
      <c r="AA838" s="319"/>
      <c r="AB838" s="320"/>
      <c r="AC838" s="328"/>
      <c r="AD838" s="328"/>
      <c r="AE838" s="328"/>
      <c r="AF838" s="328"/>
      <c r="AG838" s="328"/>
      <c r="AH838" s="421" t="s">
        <v>639</v>
      </c>
      <c r="AI838" s="422"/>
      <c r="AJ838" s="422"/>
      <c r="AK838" s="422"/>
      <c r="AL838" s="325" t="s">
        <v>643</v>
      </c>
      <c r="AM838" s="326"/>
      <c r="AN838" s="326"/>
      <c r="AO838" s="327"/>
      <c r="AP838" s="321" t="s">
        <v>638</v>
      </c>
      <c r="AQ838" s="321"/>
      <c r="AR838" s="321"/>
      <c r="AS838" s="321"/>
      <c r="AT838" s="321"/>
      <c r="AU838" s="321"/>
      <c r="AV838" s="321"/>
      <c r="AW838" s="321"/>
      <c r="AX838" s="321"/>
    </row>
    <row r="839" spans="1:50" ht="71.25" customHeight="1" x14ac:dyDescent="0.15">
      <c r="A839" s="404">
        <v>3</v>
      </c>
      <c r="B839" s="404">
        <v>1</v>
      </c>
      <c r="C839" s="427" t="s">
        <v>629</v>
      </c>
      <c r="D839" s="418"/>
      <c r="E839" s="418"/>
      <c r="F839" s="418"/>
      <c r="G839" s="418"/>
      <c r="H839" s="418"/>
      <c r="I839" s="418"/>
      <c r="J839" s="419" t="s">
        <v>553</v>
      </c>
      <c r="K839" s="420"/>
      <c r="L839" s="420"/>
      <c r="M839" s="420"/>
      <c r="N839" s="420"/>
      <c r="O839" s="420"/>
      <c r="P839" s="316" t="s">
        <v>637</v>
      </c>
      <c r="Q839" s="317"/>
      <c r="R839" s="317"/>
      <c r="S839" s="317"/>
      <c r="T839" s="317"/>
      <c r="U839" s="317"/>
      <c r="V839" s="317"/>
      <c r="W839" s="317"/>
      <c r="X839" s="317"/>
      <c r="Y839" s="318">
        <v>0.5</v>
      </c>
      <c r="Z839" s="319"/>
      <c r="AA839" s="319"/>
      <c r="AB839" s="320"/>
      <c r="AC839" s="328"/>
      <c r="AD839" s="328"/>
      <c r="AE839" s="328"/>
      <c r="AF839" s="328"/>
      <c r="AG839" s="328"/>
      <c r="AH839" s="323" t="s">
        <v>640</v>
      </c>
      <c r="AI839" s="324"/>
      <c r="AJ839" s="324"/>
      <c r="AK839" s="324"/>
      <c r="AL839" s="325" t="s">
        <v>638</v>
      </c>
      <c r="AM839" s="326"/>
      <c r="AN839" s="326"/>
      <c r="AO839" s="327"/>
      <c r="AP839" s="321" t="s">
        <v>644</v>
      </c>
      <c r="AQ839" s="321"/>
      <c r="AR839" s="321"/>
      <c r="AS839" s="321"/>
      <c r="AT839" s="321"/>
      <c r="AU839" s="321"/>
      <c r="AV839" s="321"/>
      <c r="AW839" s="321"/>
      <c r="AX839" s="321"/>
    </row>
    <row r="840" spans="1:50" ht="71.25" customHeight="1" x14ac:dyDescent="0.15">
      <c r="A840" s="404">
        <v>4</v>
      </c>
      <c r="B840" s="404">
        <v>1</v>
      </c>
      <c r="C840" s="427" t="s">
        <v>630</v>
      </c>
      <c r="D840" s="418"/>
      <c r="E840" s="418"/>
      <c r="F840" s="418"/>
      <c r="G840" s="418"/>
      <c r="H840" s="418"/>
      <c r="I840" s="418"/>
      <c r="J840" s="419" t="s">
        <v>553</v>
      </c>
      <c r="K840" s="420"/>
      <c r="L840" s="420"/>
      <c r="M840" s="420"/>
      <c r="N840" s="420"/>
      <c r="O840" s="420"/>
      <c r="P840" s="316" t="s">
        <v>637</v>
      </c>
      <c r="Q840" s="317"/>
      <c r="R840" s="317"/>
      <c r="S840" s="317"/>
      <c r="T840" s="317"/>
      <c r="U840" s="317"/>
      <c r="V840" s="317"/>
      <c r="W840" s="317"/>
      <c r="X840" s="317"/>
      <c r="Y840" s="318">
        <v>0.5</v>
      </c>
      <c r="Z840" s="319"/>
      <c r="AA840" s="319"/>
      <c r="AB840" s="320"/>
      <c r="AC840" s="328"/>
      <c r="AD840" s="328"/>
      <c r="AE840" s="328"/>
      <c r="AF840" s="328"/>
      <c r="AG840" s="328"/>
      <c r="AH840" s="323" t="s">
        <v>638</v>
      </c>
      <c r="AI840" s="324"/>
      <c r="AJ840" s="324"/>
      <c r="AK840" s="324"/>
      <c r="AL840" s="325" t="s">
        <v>638</v>
      </c>
      <c r="AM840" s="326"/>
      <c r="AN840" s="326"/>
      <c r="AO840" s="327"/>
      <c r="AP840" s="321" t="s">
        <v>638</v>
      </c>
      <c r="AQ840" s="321"/>
      <c r="AR840" s="321"/>
      <c r="AS840" s="321"/>
      <c r="AT840" s="321"/>
      <c r="AU840" s="321"/>
      <c r="AV840" s="321"/>
      <c r="AW840" s="321"/>
      <c r="AX840" s="321"/>
    </row>
    <row r="841" spans="1:50" ht="71.25" customHeight="1" x14ac:dyDescent="0.15">
      <c r="A841" s="404">
        <v>5</v>
      </c>
      <c r="B841" s="404">
        <v>1</v>
      </c>
      <c r="C841" s="427" t="s">
        <v>632</v>
      </c>
      <c r="D841" s="418"/>
      <c r="E841" s="418"/>
      <c r="F841" s="418"/>
      <c r="G841" s="418"/>
      <c r="H841" s="418"/>
      <c r="I841" s="418"/>
      <c r="J841" s="419" t="s">
        <v>553</v>
      </c>
      <c r="K841" s="420"/>
      <c r="L841" s="420"/>
      <c r="M841" s="420"/>
      <c r="N841" s="420"/>
      <c r="O841" s="420"/>
      <c r="P841" s="316" t="s">
        <v>637</v>
      </c>
      <c r="Q841" s="317"/>
      <c r="R841" s="317"/>
      <c r="S841" s="317"/>
      <c r="T841" s="317"/>
      <c r="U841" s="317"/>
      <c r="V841" s="317"/>
      <c r="W841" s="317"/>
      <c r="X841" s="317"/>
      <c r="Y841" s="318">
        <v>0.4</v>
      </c>
      <c r="Z841" s="319"/>
      <c r="AA841" s="319"/>
      <c r="AB841" s="320"/>
      <c r="AC841" s="322"/>
      <c r="AD841" s="322"/>
      <c r="AE841" s="322"/>
      <c r="AF841" s="322"/>
      <c r="AG841" s="322"/>
      <c r="AH841" s="323" t="s">
        <v>641</v>
      </c>
      <c r="AI841" s="324"/>
      <c r="AJ841" s="324"/>
      <c r="AK841" s="324"/>
      <c r="AL841" s="325" t="s">
        <v>638</v>
      </c>
      <c r="AM841" s="326"/>
      <c r="AN841" s="326"/>
      <c r="AO841" s="327"/>
      <c r="AP841" s="321" t="s">
        <v>644</v>
      </c>
      <c r="AQ841" s="321"/>
      <c r="AR841" s="321"/>
      <c r="AS841" s="321"/>
      <c r="AT841" s="321"/>
      <c r="AU841" s="321"/>
      <c r="AV841" s="321"/>
      <c r="AW841" s="321"/>
      <c r="AX841" s="321"/>
    </row>
    <row r="842" spans="1:50" ht="71.25" customHeight="1" x14ac:dyDescent="0.15">
      <c r="A842" s="404">
        <v>6</v>
      </c>
      <c r="B842" s="404">
        <v>1</v>
      </c>
      <c r="C842" s="427" t="s">
        <v>631</v>
      </c>
      <c r="D842" s="418"/>
      <c r="E842" s="418"/>
      <c r="F842" s="418"/>
      <c r="G842" s="418"/>
      <c r="H842" s="418"/>
      <c r="I842" s="418"/>
      <c r="J842" s="419" t="s">
        <v>553</v>
      </c>
      <c r="K842" s="420"/>
      <c r="L842" s="420"/>
      <c r="M842" s="420"/>
      <c r="N842" s="420"/>
      <c r="O842" s="420"/>
      <c r="P842" s="316" t="s">
        <v>637</v>
      </c>
      <c r="Q842" s="317"/>
      <c r="R842" s="317"/>
      <c r="S842" s="317"/>
      <c r="T842" s="317"/>
      <c r="U842" s="317"/>
      <c r="V842" s="317"/>
      <c r="W842" s="317"/>
      <c r="X842" s="317"/>
      <c r="Y842" s="318">
        <v>0.3</v>
      </c>
      <c r="Z842" s="319"/>
      <c r="AA842" s="319"/>
      <c r="AB842" s="320"/>
      <c r="AC842" s="322"/>
      <c r="AD842" s="322"/>
      <c r="AE842" s="322"/>
      <c r="AF842" s="322"/>
      <c r="AG842" s="322"/>
      <c r="AH842" s="323" t="s">
        <v>642</v>
      </c>
      <c r="AI842" s="324"/>
      <c r="AJ842" s="324"/>
      <c r="AK842" s="324"/>
      <c r="AL842" s="325" t="s">
        <v>638</v>
      </c>
      <c r="AM842" s="326"/>
      <c r="AN842" s="326"/>
      <c r="AO842" s="327"/>
      <c r="AP842" s="321" t="s">
        <v>638</v>
      </c>
      <c r="AQ842" s="321"/>
      <c r="AR842" s="321"/>
      <c r="AS842" s="321"/>
      <c r="AT842" s="321"/>
      <c r="AU842" s="321"/>
      <c r="AV842" s="321"/>
      <c r="AW842" s="321"/>
      <c r="AX842" s="321"/>
    </row>
    <row r="843" spans="1:50" ht="71.25" customHeight="1" x14ac:dyDescent="0.15">
      <c r="A843" s="404">
        <v>7</v>
      </c>
      <c r="B843" s="404">
        <v>1</v>
      </c>
      <c r="C843" s="427" t="s">
        <v>633</v>
      </c>
      <c r="D843" s="418"/>
      <c r="E843" s="418"/>
      <c r="F843" s="418"/>
      <c r="G843" s="418"/>
      <c r="H843" s="418"/>
      <c r="I843" s="418"/>
      <c r="J843" s="419" t="s">
        <v>553</v>
      </c>
      <c r="K843" s="420"/>
      <c r="L843" s="420"/>
      <c r="M843" s="420"/>
      <c r="N843" s="420"/>
      <c r="O843" s="420"/>
      <c r="P843" s="316" t="s">
        <v>637</v>
      </c>
      <c r="Q843" s="317"/>
      <c r="R843" s="317"/>
      <c r="S843" s="317"/>
      <c r="T843" s="317"/>
      <c r="U843" s="317"/>
      <c r="V843" s="317"/>
      <c r="W843" s="317"/>
      <c r="X843" s="317"/>
      <c r="Y843" s="318">
        <v>0.3</v>
      </c>
      <c r="Z843" s="319"/>
      <c r="AA843" s="319"/>
      <c r="AB843" s="320"/>
      <c r="AC843" s="322"/>
      <c r="AD843" s="322"/>
      <c r="AE843" s="322"/>
      <c r="AF843" s="322"/>
      <c r="AG843" s="322"/>
      <c r="AH843" s="323" t="s">
        <v>640</v>
      </c>
      <c r="AI843" s="324"/>
      <c r="AJ843" s="324"/>
      <c r="AK843" s="324"/>
      <c r="AL843" s="325" t="s">
        <v>642</v>
      </c>
      <c r="AM843" s="326"/>
      <c r="AN843" s="326"/>
      <c r="AO843" s="327"/>
      <c r="AP843" s="321" t="s">
        <v>645</v>
      </c>
      <c r="AQ843" s="321"/>
      <c r="AR843" s="321"/>
      <c r="AS843" s="321"/>
      <c r="AT843" s="321"/>
      <c r="AU843" s="321"/>
      <c r="AV843" s="321"/>
      <c r="AW843" s="321"/>
      <c r="AX843" s="321"/>
    </row>
    <row r="844" spans="1:50" ht="71.25" customHeight="1" x14ac:dyDescent="0.15">
      <c r="A844" s="404">
        <v>8</v>
      </c>
      <c r="B844" s="404">
        <v>1</v>
      </c>
      <c r="C844" s="427" t="s">
        <v>634</v>
      </c>
      <c r="D844" s="418"/>
      <c r="E844" s="418"/>
      <c r="F844" s="418"/>
      <c r="G844" s="418"/>
      <c r="H844" s="418"/>
      <c r="I844" s="418"/>
      <c r="J844" s="419" t="s">
        <v>553</v>
      </c>
      <c r="K844" s="420"/>
      <c r="L844" s="420"/>
      <c r="M844" s="420"/>
      <c r="N844" s="420"/>
      <c r="O844" s="420"/>
      <c r="P844" s="316" t="s">
        <v>637</v>
      </c>
      <c r="Q844" s="317"/>
      <c r="R844" s="317"/>
      <c r="S844" s="317"/>
      <c r="T844" s="317"/>
      <c r="U844" s="317"/>
      <c r="V844" s="317"/>
      <c r="W844" s="317"/>
      <c r="X844" s="317"/>
      <c r="Y844" s="318">
        <v>0.3</v>
      </c>
      <c r="Z844" s="319"/>
      <c r="AA844" s="319"/>
      <c r="AB844" s="320"/>
      <c r="AC844" s="322"/>
      <c r="AD844" s="322"/>
      <c r="AE844" s="322"/>
      <c r="AF844" s="322"/>
      <c r="AG844" s="322"/>
      <c r="AH844" s="323" t="s">
        <v>640</v>
      </c>
      <c r="AI844" s="324"/>
      <c r="AJ844" s="324"/>
      <c r="AK844" s="324"/>
      <c r="AL844" s="325" t="s">
        <v>642</v>
      </c>
      <c r="AM844" s="326"/>
      <c r="AN844" s="326"/>
      <c r="AO844" s="327"/>
      <c r="AP844" s="321" t="s">
        <v>644</v>
      </c>
      <c r="AQ844" s="321"/>
      <c r="AR844" s="321"/>
      <c r="AS844" s="321"/>
      <c r="AT844" s="321"/>
      <c r="AU844" s="321"/>
      <c r="AV844" s="321"/>
      <c r="AW844" s="321"/>
      <c r="AX844" s="321"/>
    </row>
    <row r="845" spans="1:50" ht="71.25" customHeight="1" x14ac:dyDescent="0.15">
      <c r="A845" s="404">
        <v>9</v>
      </c>
      <c r="B845" s="404">
        <v>1</v>
      </c>
      <c r="C845" s="427" t="s">
        <v>635</v>
      </c>
      <c r="D845" s="418"/>
      <c r="E845" s="418"/>
      <c r="F845" s="418"/>
      <c r="G845" s="418"/>
      <c r="H845" s="418"/>
      <c r="I845" s="418"/>
      <c r="J845" s="419" t="s">
        <v>553</v>
      </c>
      <c r="K845" s="420"/>
      <c r="L845" s="420"/>
      <c r="M845" s="420"/>
      <c r="N845" s="420"/>
      <c r="O845" s="420"/>
      <c r="P845" s="316" t="s">
        <v>637</v>
      </c>
      <c r="Q845" s="317"/>
      <c r="R845" s="317"/>
      <c r="S845" s="317"/>
      <c r="T845" s="317"/>
      <c r="U845" s="317"/>
      <c r="V845" s="317"/>
      <c r="W845" s="317"/>
      <c r="X845" s="317"/>
      <c r="Y845" s="318">
        <v>0.3</v>
      </c>
      <c r="Z845" s="319"/>
      <c r="AA845" s="319"/>
      <c r="AB845" s="320"/>
      <c r="AC845" s="322"/>
      <c r="AD845" s="322"/>
      <c r="AE845" s="322"/>
      <c r="AF845" s="322"/>
      <c r="AG845" s="322"/>
      <c r="AH845" s="323" t="s">
        <v>638</v>
      </c>
      <c r="AI845" s="324"/>
      <c r="AJ845" s="324"/>
      <c r="AK845" s="324"/>
      <c r="AL845" s="325" t="s">
        <v>644</v>
      </c>
      <c r="AM845" s="326"/>
      <c r="AN845" s="326"/>
      <c r="AO845" s="327"/>
      <c r="AP845" s="321" t="s">
        <v>645</v>
      </c>
      <c r="AQ845" s="321"/>
      <c r="AR845" s="321"/>
      <c r="AS845" s="321"/>
      <c r="AT845" s="321"/>
      <c r="AU845" s="321"/>
      <c r="AV845" s="321"/>
      <c r="AW845" s="321"/>
      <c r="AX845" s="321"/>
    </row>
    <row r="846" spans="1:50" ht="71.25" customHeight="1" x14ac:dyDescent="0.15">
      <c r="A846" s="404">
        <v>10</v>
      </c>
      <c r="B846" s="404">
        <v>1</v>
      </c>
      <c r="C846" s="427" t="s">
        <v>636</v>
      </c>
      <c r="D846" s="418"/>
      <c r="E846" s="418"/>
      <c r="F846" s="418"/>
      <c r="G846" s="418"/>
      <c r="H846" s="418"/>
      <c r="I846" s="418"/>
      <c r="J846" s="419" t="s">
        <v>553</v>
      </c>
      <c r="K846" s="420"/>
      <c r="L846" s="420"/>
      <c r="M846" s="420"/>
      <c r="N846" s="420"/>
      <c r="O846" s="420"/>
      <c r="P846" s="316" t="s">
        <v>637</v>
      </c>
      <c r="Q846" s="317"/>
      <c r="R846" s="317"/>
      <c r="S846" s="317"/>
      <c r="T846" s="317"/>
      <c r="U846" s="317"/>
      <c r="V846" s="317"/>
      <c r="W846" s="317"/>
      <c r="X846" s="317"/>
      <c r="Y846" s="318">
        <v>0.3</v>
      </c>
      <c r="Z846" s="319"/>
      <c r="AA846" s="319"/>
      <c r="AB846" s="320"/>
      <c r="AC846" s="322"/>
      <c r="AD846" s="322"/>
      <c r="AE846" s="322"/>
      <c r="AF846" s="322"/>
      <c r="AG846" s="322"/>
      <c r="AH846" s="323" t="s">
        <v>638</v>
      </c>
      <c r="AI846" s="324"/>
      <c r="AJ846" s="324"/>
      <c r="AK846" s="324"/>
      <c r="AL846" s="325" t="s">
        <v>638</v>
      </c>
      <c r="AM846" s="326"/>
      <c r="AN846" s="326"/>
      <c r="AO846" s="327"/>
      <c r="AP846" s="321" t="s">
        <v>645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f>Y846</f>
        <v>0.3</v>
      </c>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611</v>
      </c>
      <c r="D870" s="418"/>
      <c r="E870" s="418"/>
      <c r="F870" s="418"/>
      <c r="G870" s="418"/>
      <c r="H870" s="418"/>
      <c r="I870" s="418"/>
      <c r="J870" s="419">
        <v>6011205000217</v>
      </c>
      <c r="K870" s="420"/>
      <c r="L870" s="420"/>
      <c r="M870" s="420"/>
      <c r="N870" s="420"/>
      <c r="O870" s="420"/>
      <c r="P870" s="316" t="s">
        <v>614</v>
      </c>
      <c r="Q870" s="317"/>
      <c r="R870" s="317"/>
      <c r="S870" s="317"/>
      <c r="T870" s="317"/>
      <c r="U870" s="317"/>
      <c r="V870" s="317"/>
      <c r="W870" s="317"/>
      <c r="X870" s="317"/>
      <c r="Y870" s="318">
        <v>1</v>
      </c>
      <c r="Z870" s="319"/>
      <c r="AA870" s="319"/>
      <c r="AB870" s="320"/>
      <c r="AC870" s="328" t="s">
        <v>525</v>
      </c>
      <c r="AD870" s="426"/>
      <c r="AE870" s="426"/>
      <c r="AF870" s="426"/>
      <c r="AG870" s="426"/>
      <c r="AH870" s="421" t="s">
        <v>612</v>
      </c>
      <c r="AI870" s="422"/>
      <c r="AJ870" s="422"/>
      <c r="AK870" s="422"/>
      <c r="AL870" s="325">
        <v>100</v>
      </c>
      <c r="AM870" s="326"/>
      <c r="AN870" s="326"/>
      <c r="AO870" s="327"/>
      <c r="AP870" s="321" t="s">
        <v>613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9"/>
      <c r="E1101" s="276" t="s">
        <v>396</v>
      </c>
      <c r="F1101" s="899"/>
      <c r="G1101" s="899"/>
      <c r="H1101" s="899"/>
      <c r="I1101" s="899"/>
      <c r="J1101" s="276" t="s">
        <v>432</v>
      </c>
      <c r="K1101" s="276"/>
      <c r="L1101" s="276"/>
      <c r="M1101" s="276"/>
      <c r="N1101" s="276"/>
      <c r="O1101" s="276"/>
      <c r="P1101" s="344" t="s">
        <v>27</v>
      </c>
      <c r="Q1101" s="344"/>
      <c r="R1101" s="344"/>
      <c r="S1101" s="344"/>
      <c r="T1101" s="344"/>
      <c r="U1101" s="344"/>
      <c r="V1101" s="344"/>
      <c r="W1101" s="344"/>
      <c r="X1101" s="344"/>
      <c r="Y1101" s="276" t="s">
        <v>434</v>
      </c>
      <c r="Z1101" s="899"/>
      <c r="AA1101" s="899"/>
      <c r="AB1101" s="899"/>
      <c r="AC1101" s="276" t="s">
        <v>377</v>
      </c>
      <c r="AD1101" s="276"/>
      <c r="AE1101" s="276"/>
      <c r="AF1101" s="276"/>
      <c r="AG1101" s="276"/>
      <c r="AH1101" s="344" t="s">
        <v>391</v>
      </c>
      <c r="AI1101" s="345"/>
      <c r="AJ1101" s="345"/>
      <c r="AK1101" s="345"/>
      <c r="AL1101" s="345" t="s">
        <v>21</v>
      </c>
      <c r="AM1101" s="345"/>
      <c r="AN1101" s="345"/>
      <c r="AO1101" s="902"/>
      <c r="AP1101" s="429" t="s">
        <v>468</v>
      </c>
      <c r="AQ1101" s="429"/>
      <c r="AR1101" s="429"/>
      <c r="AS1101" s="429"/>
      <c r="AT1101" s="429"/>
      <c r="AU1101" s="429"/>
      <c r="AV1101" s="429"/>
      <c r="AW1101" s="429"/>
      <c r="AX1101" s="429"/>
    </row>
    <row r="1102" spans="1:50" ht="30" customHeight="1" x14ac:dyDescent="0.15">
      <c r="A1102" s="404">
        <v>1</v>
      </c>
      <c r="B1102" s="404">
        <v>1</v>
      </c>
      <c r="C1102" s="901"/>
      <c r="D1102" s="901"/>
      <c r="E1102" s="260" t="s">
        <v>568</v>
      </c>
      <c r="F1102" s="900"/>
      <c r="G1102" s="900"/>
      <c r="H1102" s="900"/>
      <c r="I1102" s="900"/>
      <c r="J1102" s="419" t="s">
        <v>559</v>
      </c>
      <c r="K1102" s="420"/>
      <c r="L1102" s="420"/>
      <c r="M1102" s="420"/>
      <c r="N1102" s="420"/>
      <c r="O1102" s="420"/>
      <c r="P1102" s="316" t="s">
        <v>569</v>
      </c>
      <c r="Q1102" s="317"/>
      <c r="R1102" s="317"/>
      <c r="S1102" s="317"/>
      <c r="T1102" s="317"/>
      <c r="U1102" s="317"/>
      <c r="V1102" s="317"/>
      <c r="W1102" s="317"/>
      <c r="X1102" s="317"/>
      <c r="Y1102" s="318" t="s">
        <v>559</v>
      </c>
      <c r="Z1102" s="319"/>
      <c r="AA1102" s="319"/>
      <c r="AB1102" s="320"/>
      <c r="AC1102" s="322"/>
      <c r="AD1102" s="322"/>
      <c r="AE1102" s="322"/>
      <c r="AF1102" s="322"/>
      <c r="AG1102" s="322"/>
      <c r="AH1102" s="323" t="s">
        <v>562</v>
      </c>
      <c r="AI1102" s="324"/>
      <c r="AJ1102" s="324"/>
      <c r="AK1102" s="324"/>
      <c r="AL1102" s="325" t="s">
        <v>562</v>
      </c>
      <c r="AM1102" s="326"/>
      <c r="AN1102" s="326"/>
      <c r="AO1102" s="327"/>
      <c r="AP1102" s="321" t="s">
        <v>567</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0"/>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39">
    <cfRule type="expression" dxfId="713" priority="13">
      <formula>IF(RIGHT(TEXT(AE139,"0.#"),1)=".",FALSE,TRUE)</formula>
    </cfRule>
    <cfRule type="expression" dxfId="712" priority="14">
      <formula>IF(RIGHT(TEXT(AE139,"0.#"),1)=".",TRUE,FALSE)</formula>
    </cfRule>
  </conditionalFormatting>
  <conditionalFormatting sqref="AI138">
    <cfRule type="expression" dxfId="711" priority="11">
      <formula>IF(RIGHT(TEXT(AI138,"0.#"),1)=".",FALSE,TRUE)</formula>
    </cfRule>
    <cfRule type="expression" dxfId="710" priority="12">
      <formula>IF(RIGHT(TEXT(AI138,"0.#"),1)=".",TRUE,FALSE)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138:AM139">
    <cfRule type="expression" dxfId="707" priority="7">
      <formula>IF(RIGHT(TEXT(AM138,"0.#"),1)=".",FALSE,TRUE)</formula>
    </cfRule>
    <cfRule type="expression" dxfId="706" priority="8">
      <formula>IF(RIGHT(TEXT(AM138,"0.#"),1)=".",TRUE,FALSE)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Q138:AQ139 AU138:AU139">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357</v>
      </c>
      <c r="AF2" s="1004"/>
      <c r="AG2" s="1004"/>
      <c r="AH2" s="1004"/>
      <c r="AI2" s="1004" t="s">
        <v>363</v>
      </c>
      <c r="AJ2" s="1004"/>
      <c r="AK2" s="1004"/>
      <c r="AL2" s="1004"/>
      <c r="AM2" s="1004" t="s">
        <v>472</v>
      </c>
      <c r="AN2" s="1004"/>
      <c r="AO2" s="1004"/>
      <c r="AP2" s="463"/>
      <c r="AQ2" s="174" t="s">
        <v>355</v>
      </c>
      <c r="AR2" s="167"/>
      <c r="AS2" s="167"/>
      <c r="AT2" s="168"/>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3"/>
      <c r="Z3" s="1014"/>
      <c r="AA3" s="1015"/>
      <c r="AB3" s="1019"/>
      <c r="AC3" s="1020"/>
      <c r="AD3" s="1021"/>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20"/>
      <c r="B4" s="518"/>
      <c r="C4" s="518"/>
      <c r="D4" s="518"/>
      <c r="E4" s="518"/>
      <c r="F4" s="519"/>
      <c r="G4" s="545"/>
      <c r="H4" s="1022"/>
      <c r="I4" s="1022"/>
      <c r="J4" s="1022"/>
      <c r="K4" s="1022"/>
      <c r="L4" s="1022"/>
      <c r="M4" s="1022"/>
      <c r="N4" s="1022"/>
      <c r="O4" s="1023"/>
      <c r="P4" s="159"/>
      <c r="Q4" s="1030"/>
      <c r="R4" s="1030"/>
      <c r="S4" s="1030"/>
      <c r="T4" s="1030"/>
      <c r="U4" s="1030"/>
      <c r="V4" s="1030"/>
      <c r="W4" s="1030"/>
      <c r="X4" s="1031"/>
      <c r="Y4" s="1008" t="s">
        <v>12</v>
      </c>
      <c r="Z4" s="1009"/>
      <c r="AA4" s="1010"/>
      <c r="AB4" s="556"/>
      <c r="AC4" s="1011"/>
      <c r="AD4" s="1011"/>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2" t="s">
        <v>54</v>
      </c>
      <c r="Z5" s="1005"/>
      <c r="AA5" s="1006"/>
      <c r="AB5" s="527"/>
      <c r="AC5" s="1007"/>
      <c r="AD5" s="1007"/>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491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357</v>
      </c>
      <c r="AF9" s="1004"/>
      <c r="AG9" s="1004"/>
      <c r="AH9" s="1004"/>
      <c r="AI9" s="1004" t="s">
        <v>363</v>
      </c>
      <c r="AJ9" s="1004"/>
      <c r="AK9" s="1004"/>
      <c r="AL9" s="1004"/>
      <c r="AM9" s="1004" t="s">
        <v>472</v>
      </c>
      <c r="AN9" s="1004"/>
      <c r="AO9" s="1004"/>
      <c r="AP9" s="463"/>
      <c r="AQ9" s="174" t="s">
        <v>355</v>
      </c>
      <c r="AR9" s="167"/>
      <c r="AS9" s="167"/>
      <c r="AT9" s="168"/>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3"/>
      <c r="Z10" s="1014"/>
      <c r="AA10" s="1015"/>
      <c r="AB10" s="1019"/>
      <c r="AC10" s="1020"/>
      <c r="AD10" s="1021"/>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20"/>
      <c r="B11" s="518"/>
      <c r="C11" s="518"/>
      <c r="D11" s="518"/>
      <c r="E11" s="518"/>
      <c r="F11" s="519"/>
      <c r="G11" s="545"/>
      <c r="H11" s="1022"/>
      <c r="I11" s="1022"/>
      <c r="J11" s="1022"/>
      <c r="K11" s="1022"/>
      <c r="L11" s="1022"/>
      <c r="M11" s="1022"/>
      <c r="N11" s="1022"/>
      <c r="O11" s="1023"/>
      <c r="P11" s="159"/>
      <c r="Q11" s="1030"/>
      <c r="R11" s="1030"/>
      <c r="S11" s="1030"/>
      <c r="T11" s="1030"/>
      <c r="U11" s="1030"/>
      <c r="V11" s="1030"/>
      <c r="W11" s="1030"/>
      <c r="X11" s="1031"/>
      <c r="Y11" s="1008" t="s">
        <v>12</v>
      </c>
      <c r="Z11" s="1009"/>
      <c r="AA11" s="1010"/>
      <c r="AB11" s="556"/>
      <c r="AC11" s="1011"/>
      <c r="AD11" s="1011"/>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2" t="s">
        <v>54</v>
      </c>
      <c r="Z12" s="1005"/>
      <c r="AA12" s="1006"/>
      <c r="AB12" s="527"/>
      <c r="AC12" s="1007"/>
      <c r="AD12" s="1007"/>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491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63"/>
      <c r="AQ16" s="174" t="s">
        <v>355</v>
      </c>
      <c r="AR16" s="167"/>
      <c r="AS16" s="167"/>
      <c r="AT16" s="168"/>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3"/>
      <c r="Z17" s="1014"/>
      <c r="AA17" s="1015"/>
      <c r="AB17" s="1019"/>
      <c r="AC17" s="1020"/>
      <c r="AD17" s="1021"/>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20"/>
      <c r="B18" s="518"/>
      <c r="C18" s="518"/>
      <c r="D18" s="518"/>
      <c r="E18" s="518"/>
      <c r="F18" s="519"/>
      <c r="G18" s="545"/>
      <c r="H18" s="1022"/>
      <c r="I18" s="1022"/>
      <c r="J18" s="1022"/>
      <c r="K18" s="1022"/>
      <c r="L18" s="1022"/>
      <c r="M18" s="1022"/>
      <c r="N18" s="1022"/>
      <c r="O18" s="1023"/>
      <c r="P18" s="159"/>
      <c r="Q18" s="1030"/>
      <c r="R18" s="1030"/>
      <c r="S18" s="1030"/>
      <c r="T18" s="1030"/>
      <c r="U18" s="1030"/>
      <c r="V18" s="1030"/>
      <c r="W18" s="1030"/>
      <c r="X18" s="1031"/>
      <c r="Y18" s="1008" t="s">
        <v>12</v>
      </c>
      <c r="Z18" s="1009"/>
      <c r="AA18" s="1010"/>
      <c r="AB18" s="556"/>
      <c r="AC18" s="1011"/>
      <c r="AD18" s="1011"/>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2" t="s">
        <v>54</v>
      </c>
      <c r="Z19" s="1005"/>
      <c r="AA19" s="1006"/>
      <c r="AB19" s="527"/>
      <c r="AC19" s="1007"/>
      <c r="AD19" s="1007"/>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491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63"/>
      <c r="AQ23" s="174" t="s">
        <v>355</v>
      </c>
      <c r="AR23" s="167"/>
      <c r="AS23" s="167"/>
      <c r="AT23" s="168"/>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3"/>
      <c r="Z24" s="1014"/>
      <c r="AA24" s="1015"/>
      <c r="AB24" s="1019"/>
      <c r="AC24" s="1020"/>
      <c r="AD24" s="1021"/>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20"/>
      <c r="B25" s="518"/>
      <c r="C25" s="518"/>
      <c r="D25" s="518"/>
      <c r="E25" s="518"/>
      <c r="F25" s="519"/>
      <c r="G25" s="545"/>
      <c r="H25" s="1022"/>
      <c r="I25" s="1022"/>
      <c r="J25" s="1022"/>
      <c r="K25" s="1022"/>
      <c r="L25" s="1022"/>
      <c r="M25" s="1022"/>
      <c r="N25" s="1022"/>
      <c r="O25" s="1023"/>
      <c r="P25" s="159"/>
      <c r="Q25" s="1030"/>
      <c r="R25" s="1030"/>
      <c r="S25" s="1030"/>
      <c r="T25" s="1030"/>
      <c r="U25" s="1030"/>
      <c r="V25" s="1030"/>
      <c r="W25" s="1030"/>
      <c r="X25" s="1031"/>
      <c r="Y25" s="1008" t="s">
        <v>12</v>
      </c>
      <c r="Z25" s="1009"/>
      <c r="AA25" s="1010"/>
      <c r="AB25" s="556"/>
      <c r="AC25" s="1011"/>
      <c r="AD25" s="1011"/>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2" t="s">
        <v>54</v>
      </c>
      <c r="Z26" s="1005"/>
      <c r="AA26" s="1006"/>
      <c r="AB26" s="527"/>
      <c r="AC26" s="1007"/>
      <c r="AD26" s="1007"/>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491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63"/>
      <c r="AQ30" s="174" t="s">
        <v>355</v>
      </c>
      <c r="AR30" s="167"/>
      <c r="AS30" s="167"/>
      <c r="AT30" s="168"/>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3"/>
      <c r="Z31" s="1014"/>
      <c r="AA31" s="1015"/>
      <c r="AB31" s="1019"/>
      <c r="AC31" s="1020"/>
      <c r="AD31" s="1021"/>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20"/>
      <c r="B32" s="518"/>
      <c r="C32" s="518"/>
      <c r="D32" s="518"/>
      <c r="E32" s="518"/>
      <c r="F32" s="519"/>
      <c r="G32" s="545"/>
      <c r="H32" s="1022"/>
      <c r="I32" s="1022"/>
      <c r="J32" s="1022"/>
      <c r="K32" s="1022"/>
      <c r="L32" s="1022"/>
      <c r="M32" s="1022"/>
      <c r="N32" s="1022"/>
      <c r="O32" s="1023"/>
      <c r="P32" s="159"/>
      <c r="Q32" s="1030"/>
      <c r="R32" s="1030"/>
      <c r="S32" s="1030"/>
      <c r="T32" s="1030"/>
      <c r="U32" s="1030"/>
      <c r="V32" s="1030"/>
      <c r="W32" s="1030"/>
      <c r="X32" s="1031"/>
      <c r="Y32" s="1008" t="s">
        <v>12</v>
      </c>
      <c r="Z32" s="1009"/>
      <c r="AA32" s="1010"/>
      <c r="AB32" s="556"/>
      <c r="AC32" s="1011"/>
      <c r="AD32" s="1011"/>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2" t="s">
        <v>54</v>
      </c>
      <c r="Z33" s="1005"/>
      <c r="AA33" s="1006"/>
      <c r="AB33" s="527"/>
      <c r="AC33" s="1007"/>
      <c r="AD33" s="1007"/>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491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63"/>
      <c r="AQ37" s="174" t="s">
        <v>355</v>
      </c>
      <c r="AR37" s="167"/>
      <c r="AS37" s="167"/>
      <c r="AT37" s="168"/>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3"/>
      <c r="Z38" s="1014"/>
      <c r="AA38" s="1015"/>
      <c r="AB38" s="1019"/>
      <c r="AC38" s="1020"/>
      <c r="AD38" s="1021"/>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20"/>
      <c r="B39" s="518"/>
      <c r="C39" s="518"/>
      <c r="D39" s="518"/>
      <c r="E39" s="518"/>
      <c r="F39" s="519"/>
      <c r="G39" s="545"/>
      <c r="H39" s="1022"/>
      <c r="I39" s="1022"/>
      <c r="J39" s="1022"/>
      <c r="K39" s="1022"/>
      <c r="L39" s="1022"/>
      <c r="M39" s="1022"/>
      <c r="N39" s="1022"/>
      <c r="O39" s="1023"/>
      <c r="P39" s="159"/>
      <c r="Q39" s="1030"/>
      <c r="R39" s="1030"/>
      <c r="S39" s="1030"/>
      <c r="T39" s="1030"/>
      <c r="U39" s="1030"/>
      <c r="V39" s="1030"/>
      <c r="W39" s="1030"/>
      <c r="X39" s="1031"/>
      <c r="Y39" s="1008" t="s">
        <v>12</v>
      </c>
      <c r="Z39" s="1009"/>
      <c r="AA39" s="1010"/>
      <c r="AB39" s="556"/>
      <c r="AC39" s="1011"/>
      <c r="AD39" s="1011"/>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2" t="s">
        <v>54</v>
      </c>
      <c r="Z40" s="1005"/>
      <c r="AA40" s="1006"/>
      <c r="AB40" s="527"/>
      <c r="AC40" s="1007"/>
      <c r="AD40" s="1007"/>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491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63"/>
      <c r="AQ44" s="174" t="s">
        <v>355</v>
      </c>
      <c r="AR44" s="167"/>
      <c r="AS44" s="167"/>
      <c r="AT44" s="168"/>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3"/>
      <c r="Z45" s="1014"/>
      <c r="AA45" s="1015"/>
      <c r="AB45" s="1019"/>
      <c r="AC45" s="1020"/>
      <c r="AD45" s="1021"/>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20"/>
      <c r="B46" s="518"/>
      <c r="C46" s="518"/>
      <c r="D46" s="518"/>
      <c r="E46" s="518"/>
      <c r="F46" s="519"/>
      <c r="G46" s="545"/>
      <c r="H46" s="1022"/>
      <c r="I46" s="1022"/>
      <c r="J46" s="1022"/>
      <c r="K46" s="1022"/>
      <c r="L46" s="1022"/>
      <c r="M46" s="1022"/>
      <c r="N46" s="1022"/>
      <c r="O46" s="1023"/>
      <c r="P46" s="159"/>
      <c r="Q46" s="1030"/>
      <c r="R46" s="1030"/>
      <c r="S46" s="1030"/>
      <c r="T46" s="1030"/>
      <c r="U46" s="1030"/>
      <c r="V46" s="1030"/>
      <c r="W46" s="1030"/>
      <c r="X46" s="1031"/>
      <c r="Y46" s="1008" t="s">
        <v>12</v>
      </c>
      <c r="Z46" s="1009"/>
      <c r="AA46" s="1010"/>
      <c r="AB46" s="556"/>
      <c r="AC46" s="1011"/>
      <c r="AD46" s="1011"/>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2" t="s">
        <v>54</v>
      </c>
      <c r="Z47" s="1005"/>
      <c r="AA47" s="1006"/>
      <c r="AB47" s="527"/>
      <c r="AC47" s="1007"/>
      <c r="AD47" s="1007"/>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491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63" t="s">
        <v>11</v>
      </c>
      <c r="AC51" s="1017"/>
      <c r="AD51" s="1018"/>
      <c r="AE51" s="1004" t="s">
        <v>357</v>
      </c>
      <c r="AF51" s="1004"/>
      <c r="AG51" s="1004"/>
      <c r="AH51" s="1004"/>
      <c r="AI51" s="1004" t="s">
        <v>363</v>
      </c>
      <c r="AJ51" s="1004"/>
      <c r="AK51" s="1004"/>
      <c r="AL51" s="1004"/>
      <c r="AM51" s="1004" t="s">
        <v>472</v>
      </c>
      <c r="AN51" s="1004"/>
      <c r="AO51" s="1004"/>
      <c r="AP51" s="463"/>
      <c r="AQ51" s="174" t="s">
        <v>355</v>
      </c>
      <c r="AR51" s="167"/>
      <c r="AS51" s="167"/>
      <c r="AT51" s="168"/>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3"/>
      <c r="Z52" s="1014"/>
      <c r="AA52" s="1015"/>
      <c r="AB52" s="1019"/>
      <c r="AC52" s="1020"/>
      <c r="AD52" s="1021"/>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20"/>
      <c r="B53" s="518"/>
      <c r="C53" s="518"/>
      <c r="D53" s="518"/>
      <c r="E53" s="518"/>
      <c r="F53" s="519"/>
      <c r="G53" s="545"/>
      <c r="H53" s="1022"/>
      <c r="I53" s="1022"/>
      <c r="J53" s="1022"/>
      <c r="K53" s="1022"/>
      <c r="L53" s="1022"/>
      <c r="M53" s="1022"/>
      <c r="N53" s="1022"/>
      <c r="O53" s="1023"/>
      <c r="P53" s="159"/>
      <c r="Q53" s="1030"/>
      <c r="R53" s="1030"/>
      <c r="S53" s="1030"/>
      <c r="T53" s="1030"/>
      <c r="U53" s="1030"/>
      <c r="V53" s="1030"/>
      <c r="W53" s="1030"/>
      <c r="X53" s="1031"/>
      <c r="Y53" s="1008" t="s">
        <v>12</v>
      </c>
      <c r="Z53" s="1009"/>
      <c r="AA53" s="1010"/>
      <c r="AB53" s="556"/>
      <c r="AC53" s="1011"/>
      <c r="AD53" s="1011"/>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2" t="s">
        <v>54</v>
      </c>
      <c r="Z54" s="1005"/>
      <c r="AA54" s="1006"/>
      <c r="AB54" s="527"/>
      <c r="AC54" s="1007"/>
      <c r="AD54" s="1007"/>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491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63"/>
      <c r="AQ58" s="174" t="s">
        <v>355</v>
      </c>
      <c r="AR58" s="167"/>
      <c r="AS58" s="167"/>
      <c r="AT58" s="168"/>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3"/>
      <c r="Z59" s="1014"/>
      <c r="AA59" s="1015"/>
      <c r="AB59" s="1019"/>
      <c r="AC59" s="1020"/>
      <c r="AD59" s="1021"/>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20"/>
      <c r="B60" s="518"/>
      <c r="C60" s="518"/>
      <c r="D60" s="518"/>
      <c r="E60" s="518"/>
      <c r="F60" s="519"/>
      <c r="G60" s="545"/>
      <c r="H60" s="1022"/>
      <c r="I60" s="1022"/>
      <c r="J60" s="1022"/>
      <c r="K60" s="1022"/>
      <c r="L60" s="1022"/>
      <c r="M60" s="1022"/>
      <c r="N60" s="1022"/>
      <c r="O60" s="1023"/>
      <c r="P60" s="159"/>
      <c r="Q60" s="1030"/>
      <c r="R60" s="1030"/>
      <c r="S60" s="1030"/>
      <c r="T60" s="1030"/>
      <c r="U60" s="1030"/>
      <c r="V60" s="1030"/>
      <c r="W60" s="1030"/>
      <c r="X60" s="1031"/>
      <c r="Y60" s="1008" t="s">
        <v>12</v>
      </c>
      <c r="Z60" s="1009"/>
      <c r="AA60" s="1010"/>
      <c r="AB60" s="556"/>
      <c r="AC60" s="1011"/>
      <c r="AD60" s="1011"/>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2" t="s">
        <v>54</v>
      </c>
      <c r="Z61" s="1005"/>
      <c r="AA61" s="1006"/>
      <c r="AB61" s="527"/>
      <c r="AC61" s="1007"/>
      <c r="AD61" s="1007"/>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491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63"/>
      <c r="AQ65" s="174" t="s">
        <v>355</v>
      </c>
      <c r="AR65" s="167"/>
      <c r="AS65" s="167"/>
      <c r="AT65" s="168"/>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3"/>
      <c r="Z66" s="1014"/>
      <c r="AA66" s="1015"/>
      <c r="AB66" s="1019"/>
      <c r="AC66" s="1020"/>
      <c r="AD66" s="1021"/>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20"/>
      <c r="B67" s="518"/>
      <c r="C67" s="518"/>
      <c r="D67" s="518"/>
      <c r="E67" s="518"/>
      <c r="F67" s="519"/>
      <c r="G67" s="545"/>
      <c r="H67" s="1022"/>
      <c r="I67" s="1022"/>
      <c r="J67" s="1022"/>
      <c r="K67" s="1022"/>
      <c r="L67" s="1022"/>
      <c r="M67" s="1022"/>
      <c r="N67" s="1022"/>
      <c r="O67" s="1023"/>
      <c r="P67" s="159"/>
      <c r="Q67" s="1030"/>
      <c r="R67" s="1030"/>
      <c r="S67" s="1030"/>
      <c r="T67" s="1030"/>
      <c r="U67" s="1030"/>
      <c r="V67" s="1030"/>
      <c r="W67" s="1030"/>
      <c r="X67" s="1031"/>
      <c r="Y67" s="1008" t="s">
        <v>12</v>
      </c>
      <c r="Z67" s="1009"/>
      <c r="AA67" s="1010"/>
      <c r="AB67" s="556"/>
      <c r="AC67" s="1011"/>
      <c r="AD67" s="1011"/>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2" t="s">
        <v>54</v>
      </c>
      <c r="Z68" s="1005"/>
      <c r="AA68" s="1006"/>
      <c r="AB68" s="527"/>
      <c r="AC68" s="1007"/>
      <c r="AD68" s="1007"/>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2" t="s">
        <v>13</v>
      </c>
      <c r="Z69" s="1005"/>
      <c r="AA69" s="1006"/>
      <c r="AB69" s="502"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2018-05-23T07:35:45Z</cp:lastPrinted>
  <dcterms:created xsi:type="dcterms:W3CDTF">2012-03-13T00:50:25Z</dcterms:created>
  <dcterms:modified xsi:type="dcterms:W3CDTF">2020-11-08T04:53:24Z</dcterms:modified>
</cp:coreProperties>
</file>