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0年度次席\作業依頼\経理\★行政事業レビュー\最終公表\行政事業レビューシート（最終公表）（事業単位整理表）\行事事業レビューシート（最終公表）\提出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<sst xmlns="http://schemas.openxmlformats.org/spreadsheetml/2006/main" count="3168" uniqueCount="683">
  <si>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</si>
  <si>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</si>
  <si>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</si>
  <si>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</si>
  <si>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</si>
  <si>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</si>
  <si>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</si>
  <si>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</si>
  <si>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</si>
  <si>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</si>
  <si>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</si>
  <si>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</si>
  <si>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</si>
  <si>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</si>
  <si>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</si>
  <si>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</si>
  <si>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</si>
  <si>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</si>
  <si>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</si>
  <si>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</si>
  <si>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</si>
  <si>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</si>
  <si>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</si>
  <si>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</si>
  <si>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</si>
  <si>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</si>
  <si>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</si>
  <si>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</si>
  <si>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</si>
  <si>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</si>
  <si>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</si>
  <si>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</si>
  <si>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</si>
  <si>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</si>
  <si>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</si>
  <si>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</si>
  <si>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</si>
  <si>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</si>
  <si>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</si>
  <si>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</si>
  <si>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</si>
  <si>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</si>
  <si>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</si>
  <si>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</si>
  <si>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</si>
  <si>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</si>
  <si>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</si>
  <si>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</si>
  <si>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</si>
  <si>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</si>
  <si>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</si>
  <si>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</si>
  <si>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</si>
  <si>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</si>
  <si>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</si>
  <si>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</si>
  <si>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</si>
  <si>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</si>
  <si>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</si>
  <si>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</si>
  <si>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</si>
  <si>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</si>
  <si>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</si>
  <si>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</si>
  <si>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</si>
  <si>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</si>
  <si>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</si>
  <si>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</si>
  <si>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</si>
  <si>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</si>
  <si>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</si>
  <si>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</si>
  <si>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</si>
  <si>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</si>
  <si>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</si>
  <si>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</si>
  <si>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</si>
  <si>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</si>
  <si>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</si>
  <si>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</si>
  <si>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</si>
  <si>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</si>
  <si>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</si>
  <si>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</si>
  <si>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</si>
  <si>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</si>
  <si>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</si>
  <si>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</si>
  <si>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</si>
  <si>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</si>
  <si>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</si>
  <si>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</si>
  <si>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</si>
  <si>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</si>
  <si>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</si>
  <si>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</si>
  <si>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</si>
  <si>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</si>
  <si>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</si>
  <si>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</si>
  <si>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</si>
  <si>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</si>
  <si>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</si>
  <si>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</si>
  <si>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</si>
  <si>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</si>
  <si>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</si>
  <si>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</si>
  <si>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</si>
  <si>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</si>
  <si>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</si>
  <si>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</si>
  <si>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</si>
  <si>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</si>
  <si>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</si>
  <si>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</si>
  <si>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</si>
  <si>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</si>
  <si>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</si>
  <si>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</si>
  <si>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</si>
  <si>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</si>
  <si>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</si>
  <si>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</si>
  <si>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</si>
  <si>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</si>
  <si>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</si>
  <si>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</si>
  <si>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</si>
  <si>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</si>
  <si>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</si>
  <si>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</si>
  <si>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</si>
  <si>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</si>
  <si>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</si>
  <si>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</si>
  <si>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</si>
  <si>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</si>
  <si>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</si>
  <si>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</si>
  <si>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</si>
  <si>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</si>
  <si>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</si>
  <si>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</si>
  <si>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</si>
  <si>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</si>
  <si>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</si>
  <si>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</si>
  <si>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</si>
  <si>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</si>
  <si>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</si>
  <si>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</si>
  <si>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</si>
  <si>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</si>
  <si>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</si>
  <si>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</si>
  <si>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</si>
  <si>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</si>
  <si>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</si>
  <si>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</si>
  <si>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</si>
  <si>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</si>
  <si>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</si>
  <si>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</si>
  <si>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</si>
  <si>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</si>
  <si>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</si>
  <si>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</si>
  <si>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</si>
  <si>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</si>
  <si>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</si>
  <si>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</si>
  <si>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</si>
  <si>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</si>
  <si>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</si>
  <si>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</si>
  <si>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</si>
  <si>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</si>
  <si>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</si>
  <si>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</si>
  <si>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</si>
  <si>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</si>
  <si>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</si>
  <si>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</si>
  <si>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</si>
  <si>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</si>
  <si>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</si>
  <si>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</si>
  <si>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</si>
  <si>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</si>
  <si>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</si>
  <si>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</si>
  <si>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</si>
  <si>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</si>
  <si>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</si>
  <si>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</si>
  <si>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</si>
  <si>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</si>
  <si>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</si>
  <si>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</si>
  <si>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</si>
  <si>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</si>
  <si>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</si>
  <si>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</si>
  <si>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</si>
  <si>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</si>
  <si>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</si>
  <si>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</si>
  <si>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</si>
  <si>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</si>
  <si>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</si>
  <si>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</si>
  <si>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</si>
  <si>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</si>
  <si>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</si>
  <si>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</si>
  <si>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</si>
  <si>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</si>
  <si>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</si>
  <si>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</si>
  <si>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</si>
  <si>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</si>
  <si>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</si>
  <si>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</si>
  <si>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</si>
  <si>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</si>
  <si>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</si>
  <si>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</si>
  <si>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</si>
  <si>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</si>
  <si>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</si>
  <si>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</si>
  <si>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</si>
  <si>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</si>
  <si>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</si>
  <si>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</si>
  <si>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</si>
  <si>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</si>
  <si>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</si>
  <si>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</si>
  <si>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</si>
  <si>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</si>
  <si>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</si>
  <si>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</si>
  <si>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</si>
  <si>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</si>
  <si>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</si>
  <si>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</si>
  <si>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</si>
  <si>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</si>
  <si>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</si>
  <si>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</si>
  <si>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</si>
  <si>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</si>
  <si>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</si>
  <si>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</si>
  <si>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</si>
  <si>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</si>
  <si>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</si>
  <si>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</si>
  <si>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</si>
  <si>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</si>
  <si>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</si>
  <si>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</si>
  <si>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</si>
  <si>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</si>
  <si>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</si>
  <si>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</si>
  <si>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</si>
  <si>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</si>
  <si>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</si>
  <si>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</si>
  <si>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</si>
  <si>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</si>
  <si>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</si>
  <si>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</si>
  <si>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</si>
  <si>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</si>
  <si>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</si>
  <si>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</si>
  <si>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</si>
  <si>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</si>
  <si>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</si>
  <si>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</si>
  <si>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</si>
  <si>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</si>
  <si>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</si>
  <si>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</si>
  <si>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</si>
  <si>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</si>
  <si>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</si>
  <si>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</si>
  <si>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</si>
  <si>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</si>
  <si>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</si>
  <si>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</si>
  <si>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</si>
  <si>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</si>
  <si>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</si>
  <si>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</si>
  <si>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</si>
  <si>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</si>
  <si>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</si>
  <si>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</si>
  <si>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</si>
  <si>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</si>
  <si>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</si>
  <si>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</si>
  <si>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</si>
  <si>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</si>
  <si>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</si>
  <si>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</si>
  <si>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</si>
  <si>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</si>
  <si>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</si>
  <si>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</si>
  <si>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</si>
  <si>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</si>
  <si>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</si>
  <si>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</si>
  <si>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</si>
  <si>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</si>
  <si>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</si>
  <si>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</si>
  <si>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</si>
  <si>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</si>
  <si>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</si>
  <si>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</si>
  <si>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</si>
  <si>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</si>
  <si>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</si>
  <si>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</si>
  <si>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</si>
  <si>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</si>
  <si>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</si>
  <si>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</si>
  <si>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</si>
  <si>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</si>
  <si>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</si>
  <si>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</si>
  <si>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</si>
  <si>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</si>
  <si>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</si>
  <si>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</si>
  <si>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</si>
  <si>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</si>
  <si>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</si>
  <si>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</si>
  <si>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</si>
  <si>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</si>
  <si>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</si>
  <si>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</si>
  <si>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</si>
  <si>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</si>
  <si>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</si>
  <si>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</si>
  <si>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</si>
  <si>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</si>
  <si>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</si>
  <si>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</si>
  <si>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</si>
  <si>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</si>
  <si>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</si>
  <si>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</si>
  <si>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</si>
  <si>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</si>
  <si>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</si>
  <si>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</si>
  <si>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</si>
  <si>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</si>
  <si>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</si>
  <si>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</si>
  <si>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</si>
  <si>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</si>
  <si>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</si>
  <si>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</si>
  <si>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</si>
  <si>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</si>
  <si>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</si>
  <si>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</si>
  <si>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</si>
  <si>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</si>
  <si>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</si>
  <si>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</si>
  <si>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</si>
  <si>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</si>
  <si>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</si>
  <si>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</si>
  <si>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</si>
  <si>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</si>
  <si>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</si>
  <si>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</si>
  <si>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</si>
  <si>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</si>
  <si>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</si>
  <si>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</si>
  <si>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</si>
  <si>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</si>
  <si>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</si>
  <si>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</si>
  <si>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</si>
  <si>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</si>
  <si>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</si>
  <si>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</si>
  <si>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</si>
  <si>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</si>
  <si>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</si>
  <si>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</si>
  <si>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</si>
  <si>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</si>
  <si>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</si>
  <si>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</si>
  <si>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</si>
  <si>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</si>
  <si>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</si>
  <si>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</si>
  <si>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</si>
  <si>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</si>
  <si>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</si>
  <si>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</si>
  <si>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</si>
  <si>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</si>
  <si>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</si>
  <si>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</si>
  <si>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</si>
  <si>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</si>
  <si>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</si>
  <si>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</si>
  <si>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</si>
  <si>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</si>
  <si>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</si>
  <si>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</si>
  <si>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</si>
  <si>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</si>
  <si>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</si>
  <si>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</si>
  <si>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</si>
  <si>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</si>
  <si>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</si>
  <si>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</si>
  <si>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</si>
  <si>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</si>
  <si>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</si>
  <si>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</si>
  <si>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</si>
  <si>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</si>
  <si>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</si>
  <si>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</si>
  <si>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</si>
  <si>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</si>
  <si>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</si>
  <si>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</si>
  <si>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</si>
  <si>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</si>
  <si>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</si>
  <si>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</si>
  <si>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</si>
  <si>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</si>
  <si>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</si>
  <si>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</si>
  <si>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</si>
  <si>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</si>
  <si>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</si>
  <si>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</si>
  <si>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</si>
  <si>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</si>
  <si>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</si>
  <si>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</si>
  <si>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</si>
  <si>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</si>
  <si>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</si>
  <si>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</si>
  <si>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</si>
  <si>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</si>
  <si>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</si>
  <si>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</si>
  <si>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</si>
  <si>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</si>
  <si>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</si>
  <si>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</si>
  <si>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</si>
  <si>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</si>
  <si>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</si>
  <si>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</si>
  <si>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</si>
  <si>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</si>
  <si>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</si>
  <si>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</si>
  <si>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</si>
  <si>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</si>
  <si>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</si>
  <si>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</si>
  <si>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</si>
  <si>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</si>
  <si>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</si>
  <si>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</si>
  <si>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</si>
  <si>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</si>
  <si>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</si>
  <si>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</si>
  <si>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</si>
  <si>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</si>
  <si>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</si>
  <si>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</si>
  <si>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</si>
  <si>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</si>
  <si>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</si>
  <si>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</si>
  <si>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</si>
  <si>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</si>
  <si>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</si>
  <si>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</si>
  <si>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</si>
  <si>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</si>
  <si>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</si>
  <si>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</si>
  <si>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</si>
  <si>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</si>
  <si>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</si>
  <si>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</si>
  <si>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</si>
  <si>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</si>
  <si>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</si>
  <si>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</si>
  <si>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</si>
  <si>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</si>
  <si>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</si>
  <si>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</si>
  <si>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</si>
  <si>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</si>
  <si>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</si>
  <si>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</si>
  <si>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</si>
  <si>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</si>
  <si>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</si>
  <si>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</si>
  <si>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</si>
  <si>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</si>
  <si>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</si>
  <si>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</si>
  <si>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</si>
  <si>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</si>
  <si>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</si>
  <si>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</si>
  <si>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</si>
  <si>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あへん供給確保事業</t>
    <rPh sb="3" eb="5">
      <t>キョウキュウ</t>
    </rPh>
    <rPh sb="5" eb="7">
      <t>カクホ</t>
    </rPh>
    <rPh sb="7" eb="9">
      <t>ジギョウ</t>
    </rPh>
    <phoneticPr fontId="5"/>
  </si>
  <si>
    <t>医薬・生活衛生局</t>
    <rPh sb="0" eb="2">
      <t>イヤク</t>
    </rPh>
    <rPh sb="3" eb="5">
      <t>セイカツ</t>
    </rPh>
    <rPh sb="5" eb="7">
      <t>エイセイ</t>
    </rPh>
    <rPh sb="7" eb="8">
      <t>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</si>
  <si>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</si>
  <si>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</si>
  <si>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</si>
  <si>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あへん法第２条、第６条、第３２条、第３３条</t>
    <rPh sb="3" eb="4">
      <t>ホウ</t>
    </rPh>
    <rPh sb="4" eb="5">
      <t>ダイ</t>
    </rPh>
    <rPh sb="6" eb="7">
      <t>ジョウ</t>
    </rPh>
    <rPh sb="8" eb="9">
      <t>ダイ</t>
    </rPh>
    <rPh sb="10" eb="11">
      <t>ジョウ</t>
    </rPh>
    <rPh sb="12" eb="13">
      <t>ダイ</t>
    </rPh>
    <rPh sb="15" eb="16">
      <t>ジョウ</t>
    </rPh>
    <rPh sb="17" eb="18">
      <t>ダイ</t>
    </rPh>
    <rPh sb="20" eb="21">
      <t>ジョウ</t>
    </rPh>
    <phoneticPr fontId="5"/>
  </si>
  <si>
    <t>がん対策推進基本計画</t>
    <rPh sb="2" eb="4">
      <t>タイサク</t>
    </rPh>
    <rPh sb="4" eb="6">
      <t>スイシン</t>
    </rPh>
    <rPh sb="6" eb="8">
      <t>キホン</t>
    </rPh>
    <rPh sb="8" eb="10">
      <t>ケイカク</t>
    </rPh>
    <phoneticPr fontId="5"/>
  </si>
  <si>
    <t>医療及び学術研究の用に供する「あへん」の供給の適正を図るために必要な事業を行う。
（注）1961年の麻薬に関する単一条約は、あへんの海外からの購入・輸入等は国が独占するよう求めている。</t>
    <rPh sb="0" eb="2">
      <t>イリョウ</t>
    </rPh>
    <rPh sb="2" eb="3">
      <t>オヨ</t>
    </rPh>
    <rPh sb="4" eb="6">
      <t>ガクジュツ</t>
    </rPh>
    <rPh sb="6" eb="8">
      <t>ケンキュウ</t>
    </rPh>
    <rPh sb="9" eb="10">
      <t>ヨウ</t>
    </rPh>
    <rPh sb="11" eb="12">
      <t>キョウ</t>
    </rPh>
    <rPh sb="20" eb="22">
      <t>キョウキュウ</t>
    </rPh>
    <rPh sb="23" eb="25">
      <t>テキセイ</t>
    </rPh>
    <rPh sb="26" eb="27">
      <t>ハカ</t>
    </rPh>
    <rPh sb="31" eb="33">
      <t>ヒツヨウ</t>
    </rPh>
    <rPh sb="34" eb="36">
      <t>ジギョウ</t>
    </rPh>
    <rPh sb="37" eb="38">
      <t>オコナ</t>
    </rPh>
    <rPh sb="42" eb="43">
      <t>チュウ</t>
    </rPh>
    <rPh sb="48" eb="49">
      <t>ネン</t>
    </rPh>
    <rPh sb="50" eb="52">
      <t>マヤク</t>
    </rPh>
    <rPh sb="53" eb="54">
      <t>カン</t>
    </rPh>
    <rPh sb="56" eb="58">
      <t>タンイツ</t>
    </rPh>
    <rPh sb="58" eb="60">
      <t>ジョウヤク</t>
    </rPh>
    <rPh sb="66" eb="68">
      <t>カイガイ</t>
    </rPh>
    <rPh sb="71" eb="73">
      <t>コウニュウ</t>
    </rPh>
    <rPh sb="74" eb="76">
      <t>ユニュウ</t>
    </rPh>
    <rPh sb="76" eb="77">
      <t>トウ</t>
    </rPh>
    <rPh sb="78" eb="79">
      <t>クニ</t>
    </rPh>
    <rPh sb="80" eb="82">
      <t>ドクセン</t>
    </rPh>
    <rPh sb="86" eb="87">
      <t>モト</t>
    </rPh>
    <phoneticPr fontId="5"/>
  </si>
  <si>
    <t>１　医療上必要不可欠な医薬品の原料である「あへん」を、国内の需要・供給量を踏まえ、インド政府及び国内のけし耕作者より購入し保管する。
２　あへんの国内価格決定を行うため、インド政府から購入した「あへん」のモルヒネ含有率試験を実施する。
３　国内産あへんの収納業務及び災害補償業務を実施する。</t>
    <rPh sb="2" eb="5">
      <t>イリョウジョウ</t>
    </rPh>
    <rPh sb="5" eb="7">
      <t>ヒツヨウ</t>
    </rPh>
    <rPh sb="7" eb="10">
      <t>フカケツ</t>
    </rPh>
    <rPh sb="11" eb="14">
      <t>イヤクヒン</t>
    </rPh>
    <rPh sb="15" eb="17">
      <t>ゲンリョウ</t>
    </rPh>
    <rPh sb="27" eb="29">
      <t>コクナイ</t>
    </rPh>
    <rPh sb="30" eb="32">
      <t>ジュヨウ</t>
    </rPh>
    <rPh sb="33" eb="35">
      <t>キョウキュウ</t>
    </rPh>
    <rPh sb="35" eb="36">
      <t>リョウ</t>
    </rPh>
    <rPh sb="37" eb="38">
      <t>フ</t>
    </rPh>
    <rPh sb="44" eb="46">
      <t>セイフ</t>
    </rPh>
    <rPh sb="46" eb="47">
      <t>オヨ</t>
    </rPh>
    <rPh sb="48" eb="50">
      <t>コクナイ</t>
    </rPh>
    <rPh sb="53" eb="56">
      <t>コウサクシャ</t>
    </rPh>
    <rPh sb="58" eb="60">
      <t>コウニュウ</t>
    </rPh>
    <rPh sb="61" eb="63">
      <t>ホカン</t>
    </rPh>
    <rPh sb="73" eb="75">
      <t>コクナイ</t>
    </rPh>
    <rPh sb="75" eb="77">
      <t>カカク</t>
    </rPh>
    <rPh sb="77" eb="79">
      <t>ケッテイ</t>
    </rPh>
    <rPh sb="80" eb="81">
      <t>オコナ</t>
    </rPh>
    <rPh sb="88" eb="90">
      <t>セイフ</t>
    </rPh>
    <rPh sb="92" eb="94">
      <t>コウニュウ</t>
    </rPh>
    <rPh sb="106" eb="108">
      <t>ガンユウ</t>
    </rPh>
    <rPh sb="108" eb="109">
      <t>リツ</t>
    </rPh>
    <rPh sb="109" eb="111">
      <t>シケン</t>
    </rPh>
    <rPh sb="112" eb="114">
      <t>ジッシ</t>
    </rPh>
    <rPh sb="120" eb="123">
      <t>コクナイサン</t>
    </rPh>
    <rPh sb="127" eb="129">
      <t>シュウノウ</t>
    </rPh>
    <rPh sb="129" eb="131">
      <t>ギョウム</t>
    </rPh>
    <rPh sb="131" eb="132">
      <t>オヨ</t>
    </rPh>
    <rPh sb="133" eb="135">
      <t>サイガイ</t>
    </rPh>
    <rPh sb="135" eb="137">
      <t>ホショウ</t>
    </rPh>
    <rPh sb="137" eb="139">
      <t>ギョウム</t>
    </rPh>
    <rPh sb="140" eb="142">
      <t>ジッシ</t>
    </rPh>
    <phoneticPr fontId="5"/>
  </si>
  <si>
    <t>-</t>
  </si>
  <si>
    <t>あへん購入費</t>
    <rPh sb="3" eb="6">
      <t>コウニュウヒ</t>
    </rPh>
    <phoneticPr fontId="5"/>
  </si>
  <si>
    <t>あへん等取扱業務庁費</t>
    <rPh sb="3" eb="4">
      <t>トウ</t>
    </rPh>
    <rPh sb="4" eb="5">
      <t>ト</t>
    </rPh>
    <rPh sb="5" eb="6">
      <t>アツカ</t>
    </rPh>
    <rPh sb="6" eb="8">
      <t>ギョウム</t>
    </rPh>
    <rPh sb="8" eb="9">
      <t>チョウ</t>
    </rPh>
    <rPh sb="9" eb="10">
      <t>ヒ</t>
    </rPh>
    <phoneticPr fontId="5"/>
  </si>
  <si>
    <t>あへん需給調査旅費</t>
    <rPh sb="3" eb="5">
      <t>ジュキュウ</t>
    </rPh>
    <rPh sb="5" eb="7">
      <t>チョウサ</t>
    </rPh>
    <rPh sb="7" eb="9">
      <t>リョヒ</t>
    </rPh>
    <phoneticPr fontId="5"/>
  </si>
  <si>
    <t>各所修繕</t>
    <rPh sb="0" eb="2">
      <t>カクショ</t>
    </rPh>
    <rPh sb="2" eb="4">
      <t>シュウゼン</t>
    </rPh>
    <phoneticPr fontId="5"/>
  </si>
  <si>
    <t>けし耕作者災害旅費</t>
    <rPh sb="2" eb="5">
      <t>コウサクシャ</t>
    </rPh>
    <rPh sb="5" eb="7">
      <t>サイガイ</t>
    </rPh>
    <rPh sb="7" eb="9">
      <t>リョヒ</t>
    </rPh>
    <phoneticPr fontId="5"/>
  </si>
  <si>
    <t>売渡件数</t>
    <rPh sb="0" eb="1">
      <t>ウ</t>
    </rPh>
    <rPh sb="1" eb="2">
      <t>ワタ</t>
    </rPh>
    <rPh sb="2" eb="4">
      <t>ケンスウ</t>
    </rPh>
    <phoneticPr fontId="5"/>
  </si>
  <si>
    <t>件</t>
    <rPh sb="0" eb="1">
      <t>ケン</t>
    </rPh>
    <phoneticPr fontId="5"/>
  </si>
  <si>
    <t>-</t>
    <phoneticPr fontId="5"/>
  </si>
  <si>
    <t>平成２９年度外国産あへん購入費の積算内訳、平成２９年あへん購入の見積書、平成２８年輸入あへん合計量</t>
    <rPh sb="0" eb="2">
      <t>ヘイセイ</t>
    </rPh>
    <rPh sb="4" eb="6">
      <t>ネンド</t>
    </rPh>
    <rPh sb="6" eb="9">
      <t>ガイコクサン</t>
    </rPh>
    <rPh sb="12" eb="14">
      <t>コウニュウ</t>
    </rPh>
    <rPh sb="14" eb="15">
      <t>ヒ</t>
    </rPh>
    <rPh sb="16" eb="18">
      <t>セキサン</t>
    </rPh>
    <rPh sb="18" eb="20">
      <t>ウチワケ</t>
    </rPh>
    <rPh sb="21" eb="23">
      <t>ヘイセイ</t>
    </rPh>
    <rPh sb="25" eb="26">
      <t>ネン</t>
    </rPh>
    <rPh sb="29" eb="31">
      <t>コウニュウ</t>
    </rPh>
    <rPh sb="32" eb="35">
      <t>ミツモリショ</t>
    </rPh>
    <rPh sb="36" eb="38">
      <t>ヘイセイ</t>
    </rPh>
    <rPh sb="40" eb="41">
      <t>ネン</t>
    </rPh>
    <rPh sb="41" eb="43">
      <t>ユニュウ</t>
    </rPh>
    <rPh sb="46" eb="49">
      <t>ゴウケイリョウ</t>
    </rPh>
    <phoneticPr fontId="5"/>
  </si>
  <si>
    <t>必要見込みに基づくあへん確保量</t>
    <rPh sb="0" eb="2">
      <t>ヒツヨウ</t>
    </rPh>
    <rPh sb="2" eb="4">
      <t>ミコ</t>
    </rPh>
    <rPh sb="6" eb="7">
      <t>モト</t>
    </rPh>
    <rPh sb="12" eb="14">
      <t>カクホ</t>
    </rPh>
    <rPh sb="14" eb="15">
      <t>リョウ</t>
    </rPh>
    <phoneticPr fontId="5"/>
  </si>
  <si>
    <t>㎏</t>
  </si>
  <si>
    <t>当該年度のあへん供給確保費の執行額（千円）／当該年度のあへん確保量（㎏）　　　　　　　　　　　　　　</t>
    <rPh sb="0" eb="2">
      <t>トウガイ</t>
    </rPh>
    <rPh sb="2" eb="4">
      <t>ネンド</t>
    </rPh>
    <rPh sb="8" eb="10">
      <t>キョウキュウ</t>
    </rPh>
    <rPh sb="10" eb="12">
      <t>カクホ</t>
    </rPh>
    <rPh sb="12" eb="13">
      <t>ヒ</t>
    </rPh>
    <rPh sb="14" eb="16">
      <t>シッコウ</t>
    </rPh>
    <rPh sb="16" eb="17">
      <t>ガク</t>
    </rPh>
    <rPh sb="18" eb="20">
      <t>センエン</t>
    </rPh>
    <rPh sb="22" eb="24">
      <t>トウガイ</t>
    </rPh>
    <rPh sb="24" eb="26">
      <t>ネンド</t>
    </rPh>
    <rPh sb="30" eb="32">
      <t>カクホ</t>
    </rPh>
    <rPh sb="32" eb="33">
      <t>リョウ</t>
    </rPh>
    <phoneticPr fontId="5"/>
  </si>
  <si>
    <t>千円/㎏</t>
    <rPh sb="0" eb="2">
      <t>センエン</t>
    </rPh>
    <phoneticPr fontId="5"/>
  </si>
  <si>
    <t>882,171/78,600</t>
  </si>
  <si>
    <t>849,925/90,000</t>
  </si>
  <si>
    <t>‐</t>
  </si>
  <si>
    <t>医療上必要不可欠な医薬品の原料である「あへん」を、国内の需要・供給量を踏まえ、国が一元的に輸入・管理することにより、不正流通の遮断及び乱用防止を推進することに寄与するものである。</t>
    <rPh sb="0" eb="3">
      <t>イリョウジョウ</t>
    </rPh>
    <rPh sb="3" eb="5">
      <t>ヒツヨウ</t>
    </rPh>
    <rPh sb="5" eb="8">
      <t>フカケツ</t>
    </rPh>
    <rPh sb="9" eb="12">
      <t>イヤクヒン</t>
    </rPh>
    <rPh sb="13" eb="15">
      <t>ゲンリョウ</t>
    </rPh>
    <rPh sb="25" eb="27">
      <t>コクナイ</t>
    </rPh>
    <rPh sb="28" eb="30">
      <t>ジュヨウ</t>
    </rPh>
    <rPh sb="31" eb="34">
      <t>キョウキュウリョウ</t>
    </rPh>
    <rPh sb="35" eb="36">
      <t>フ</t>
    </rPh>
    <rPh sb="39" eb="40">
      <t>クニ</t>
    </rPh>
    <rPh sb="41" eb="44">
      <t>イチゲンテキ</t>
    </rPh>
    <rPh sb="45" eb="47">
      <t>ユニュウ</t>
    </rPh>
    <rPh sb="48" eb="50">
      <t>カンリ</t>
    </rPh>
    <rPh sb="58" eb="60">
      <t>フセイ</t>
    </rPh>
    <rPh sb="60" eb="62">
      <t>リュウツウ</t>
    </rPh>
    <rPh sb="63" eb="65">
      <t>シャダン</t>
    </rPh>
    <rPh sb="65" eb="66">
      <t>オヨ</t>
    </rPh>
    <rPh sb="67" eb="69">
      <t>ランヨウ</t>
    </rPh>
    <rPh sb="69" eb="71">
      <t>ボウシ</t>
    </rPh>
    <rPh sb="72" eb="74">
      <t>スイシン</t>
    </rPh>
    <rPh sb="79" eb="81">
      <t>キヨ</t>
    </rPh>
    <phoneticPr fontId="5"/>
  </si>
  <si>
    <t>あへんは医療上必要不可欠な医薬品原料であり、広く国民のニーズがある。</t>
    <rPh sb="4" eb="7">
      <t>イリョウジョウ</t>
    </rPh>
    <rPh sb="7" eb="9">
      <t>ヒツヨウ</t>
    </rPh>
    <rPh sb="9" eb="12">
      <t>フカケツ</t>
    </rPh>
    <rPh sb="13" eb="16">
      <t>イヤクヒン</t>
    </rPh>
    <rPh sb="16" eb="18">
      <t>ゲンリョウ</t>
    </rPh>
    <rPh sb="22" eb="23">
      <t>ヒロ</t>
    </rPh>
    <rPh sb="24" eb="26">
      <t>コクミン</t>
    </rPh>
    <phoneticPr fontId="5"/>
  </si>
  <si>
    <t>あへん法に基づき、国が輸入等を行うこととなっている。</t>
    <rPh sb="3" eb="4">
      <t>ホウ</t>
    </rPh>
    <rPh sb="5" eb="6">
      <t>モト</t>
    </rPh>
    <rPh sb="9" eb="10">
      <t>クニ</t>
    </rPh>
    <rPh sb="11" eb="13">
      <t>ユニュウ</t>
    </rPh>
    <rPh sb="13" eb="14">
      <t>トウ</t>
    </rPh>
    <rPh sb="15" eb="16">
      <t>オコナ</t>
    </rPh>
    <phoneticPr fontId="5"/>
  </si>
  <si>
    <t>医療上必要不可欠な医薬品の原料を確保するため、優先度の高い事業である。</t>
    <rPh sb="0" eb="2">
      <t>イリョウ</t>
    </rPh>
    <rPh sb="2" eb="3">
      <t>ジョウ</t>
    </rPh>
    <rPh sb="3" eb="5">
      <t>ヒツヨウ</t>
    </rPh>
    <rPh sb="5" eb="8">
      <t>フカケツ</t>
    </rPh>
    <rPh sb="9" eb="12">
      <t>イヤクヒン</t>
    </rPh>
    <rPh sb="13" eb="15">
      <t>ゲンリョウ</t>
    </rPh>
    <rPh sb="16" eb="18">
      <t>カクホ</t>
    </rPh>
    <rPh sb="23" eb="25">
      <t>ユウセン</t>
    </rPh>
    <rPh sb="25" eb="26">
      <t>ド</t>
    </rPh>
    <rPh sb="27" eb="28">
      <t>タカ</t>
    </rPh>
    <rPh sb="29" eb="31">
      <t>ジギョウ</t>
    </rPh>
    <phoneticPr fontId="5"/>
  </si>
  <si>
    <t>無</t>
  </si>
  <si>
    <t>あへん購入については、業務の性質による必要性から秘密随意契約としているが、その他の支出については適切に支出先を選定している。</t>
    <rPh sb="3" eb="5">
      <t>コウニュウ</t>
    </rPh>
    <rPh sb="11" eb="13">
      <t>ギョウム</t>
    </rPh>
    <rPh sb="14" eb="16">
      <t>セイシツ</t>
    </rPh>
    <rPh sb="19" eb="21">
      <t>ヒツヨウ</t>
    </rPh>
    <rPh sb="21" eb="22">
      <t>セイ</t>
    </rPh>
    <rPh sb="24" eb="26">
      <t>ヒミツ</t>
    </rPh>
    <rPh sb="26" eb="28">
      <t>ズイイ</t>
    </rPh>
    <rPh sb="28" eb="30">
      <t>ケイヤク</t>
    </rPh>
    <rPh sb="39" eb="40">
      <t>ホカ</t>
    </rPh>
    <rPh sb="41" eb="43">
      <t>シシュツ</t>
    </rPh>
    <rPh sb="48" eb="50">
      <t>テキセツ</t>
    </rPh>
    <rPh sb="51" eb="54">
      <t>シシュツサキ</t>
    </rPh>
    <rPh sb="55" eb="57">
      <t>センテイ</t>
    </rPh>
    <phoneticPr fontId="5"/>
  </si>
  <si>
    <t>輸入業務代行料については、各種データを精査し、見直しを図っている。</t>
    <rPh sb="0" eb="2">
      <t>ユニュウ</t>
    </rPh>
    <rPh sb="2" eb="4">
      <t>ギョウム</t>
    </rPh>
    <rPh sb="4" eb="7">
      <t>ダイコウリョウ</t>
    </rPh>
    <rPh sb="13" eb="15">
      <t>カクシュ</t>
    </rPh>
    <rPh sb="19" eb="21">
      <t>セイサ</t>
    </rPh>
    <rPh sb="23" eb="25">
      <t>ミナオ</t>
    </rPh>
    <rPh sb="27" eb="28">
      <t>ハカ</t>
    </rPh>
    <phoneticPr fontId="5"/>
  </si>
  <si>
    <t>あへんの取り扱いについては、特に注意を必要とするため、輸入業務代行については予算決算及び会計令99条に基づく契約としている。</t>
    <rPh sb="4" eb="5">
      <t>ト</t>
    </rPh>
    <rPh sb="6" eb="7">
      <t>アツカ</t>
    </rPh>
    <rPh sb="14" eb="15">
      <t>トク</t>
    </rPh>
    <rPh sb="16" eb="18">
      <t>チュウイ</t>
    </rPh>
    <rPh sb="19" eb="21">
      <t>ヒツヨウ</t>
    </rPh>
    <rPh sb="27" eb="29">
      <t>ユニュウ</t>
    </rPh>
    <rPh sb="29" eb="31">
      <t>ギョウム</t>
    </rPh>
    <rPh sb="31" eb="33">
      <t>ダイコウ</t>
    </rPh>
    <rPh sb="38" eb="40">
      <t>ヨサン</t>
    </rPh>
    <rPh sb="40" eb="42">
      <t>ケッサン</t>
    </rPh>
    <rPh sb="42" eb="43">
      <t>オヨ</t>
    </rPh>
    <rPh sb="44" eb="46">
      <t>カイケイ</t>
    </rPh>
    <rPh sb="46" eb="47">
      <t>レイ</t>
    </rPh>
    <rPh sb="49" eb="50">
      <t>ジョウ</t>
    </rPh>
    <rPh sb="51" eb="52">
      <t>モト</t>
    </rPh>
    <rPh sb="54" eb="56">
      <t>ケイヤク</t>
    </rPh>
    <phoneticPr fontId="5"/>
  </si>
  <si>
    <t>経費の大半があへん購入費であり、適正に執行されている。</t>
  </si>
  <si>
    <t>あへんを原料とするあへん系麻薬については、原料をあへんから、けしがら濃縮物（CPS）への切り替えを予定しており、製造可能な品目から移行しているところ。このため、当初見込んでいた必要とするあへん購入費の支出が予定を下回ったため。</t>
    <rPh sb="4" eb="6">
      <t>ゲンリョウ</t>
    </rPh>
    <rPh sb="12" eb="13">
      <t>ケイ</t>
    </rPh>
    <rPh sb="13" eb="15">
      <t>マヤク</t>
    </rPh>
    <rPh sb="21" eb="23">
      <t>ゲンリョウ</t>
    </rPh>
    <rPh sb="34" eb="36">
      <t>ノウシュク</t>
    </rPh>
    <rPh sb="36" eb="37">
      <t>ブツ</t>
    </rPh>
    <rPh sb="44" eb="45">
      <t>キ</t>
    </rPh>
    <rPh sb="46" eb="47">
      <t>カ</t>
    </rPh>
    <rPh sb="49" eb="51">
      <t>ヨテイ</t>
    </rPh>
    <rPh sb="56" eb="58">
      <t>セイゾウ</t>
    </rPh>
    <rPh sb="58" eb="60">
      <t>カノウ</t>
    </rPh>
    <rPh sb="61" eb="63">
      <t>ヒンモク</t>
    </rPh>
    <rPh sb="65" eb="67">
      <t>イコウ</t>
    </rPh>
    <rPh sb="80" eb="82">
      <t>トウショ</t>
    </rPh>
    <rPh sb="82" eb="84">
      <t>ミコ</t>
    </rPh>
    <rPh sb="88" eb="90">
      <t>ヒツヨウ</t>
    </rPh>
    <rPh sb="96" eb="99">
      <t>コウニュウヒ</t>
    </rPh>
    <rPh sb="100" eb="102">
      <t>シシュツ</t>
    </rPh>
    <rPh sb="103" eb="105">
      <t>ヨテイ</t>
    </rPh>
    <rPh sb="106" eb="108">
      <t>シタマワ</t>
    </rPh>
    <phoneticPr fontId="5"/>
  </si>
  <si>
    <t>麻薬製造業者の需要には応えられている。</t>
    <rPh sb="0" eb="2">
      <t>マヤク</t>
    </rPh>
    <rPh sb="2" eb="4">
      <t>セイゾウ</t>
    </rPh>
    <rPh sb="4" eb="6">
      <t>ギョウシャ</t>
    </rPh>
    <rPh sb="7" eb="9">
      <t>ジュヨウ</t>
    </rPh>
    <rPh sb="11" eb="12">
      <t>コタ</t>
    </rPh>
    <phoneticPr fontId="5"/>
  </si>
  <si>
    <t>あへんの輸入等は国が行うこととされており、試験についても国が実施することから、効率的に実施されている。</t>
    <rPh sb="4" eb="6">
      <t>ユニュウ</t>
    </rPh>
    <rPh sb="6" eb="7">
      <t>トウ</t>
    </rPh>
    <rPh sb="8" eb="9">
      <t>コク</t>
    </rPh>
    <rPh sb="10" eb="11">
      <t>オコナ</t>
    </rPh>
    <rPh sb="21" eb="23">
      <t>シケン</t>
    </rPh>
    <rPh sb="28" eb="29">
      <t>クニ</t>
    </rPh>
    <rPh sb="30" eb="32">
      <t>ジッシ</t>
    </rPh>
    <rPh sb="39" eb="41">
      <t>コウリツ</t>
    </rPh>
    <rPh sb="41" eb="42">
      <t>テキ</t>
    </rPh>
    <rPh sb="43" eb="45">
      <t>ジッシ</t>
    </rPh>
    <phoneticPr fontId="5"/>
  </si>
  <si>
    <t>確保したあへんについては麻薬製造業者に売払い、医療上必要不可欠な医薬品の原料として活用されている。</t>
    <rPh sb="0" eb="2">
      <t>カクホ</t>
    </rPh>
    <rPh sb="12" eb="14">
      <t>マヤク</t>
    </rPh>
    <rPh sb="14" eb="16">
      <t>セイゾウ</t>
    </rPh>
    <rPh sb="16" eb="18">
      <t>ギョウシャ</t>
    </rPh>
    <rPh sb="19" eb="20">
      <t>ウ</t>
    </rPh>
    <rPh sb="20" eb="21">
      <t>ハラ</t>
    </rPh>
    <rPh sb="23" eb="26">
      <t>イリョウジョウ</t>
    </rPh>
    <rPh sb="26" eb="28">
      <t>ヒツヨウ</t>
    </rPh>
    <rPh sb="28" eb="31">
      <t>フカケツ</t>
    </rPh>
    <rPh sb="32" eb="35">
      <t>イヤクヒン</t>
    </rPh>
    <rPh sb="36" eb="38">
      <t>ゲンリョウ</t>
    </rPh>
    <rPh sb="41" eb="43">
      <t>カツヨウ</t>
    </rPh>
    <phoneticPr fontId="5"/>
  </si>
  <si>
    <t>-</t>
    <phoneticPr fontId="5"/>
  </si>
  <si>
    <t>平成25年度から27年度は、大幅な円安等の影響により、あへん確保量の実績値が目標を下回ったことから、平成27年度においては予算を繰り越して対応した。なお、平成28年度から、あへん系麻薬の原料をあへんからけしがら濃縮物（CPS）へ切り替えを開始したことにより、コスト削減につながった。</t>
    <rPh sb="0" eb="2">
      <t>ヘイセイ</t>
    </rPh>
    <rPh sb="4" eb="6">
      <t>ネンド</t>
    </rPh>
    <rPh sb="10" eb="12">
      <t>ネンド</t>
    </rPh>
    <rPh sb="14" eb="16">
      <t>オオハバ</t>
    </rPh>
    <rPh sb="17" eb="19">
      <t>エンヤス</t>
    </rPh>
    <rPh sb="19" eb="20">
      <t>トウ</t>
    </rPh>
    <rPh sb="21" eb="23">
      <t>エイキョウ</t>
    </rPh>
    <rPh sb="30" eb="32">
      <t>カクホ</t>
    </rPh>
    <rPh sb="32" eb="33">
      <t>リョウ</t>
    </rPh>
    <rPh sb="34" eb="36">
      <t>ジッセキ</t>
    </rPh>
    <rPh sb="36" eb="37">
      <t>チ</t>
    </rPh>
    <rPh sb="38" eb="40">
      <t>モクヒョウ</t>
    </rPh>
    <rPh sb="41" eb="43">
      <t>シタマワ</t>
    </rPh>
    <rPh sb="50" eb="52">
      <t>ヘイセイ</t>
    </rPh>
    <rPh sb="54" eb="56">
      <t>ネンド</t>
    </rPh>
    <rPh sb="61" eb="63">
      <t>ヨサン</t>
    </rPh>
    <rPh sb="64" eb="65">
      <t>ク</t>
    </rPh>
    <rPh sb="66" eb="67">
      <t>コ</t>
    </rPh>
    <rPh sb="69" eb="71">
      <t>タイオウ</t>
    </rPh>
    <rPh sb="77" eb="79">
      <t>ヘイセイ</t>
    </rPh>
    <rPh sb="81" eb="83">
      <t>ネンド</t>
    </rPh>
    <rPh sb="89" eb="90">
      <t>ケイ</t>
    </rPh>
    <rPh sb="90" eb="92">
      <t>マヤク</t>
    </rPh>
    <rPh sb="93" eb="95">
      <t>ゲンリョウ</t>
    </rPh>
    <rPh sb="105" eb="107">
      <t>ノウシュク</t>
    </rPh>
    <rPh sb="107" eb="108">
      <t>ブツ</t>
    </rPh>
    <rPh sb="114" eb="115">
      <t>キ</t>
    </rPh>
    <rPh sb="116" eb="117">
      <t>カ</t>
    </rPh>
    <rPh sb="119" eb="121">
      <t>カイシ</t>
    </rPh>
    <rPh sb="132" eb="134">
      <t>サクゲン</t>
    </rPh>
    <phoneticPr fontId="5"/>
  </si>
  <si>
    <t>国内で必須の医療用麻薬の原料を供給するための経費であるが、あへん系麻薬の原料をあへんからけしがら濃縮物（CPS）へ切り替えを予定しているが、今後も医療用麻薬は必要なため、必要量を精査し、適正な執行に努めてまいりたい。</t>
    <rPh sb="0" eb="2">
      <t>コクナイ</t>
    </rPh>
    <rPh sb="3" eb="5">
      <t>ヒッス</t>
    </rPh>
    <rPh sb="6" eb="9">
      <t>イリョウヨウ</t>
    </rPh>
    <rPh sb="9" eb="11">
      <t>マヤク</t>
    </rPh>
    <rPh sb="12" eb="14">
      <t>ゲンリョウ</t>
    </rPh>
    <rPh sb="15" eb="17">
      <t>キョウキュウ</t>
    </rPh>
    <rPh sb="22" eb="24">
      <t>ケイヒ</t>
    </rPh>
    <rPh sb="62" eb="64">
      <t>ヨテイ</t>
    </rPh>
    <rPh sb="70" eb="72">
      <t>コンゴ</t>
    </rPh>
    <rPh sb="73" eb="76">
      <t>イリョウヨウ</t>
    </rPh>
    <rPh sb="76" eb="78">
      <t>マヤク</t>
    </rPh>
    <rPh sb="79" eb="81">
      <t>ヒツヨウ</t>
    </rPh>
    <rPh sb="85" eb="88">
      <t>ヒツヨウリョウ</t>
    </rPh>
    <rPh sb="89" eb="91">
      <t>セイサ</t>
    </rPh>
    <rPh sb="93" eb="95">
      <t>テキセイ</t>
    </rPh>
    <rPh sb="96" eb="98">
      <t>シッコウ</t>
    </rPh>
    <rPh sb="99" eb="100">
      <t>ツト</t>
    </rPh>
    <phoneticPr fontId="5"/>
  </si>
  <si>
    <t>344</t>
    <phoneticPr fontId="5"/>
  </si>
  <si>
    <t>312</t>
    <phoneticPr fontId="5"/>
  </si>
  <si>
    <t>271</t>
    <phoneticPr fontId="5"/>
  </si>
  <si>
    <t>324</t>
    <phoneticPr fontId="5"/>
  </si>
  <si>
    <t>335</t>
    <phoneticPr fontId="5"/>
  </si>
  <si>
    <t>346</t>
    <phoneticPr fontId="5"/>
  </si>
  <si>
    <t>342</t>
    <phoneticPr fontId="5"/>
  </si>
  <si>
    <t>A.事務費</t>
    <phoneticPr fontId="5"/>
  </si>
  <si>
    <t>賃金</t>
    <rPh sb="0" eb="2">
      <t>チンギン</t>
    </rPh>
    <phoneticPr fontId="5"/>
  </si>
  <si>
    <t>非常勤職員給与</t>
    <rPh sb="0" eb="3">
      <t>ヒジョウキン</t>
    </rPh>
    <rPh sb="3" eb="5">
      <t>ショクイン</t>
    </rPh>
    <rPh sb="5" eb="7">
      <t>キュウヨ</t>
    </rPh>
    <phoneticPr fontId="5"/>
  </si>
  <si>
    <t>民間会社</t>
    <rPh sb="0" eb="2">
      <t>ミンカン</t>
    </rPh>
    <rPh sb="2" eb="4">
      <t>カイシャ</t>
    </rPh>
    <phoneticPr fontId="5"/>
  </si>
  <si>
    <t>（秘密随意契約）</t>
    <rPh sb="1" eb="3">
      <t>ヒミツ</t>
    </rPh>
    <rPh sb="3" eb="5">
      <t>ズイイ</t>
    </rPh>
    <rPh sb="5" eb="7">
      <t>ケイヤク</t>
    </rPh>
    <phoneticPr fontId="5"/>
  </si>
  <si>
    <t>国内産あへんの収納業務（支出委任）</t>
    <rPh sb="0" eb="3">
      <t>コクナイサン</t>
    </rPh>
    <rPh sb="7" eb="9">
      <t>シュウノウ</t>
    </rPh>
    <rPh sb="9" eb="11">
      <t>ギョウム</t>
    </rPh>
    <rPh sb="12" eb="14">
      <t>シシュツ</t>
    </rPh>
    <rPh sb="14" eb="16">
      <t>イニン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</si>
  <si>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</si>
  <si>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</si>
  <si>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</si>
  <si>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</si>
  <si>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</si>
  <si>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</si>
  <si>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</si>
  <si>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</si>
  <si>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</si>
  <si>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</si>
  <si>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</si>
  <si>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</si>
  <si>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</si>
  <si>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</si>
  <si>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</si>
  <si>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</si>
  <si>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</si>
  <si>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</si>
  <si>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セキュリティ費用</t>
    <rPh sb="6" eb="8">
      <t>ヒヨウ</t>
    </rPh>
    <phoneticPr fontId="5"/>
  </si>
  <si>
    <t>その他</t>
    <rPh sb="2" eb="3">
      <t>タ</t>
    </rPh>
    <phoneticPr fontId="5"/>
  </si>
  <si>
    <t>旅費</t>
    <rPh sb="0" eb="2">
      <t>リョヒ</t>
    </rPh>
    <phoneticPr fontId="5"/>
  </si>
  <si>
    <t>受給調査</t>
    <rPh sb="0" eb="2">
      <t>ジュキュウ</t>
    </rPh>
    <rPh sb="2" eb="4">
      <t>チョウサ</t>
    </rPh>
    <phoneticPr fontId="5"/>
  </si>
  <si>
    <t>電気代、通信費等</t>
    <rPh sb="0" eb="3">
      <t>デンキダイ</t>
    </rPh>
    <rPh sb="4" eb="7">
      <t>ツウシンヒ</t>
    </rPh>
    <rPh sb="7" eb="8">
      <t>トウ</t>
    </rPh>
    <phoneticPr fontId="5"/>
  </si>
  <si>
    <t>B.民間会社</t>
    <phoneticPr fontId="5"/>
  </si>
  <si>
    <t>備品・消耗品</t>
    <rPh sb="0" eb="2">
      <t>ビヒン</t>
    </rPh>
    <rPh sb="3" eb="6">
      <t>ショウモウヒン</t>
    </rPh>
    <phoneticPr fontId="5"/>
  </si>
  <si>
    <t>試薬・試験用機器等</t>
    <rPh sb="0" eb="2">
      <t>シヤク</t>
    </rPh>
    <rPh sb="3" eb="5">
      <t>シケン</t>
    </rPh>
    <rPh sb="5" eb="6">
      <t>ヨウ</t>
    </rPh>
    <rPh sb="6" eb="8">
      <t>キキ</t>
    </rPh>
    <rPh sb="8" eb="9">
      <t>トウ</t>
    </rPh>
    <phoneticPr fontId="5"/>
  </si>
  <si>
    <t>光熱水料</t>
    <rPh sb="0" eb="2">
      <t>コウネツ</t>
    </rPh>
    <rPh sb="2" eb="3">
      <t>ミズ</t>
    </rPh>
    <rPh sb="3" eb="4">
      <t>リョウ</t>
    </rPh>
    <phoneticPr fontId="5"/>
  </si>
  <si>
    <t>光熱水料金</t>
    <rPh sb="0" eb="2">
      <t>コウネツ</t>
    </rPh>
    <rPh sb="2" eb="3">
      <t>スイ</t>
    </rPh>
    <rPh sb="3" eb="5">
      <t>リョウキン</t>
    </rPh>
    <phoneticPr fontId="5"/>
  </si>
  <si>
    <t>処分費用、修理費用</t>
    <rPh sb="0" eb="2">
      <t>ショブン</t>
    </rPh>
    <rPh sb="2" eb="4">
      <t>ヒヨウ</t>
    </rPh>
    <rPh sb="5" eb="7">
      <t>シュウリ</t>
    </rPh>
    <rPh sb="7" eb="9">
      <t>ヒヨウ</t>
    </rPh>
    <phoneticPr fontId="5"/>
  </si>
  <si>
    <t>F. -</t>
    <phoneticPr fontId="5"/>
  </si>
  <si>
    <t>H.</t>
    <phoneticPr fontId="5"/>
  </si>
  <si>
    <t>C.国立医薬品食品衛生研究所</t>
    <phoneticPr fontId="5"/>
  </si>
  <si>
    <t>国立医薬品食品衛生研究所</t>
  </si>
  <si>
    <t>-</t>
    <phoneticPr fontId="5"/>
  </si>
  <si>
    <t>あへんのモルヒネ含有率試験（支出委任）</t>
    <rPh sb="14" eb="16">
      <t>シシュツ</t>
    </rPh>
    <rPh sb="16" eb="18">
      <t>イニン</t>
    </rPh>
    <phoneticPr fontId="5"/>
  </si>
  <si>
    <t>-</t>
    <phoneticPr fontId="5"/>
  </si>
  <si>
    <t>-</t>
    <phoneticPr fontId="5"/>
  </si>
  <si>
    <t>（秘密随契）</t>
    <rPh sb="1" eb="3">
      <t>ヒミツ</t>
    </rPh>
    <rPh sb="3" eb="5">
      <t>ズイケイ</t>
    </rPh>
    <phoneticPr fontId="5"/>
  </si>
  <si>
    <t>国内産あへん収納業務</t>
  </si>
  <si>
    <t>九州厚生局</t>
    <rPh sb="0" eb="2">
      <t>キュウシュウ</t>
    </rPh>
    <rPh sb="2" eb="5">
      <t>コウセイキョク</t>
    </rPh>
    <phoneticPr fontId="5"/>
  </si>
  <si>
    <t>北海道厚生局</t>
    <rPh sb="0" eb="3">
      <t>ホッカイドウ</t>
    </rPh>
    <rPh sb="3" eb="6">
      <t>コウセイキョク</t>
    </rPh>
    <phoneticPr fontId="5"/>
  </si>
  <si>
    <t>中国厚生局</t>
    <rPh sb="0" eb="2">
      <t>チュウゴク</t>
    </rPh>
    <rPh sb="2" eb="5">
      <t>コウセイキョク</t>
    </rPh>
    <phoneticPr fontId="5"/>
  </si>
  <si>
    <t>関東信越厚生局</t>
    <rPh sb="0" eb="2">
      <t>カントウ</t>
    </rPh>
    <rPh sb="2" eb="4">
      <t>シンエツ</t>
    </rPh>
    <rPh sb="4" eb="7">
      <t>コウセイキョク</t>
    </rPh>
    <phoneticPr fontId="5"/>
  </si>
  <si>
    <t>国内産あへん収納業務</t>
    <phoneticPr fontId="5"/>
  </si>
  <si>
    <t>375,942,696/36,000</t>
    <phoneticPr fontId="5"/>
  </si>
  <si>
    <t>-</t>
    <phoneticPr fontId="5"/>
  </si>
  <si>
    <t>-</t>
    <phoneticPr fontId="5"/>
  </si>
  <si>
    <t>非常勤職員Ａ</t>
    <rPh sb="0" eb="3">
      <t>ヒジョウキン</t>
    </rPh>
    <rPh sb="3" eb="5">
      <t>ショクイン</t>
    </rPh>
    <phoneticPr fontId="5"/>
  </si>
  <si>
    <t>業務補助</t>
    <rPh sb="0" eb="2">
      <t>ギョウム</t>
    </rPh>
    <rPh sb="2" eb="4">
      <t>ホジョ</t>
    </rPh>
    <phoneticPr fontId="5"/>
  </si>
  <si>
    <t>警備業務等</t>
    <rPh sb="0" eb="2">
      <t>ケイビ</t>
    </rPh>
    <rPh sb="2" eb="4">
      <t>ギョウム</t>
    </rPh>
    <rPh sb="4" eb="5">
      <t>トウ</t>
    </rPh>
    <phoneticPr fontId="5"/>
  </si>
  <si>
    <t>職員Ａ</t>
    <rPh sb="0" eb="2">
      <t>ショクイン</t>
    </rPh>
    <phoneticPr fontId="5"/>
  </si>
  <si>
    <t>旅費</t>
    <rPh sb="0" eb="2">
      <t>リョヒ</t>
    </rPh>
    <phoneticPr fontId="5"/>
  </si>
  <si>
    <t>職員Ｂ</t>
    <rPh sb="0" eb="2">
      <t>ショクイン</t>
    </rPh>
    <phoneticPr fontId="5"/>
  </si>
  <si>
    <t>ＮＴＴ東日本</t>
    <rPh sb="3" eb="6">
      <t>ヒガシニホン</t>
    </rPh>
    <phoneticPr fontId="5"/>
  </si>
  <si>
    <t>電力供給</t>
    <rPh sb="0" eb="2">
      <t>デンリョク</t>
    </rPh>
    <rPh sb="2" eb="4">
      <t>キョウキュウ</t>
    </rPh>
    <phoneticPr fontId="5"/>
  </si>
  <si>
    <t>肥料購入</t>
    <rPh sb="0" eb="2">
      <t>ヒリョウ</t>
    </rPh>
    <rPh sb="2" eb="4">
      <t>コウニュウ</t>
    </rPh>
    <phoneticPr fontId="5"/>
  </si>
  <si>
    <t>切傷刀購入</t>
    <rPh sb="3" eb="5">
      <t>コウニュウ</t>
    </rPh>
    <phoneticPr fontId="5"/>
  </si>
  <si>
    <t>あへん収納</t>
    <phoneticPr fontId="5"/>
  </si>
  <si>
    <t>電話</t>
    <rPh sb="0" eb="2">
      <t>デンワ</t>
    </rPh>
    <phoneticPr fontId="5"/>
  </si>
  <si>
    <t>肥料代</t>
    <rPh sb="0" eb="2">
      <t>ヒリョウ</t>
    </rPh>
    <rPh sb="2" eb="3">
      <t>ダイ</t>
    </rPh>
    <phoneticPr fontId="5"/>
  </si>
  <si>
    <t>-</t>
    <phoneticPr fontId="5"/>
  </si>
  <si>
    <t>-</t>
    <phoneticPr fontId="5"/>
  </si>
  <si>
    <t xml:space="preserve">セコム株式会社 </t>
    <phoneticPr fontId="5"/>
  </si>
  <si>
    <t>東京電力エナジーパートナー株式会社</t>
    <phoneticPr fontId="5"/>
  </si>
  <si>
    <t xml:space="preserve">日植アグリ株式会社 </t>
    <phoneticPr fontId="5"/>
  </si>
  <si>
    <t xml:space="preserve">国立研究開発法人医薬基盤・健康・栄養研究所 </t>
    <phoneticPr fontId="5"/>
  </si>
  <si>
    <t>旭防災設備株式会社</t>
    <rPh sb="0" eb="1">
      <t>アサヒ</t>
    </rPh>
    <rPh sb="1" eb="3">
      <t>ボウサイ</t>
    </rPh>
    <rPh sb="3" eb="5">
      <t>セツビ</t>
    </rPh>
    <rPh sb="5" eb="9">
      <t>カブシキガイシャ</t>
    </rPh>
    <phoneticPr fontId="5"/>
  </si>
  <si>
    <t>E.</t>
    <phoneticPr fontId="5"/>
  </si>
  <si>
    <t>サンワ</t>
    <phoneticPr fontId="5"/>
  </si>
  <si>
    <t>-</t>
    <phoneticPr fontId="5"/>
  </si>
  <si>
    <t>D.-</t>
    <phoneticPr fontId="5"/>
  </si>
  <si>
    <t>点検対象外</t>
    <rPh sb="0" eb="2">
      <t>テンケン</t>
    </rPh>
    <rPh sb="2" eb="5">
      <t>タイショウガイ</t>
    </rPh>
    <phoneticPr fontId="5"/>
  </si>
  <si>
    <t>653,794/59,424</t>
    <phoneticPr fontId="5"/>
  </si>
  <si>
    <t>麻薬・覚醒剤等の乱用を防止すること（Ⅱ－３）</t>
    <rPh sb="0" eb="2">
      <t>マヤク</t>
    </rPh>
    <rPh sb="3" eb="6">
      <t>カクセイザイ</t>
    </rPh>
    <rPh sb="6" eb="7">
      <t>トウ</t>
    </rPh>
    <rPh sb="8" eb="10">
      <t>ランヨウ</t>
    </rPh>
    <rPh sb="11" eb="13">
      <t>ボウシ</t>
    </rPh>
    <phoneticPr fontId="5"/>
  </si>
  <si>
    <t>規制されている乱用薬物について、不正流通の遮断及び乱用防止を推進すること（Ⅱ－３－１）</t>
    <rPh sb="0" eb="2">
      <t>キセイ</t>
    </rPh>
    <rPh sb="7" eb="9">
      <t>ランヨウ</t>
    </rPh>
    <rPh sb="9" eb="11">
      <t>ヤクブツ</t>
    </rPh>
    <rPh sb="16" eb="18">
      <t>フセイ</t>
    </rPh>
    <rPh sb="18" eb="20">
      <t>リュウツウ</t>
    </rPh>
    <rPh sb="21" eb="23">
      <t>シャダン</t>
    </rPh>
    <rPh sb="23" eb="24">
      <t>オヨ</t>
    </rPh>
    <rPh sb="25" eb="27">
      <t>ランヨウ</t>
    </rPh>
    <rPh sb="27" eb="29">
      <t>ボウシ</t>
    </rPh>
    <rPh sb="30" eb="32">
      <t>スイシン</t>
    </rPh>
    <phoneticPr fontId="5"/>
  </si>
  <si>
    <t>予算内で必要量なあへんを確保した。</t>
    <rPh sb="0" eb="3">
      <t>ヨサンナイ</t>
    </rPh>
    <rPh sb="4" eb="7">
      <t>ヒツヨウリョウ</t>
    </rPh>
    <rPh sb="12" eb="14">
      <t>カクホ</t>
    </rPh>
    <phoneticPr fontId="5"/>
  </si>
  <si>
    <t>雑役務費</t>
    <rPh sb="0" eb="1">
      <t>ザツ</t>
    </rPh>
    <rPh sb="1" eb="3">
      <t>エキム</t>
    </rPh>
    <rPh sb="3" eb="4">
      <t>ヒ</t>
    </rPh>
    <phoneticPr fontId="5"/>
  </si>
  <si>
    <t>-</t>
    <phoneticPr fontId="5"/>
  </si>
  <si>
    <t>-</t>
    <phoneticPr fontId="5"/>
  </si>
  <si>
    <t>医療及び学術研究の用に供するために必要なあへんの供給を行う。</t>
    <rPh sb="9" eb="10">
      <t>ヨウ</t>
    </rPh>
    <rPh sb="11" eb="12">
      <t>キョウ</t>
    </rPh>
    <rPh sb="17" eb="19">
      <t>ヒツヨウ</t>
    </rPh>
    <rPh sb="24" eb="26">
      <t>キョウキュウ</t>
    </rPh>
    <rPh sb="27" eb="28">
      <t>オコナ</t>
    </rPh>
    <phoneticPr fontId="5"/>
  </si>
  <si>
    <t>医療上必要なあへんを確保するための経費であることから、引き続き、必要な予算額を確保し、適正な執行に努めること。</t>
    <rPh sb="0" eb="3">
      <t>イリョウジョウ</t>
    </rPh>
    <rPh sb="3" eb="5">
      <t>ヒツヨウ</t>
    </rPh>
    <rPh sb="10" eb="12">
      <t>カクホ</t>
    </rPh>
    <rPh sb="17" eb="19">
      <t>ケイヒ</t>
    </rPh>
    <phoneticPr fontId="5"/>
  </si>
  <si>
    <t>-</t>
    <phoneticPr fontId="5"/>
  </si>
  <si>
    <t>外国産あへん等の購入を行わないことによる減額。</t>
    <rPh sb="0" eb="3">
      <t>ガイコクサン</t>
    </rPh>
    <rPh sb="6" eb="7">
      <t>トウ</t>
    </rPh>
    <rPh sb="8" eb="10">
      <t>コウニュウ</t>
    </rPh>
    <rPh sb="11" eb="12">
      <t>オコナ</t>
    </rPh>
    <rPh sb="20" eb="22">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</si>
</sst>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30</xdr:col>
      <xdr:colOff>153487</xdr:colOff>
      <xdr:row>742</xdr:row>
      <xdr:rowOff>323797</xdr:rowOff>
    </xdr:to>
    <xdr:sp macro="" textlink="">
      <xdr:nvSpPr>
        <xdr:cNvPr id="2" name="テキスト ボックス 1"/>
        <xdr:cNvSpPr txBox="1"/>
      </xdr:nvSpPr>
      <xdr:spPr>
        <a:xfrm>
          <a:off x="4082143" y="234573536"/>
          <a:ext cx="2194558" cy="677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厚生労働省</a:t>
          </a:r>
          <a:endParaRPr kumimoji="1" lang="en-US" altLang="ja-JP" sz="1000">
            <a:latin typeface="+mn-ea"/>
            <a:ea typeface="+mn-ea"/>
          </a:endParaRPr>
        </a:p>
        <a:p>
          <a:pPr algn="ctr"/>
          <a:r>
            <a:rPr kumimoji="1" lang="ja-JP" altLang="en-US" sz="1000">
              <a:latin typeface="+mn-ea"/>
              <a:ea typeface="+mn-ea"/>
            </a:rPr>
            <a:t>３７５．９百万円</a:t>
          </a:r>
          <a:endParaRPr kumimoji="1" lang="en-US" altLang="ja-JP" sz="1000">
            <a:latin typeface="+mn-ea"/>
            <a:ea typeface="+mn-ea"/>
          </a:endParaRPr>
        </a:p>
      </xdr:txBody>
    </xdr:sp>
    <xdr:clientData/>
  </xdr:twoCellAnchor>
  <xdr:twoCellAnchor>
    <xdr:from>
      <xdr:col>30</xdr:col>
      <xdr:colOff>163286</xdr:colOff>
      <xdr:row>742</xdr:row>
      <xdr:rowOff>27215</xdr:rowOff>
    </xdr:from>
    <xdr:to>
      <xdr:col>35</xdr:col>
      <xdr:colOff>22166</xdr:colOff>
      <xdr:row>742</xdr:row>
      <xdr:rowOff>27216</xdr:rowOff>
    </xdr:to>
    <xdr:cxnSp macro="">
      <xdr:nvCxnSpPr>
        <xdr:cNvPr id="4" name="直線矢印コネクタ 3"/>
        <xdr:cNvCxnSpPr/>
      </xdr:nvCxnSpPr>
      <xdr:spPr>
        <a:xfrm>
          <a:off x="6286500" y="234954536"/>
          <a:ext cx="87941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54428</xdr:colOff>
      <xdr:row>741</xdr:row>
      <xdr:rowOff>27214</xdr:rowOff>
    </xdr:from>
    <xdr:to>
      <xdr:col>44</xdr:col>
      <xdr:colOff>185839</xdr:colOff>
      <xdr:row>742</xdr:row>
      <xdr:rowOff>351011</xdr:rowOff>
    </xdr:to>
    <xdr:sp macro="" textlink="">
      <xdr:nvSpPr>
        <xdr:cNvPr id="5" name="テキスト ボックス 4"/>
        <xdr:cNvSpPr txBox="1"/>
      </xdr:nvSpPr>
      <xdr:spPr>
        <a:xfrm>
          <a:off x="7198178" y="234600750"/>
          <a:ext cx="1968375" cy="677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j-ea"/>
              <a:ea typeface="+mj-ea"/>
            </a:rPr>
            <a:t>A. </a:t>
          </a:r>
          <a:r>
            <a:rPr kumimoji="1" lang="ja-JP" altLang="en-US" sz="1000">
              <a:latin typeface="+mj-ea"/>
              <a:ea typeface="+mj-ea"/>
            </a:rPr>
            <a:t>事務費</a:t>
          </a:r>
          <a:endParaRPr kumimoji="1" lang="en-US" altLang="ja-JP" sz="1000">
            <a:latin typeface="+mj-ea"/>
            <a:ea typeface="+mj-ea"/>
          </a:endParaRPr>
        </a:p>
        <a:p>
          <a:pPr algn="ctr"/>
          <a:r>
            <a:rPr kumimoji="1" lang="ja-JP" altLang="en-US" sz="1000">
              <a:latin typeface="+mj-ea"/>
              <a:ea typeface="+mj-ea"/>
            </a:rPr>
            <a:t>５．７百万円</a:t>
          </a:r>
          <a:endParaRPr kumimoji="1" lang="en-US" altLang="ja-JP" sz="1000">
            <a:latin typeface="+mj-ea"/>
            <a:ea typeface="+mj-ea"/>
          </a:endParaRPr>
        </a:p>
      </xdr:txBody>
    </xdr:sp>
    <xdr:clientData/>
  </xdr:twoCellAnchor>
  <xdr:twoCellAnchor>
    <xdr:from>
      <xdr:col>35</xdr:col>
      <xdr:colOff>27214</xdr:colOff>
      <xdr:row>743</xdr:row>
      <xdr:rowOff>122464</xdr:rowOff>
    </xdr:from>
    <xdr:to>
      <xdr:col>44</xdr:col>
      <xdr:colOff>143809</xdr:colOff>
      <xdr:row>743</xdr:row>
      <xdr:rowOff>325664</xdr:rowOff>
    </xdr:to>
    <xdr:sp macro="" textlink="">
      <xdr:nvSpPr>
        <xdr:cNvPr id="6" name="大かっこ 5"/>
        <xdr:cNvSpPr/>
      </xdr:nvSpPr>
      <xdr:spPr>
        <a:xfrm>
          <a:off x="7170964" y="235403571"/>
          <a:ext cx="1953559" cy="2032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　</a:t>
          </a:r>
          <a:r>
            <a:rPr kumimoji="1" lang="ja-JP" altLang="ja-JP" sz="900">
              <a:solidFill>
                <a:schemeClr val="tx1"/>
              </a:solidFill>
              <a:effectLst/>
              <a:latin typeface="+mn-lt"/>
              <a:ea typeface="+mn-ea"/>
              <a:cs typeface="+mn-cs"/>
            </a:rPr>
            <a:t>人件費、雑役務費</a:t>
          </a:r>
          <a:endParaRPr lang="ja-JP" altLang="ja-JP" sz="900">
            <a:effectLst/>
          </a:endParaRPr>
        </a:p>
      </xdr:txBody>
    </xdr:sp>
    <xdr:clientData/>
  </xdr:twoCellAnchor>
  <xdr:twoCellAnchor>
    <xdr:from>
      <xdr:col>25</xdr:col>
      <xdr:colOff>0</xdr:colOff>
      <xdr:row>743</xdr:row>
      <xdr:rowOff>0</xdr:rowOff>
    </xdr:from>
    <xdr:to>
      <xdr:col>25</xdr:col>
      <xdr:colOff>0</xdr:colOff>
      <xdr:row>746</xdr:row>
      <xdr:rowOff>328173</xdr:rowOff>
    </xdr:to>
    <xdr:cxnSp macro="">
      <xdr:nvCxnSpPr>
        <xdr:cNvPr id="8" name="直線矢印コネクタ 7"/>
        <xdr:cNvCxnSpPr/>
      </xdr:nvCxnSpPr>
      <xdr:spPr>
        <a:xfrm>
          <a:off x="5102679" y="235281107"/>
          <a:ext cx="0" cy="1389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176893</xdr:colOff>
      <xdr:row>744</xdr:row>
      <xdr:rowOff>258537</xdr:rowOff>
    </xdr:from>
    <xdr:to>
      <xdr:col>44</xdr:col>
      <xdr:colOff>50027</xdr:colOff>
      <xdr:row>744</xdr:row>
      <xdr:rowOff>258537</xdr:rowOff>
    </xdr:to>
    <xdr:cxnSp macro="">
      <xdr:nvCxnSpPr>
        <xdr:cNvPr id="9" name="直線コネクタ 8"/>
        <xdr:cNvCxnSpPr/>
      </xdr:nvCxnSpPr>
      <xdr:spPr>
        <a:xfrm>
          <a:off x="2422072" y="235893430"/>
          <a:ext cx="66086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744</xdr:row>
      <xdr:rowOff>231323</xdr:rowOff>
    </xdr:from>
    <xdr:to>
      <xdr:col>11</xdr:col>
      <xdr:colOff>190500</xdr:colOff>
      <xdr:row>747</xdr:row>
      <xdr:rowOff>31138</xdr:rowOff>
    </xdr:to>
    <xdr:cxnSp macro="">
      <xdr:nvCxnSpPr>
        <xdr:cNvPr id="10" name="直線矢印コネクタ 9"/>
        <xdr:cNvCxnSpPr/>
      </xdr:nvCxnSpPr>
      <xdr:spPr>
        <a:xfrm>
          <a:off x="2435679" y="235866216"/>
          <a:ext cx="0" cy="861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54429</xdr:colOff>
      <xdr:row>744</xdr:row>
      <xdr:rowOff>272143</xdr:rowOff>
    </xdr:from>
    <xdr:to>
      <xdr:col>44</xdr:col>
      <xdr:colOff>54429</xdr:colOff>
      <xdr:row>747</xdr:row>
      <xdr:rowOff>67475</xdr:rowOff>
    </xdr:to>
    <xdr:cxnSp macro="">
      <xdr:nvCxnSpPr>
        <xdr:cNvPr id="11" name="直線矢印コネクタ 10"/>
        <xdr:cNvCxnSpPr/>
      </xdr:nvCxnSpPr>
      <xdr:spPr>
        <a:xfrm>
          <a:off x="9035143" y="235907036"/>
          <a:ext cx="0" cy="8566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747</xdr:row>
      <xdr:rowOff>0</xdr:rowOff>
    </xdr:from>
    <xdr:ext cx="1410758" cy="301625"/>
    <xdr:sp macro="" textlink="">
      <xdr:nvSpPr>
        <xdr:cNvPr id="12" name="テキスト ボックス 11"/>
        <xdr:cNvSpPr txBox="1"/>
      </xdr:nvSpPr>
      <xdr:spPr>
        <a:xfrm>
          <a:off x="1632857" y="236696250"/>
          <a:ext cx="1410758" cy="301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秘密随意契約</a:t>
          </a:r>
          <a:r>
            <a:rPr kumimoji="1" lang="en-US" altLang="ja-JP" sz="1000"/>
            <a:t>】</a:t>
          </a:r>
          <a:endParaRPr kumimoji="1" lang="ja-JP" altLang="en-US" sz="1000"/>
        </a:p>
      </xdr:txBody>
    </xdr:sp>
    <xdr:clientData/>
  </xdr:oneCellAnchor>
  <xdr:twoCellAnchor>
    <xdr:from>
      <xdr:col>7</xdr:col>
      <xdr:colOff>0</xdr:colOff>
      <xdr:row>748</xdr:row>
      <xdr:rowOff>0</xdr:rowOff>
    </xdr:from>
    <xdr:to>
      <xdr:col>16</xdr:col>
      <xdr:colOff>127501</xdr:colOff>
      <xdr:row>749</xdr:row>
      <xdr:rowOff>315580</xdr:rowOff>
    </xdr:to>
    <xdr:sp macro="" textlink="">
      <xdr:nvSpPr>
        <xdr:cNvPr id="13" name="テキスト ボックス 12"/>
        <xdr:cNvSpPr txBox="1"/>
      </xdr:nvSpPr>
      <xdr:spPr>
        <a:xfrm>
          <a:off x="1428750" y="237050036"/>
          <a:ext cx="1964465" cy="6693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B. </a:t>
          </a:r>
          <a:r>
            <a:rPr kumimoji="1" lang="ja-JP" altLang="en-US" sz="1000">
              <a:latin typeface="+mn-ea"/>
              <a:ea typeface="+mn-ea"/>
            </a:rPr>
            <a:t>民間会社</a:t>
          </a:r>
          <a:endParaRPr kumimoji="1" lang="en-US" altLang="ja-JP" sz="1000">
            <a:latin typeface="+mn-ea"/>
            <a:ea typeface="+mn-ea"/>
          </a:endParaRPr>
        </a:p>
        <a:p>
          <a:pPr algn="ctr"/>
          <a:r>
            <a:rPr kumimoji="1" lang="ja-JP" altLang="ja-JP" sz="1100">
              <a:solidFill>
                <a:schemeClr val="dk1"/>
              </a:solidFill>
              <a:effectLst/>
              <a:latin typeface="+mn-lt"/>
              <a:ea typeface="+mn-ea"/>
              <a:cs typeface="+mn-cs"/>
            </a:rPr>
            <a:t>３６１．０</a:t>
          </a:r>
          <a:r>
            <a:rPr kumimoji="1" lang="ja-JP" altLang="en-US" sz="1000">
              <a:latin typeface="+mn-ea"/>
              <a:ea typeface="+mn-ea"/>
            </a:rPr>
            <a:t>百万円</a:t>
          </a:r>
          <a:endParaRPr kumimoji="1" lang="en-US" altLang="ja-JP" sz="1000">
            <a:latin typeface="+mn-ea"/>
            <a:ea typeface="+mn-ea"/>
          </a:endParaRPr>
        </a:p>
      </xdr:txBody>
    </xdr:sp>
    <xdr:clientData/>
  </xdr:twoCellAnchor>
  <xdr:oneCellAnchor>
    <xdr:from>
      <xdr:col>22</xdr:col>
      <xdr:colOff>68036</xdr:colOff>
      <xdr:row>747</xdr:row>
      <xdr:rowOff>0</xdr:rowOff>
    </xdr:from>
    <xdr:ext cx="1266826" cy="311067"/>
    <xdr:sp macro="" textlink="">
      <xdr:nvSpPr>
        <xdr:cNvPr id="15" name="テキスト ボックス 14"/>
        <xdr:cNvSpPr txBox="1"/>
      </xdr:nvSpPr>
      <xdr:spPr>
        <a:xfrm>
          <a:off x="4558393" y="236696250"/>
          <a:ext cx="1266826"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000"/>
            <a:t>その他</a:t>
          </a:r>
          <a:r>
            <a:rPr kumimoji="1" lang="en-US" altLang="ja-JP" sz="1000"/>
            <a:t>【</a:t>
          </a:r>
          <a:r>
            <a:rPr kumimoji="1" lang="ja-JP" altLang="en-US" sz="1000"/>
            <a:t>支出委任</a:t>
          </a:r>
          <a:r>
            <a:rPr kumimoji="1" lang="en-US" altLang="ja-JP" sz="1000"/>
            <a:t>】</a:t>
          </a:r>
          <a:endParaRPr kumimoji="1" lang="ja-JP" altLang="en-US" sz="1000"/>
        </a:p>
      </xdr:txBody>
    </xdr:sp>
    <xdr:clientData/>
  </xdr:oneCellAnchor>
  <xdr:twoCellAnchor>
    <xdr:from>
      <xdr:col>20</xdr:col>
      <xdr:colOff>108857</xdr:colOff>
      <xdr:row>747</xdr:row>
      <xdr:rowOff>340179</xdr:rowOff>
    </xdr:from>
    <xdr:to>
      <xdr:col>30</xdr:col>
      <xdr:colOff>34046</xdr:colOff>
      <xdr:row>749</xdr:row>
      <xdr:rowOff>301973</xdr:rowOff>
    </xdr:to>
    <xdr:sp macro="" textlink="">
      <xdr:nvSpPr>
        <xdr:cNvPr id="16" name="テキスト ボックス 15"/>
        <xdr:cNvSpPr txBox="1"/>
      </xdr:nvSpPr>
      <xdr:spPr>
        <a:xfrm>
          <a:off x="4191000" y="237036429"/>
          <a:ext cx="1966260" cy="669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Ｃ</a:t>
          </a:r>
          <a:r>
            <a:rPr kumimoji="1" lang="en-US" altLang="ja-JP" sz="1000">
              <a:latin typeface="+mn-ea"/>
              <a:ea typeface="+mn-ea"/>
            </a:rPr>
            <a:t>. </a:t>
          </a:r>
          <a:r>
            <a:rPr kumimoji="1" lang="ja-JP" altLang="en-US" sz="900">
              <a:latin typeface="+mn-ea"/>
              <a:ea typeface="+mn-ea"/>
            </a:rPr>
            <a:t>国立医薬品食品衛生研究所</a:t>
          </a:r>
          <a:endParaRPr kumimoji="1" lang="en-US" altLang="ja-JP" sz="900">
            <a:latin typeface="+mn-ea"/>
            <a:ea typeface="+mn-ea"/>
          </a:endParaRPr>
        </a:p>
        <a:p>
          <a:pPr algn="ctr"/>
          <a:r>
            <a:rPr kumimoji="1" lang="en-US" altLang="ja-JP" sz="1000">
              <a:latin typeface="+mn-ea"/>
              <a:ea typeface="+mn-ea"/>
            </a:rPr>
            <a:t>.</a:t>
          </a:r>
          <a:r>
            <a:rPr kumimoji="1" lang="ja-JP" altLang="en-US" sz="1000">
              <a:latin typeface="+mn-ea"/>
              <a:ea typeface="+mn-ea"/>
            </a:rPr>
            <a:t>９．０百万円</a:t>
          </a:r>
          <a:endParaRPr kumimoji="1" lang="en-US" altLang="ja-JP" sz="1000">
            <a:latin typeface="+mn-ea"/>
            <a:ea typeface="+mn-ea"/>
          </a:endParaRPr>
        </a:p>
      </xdr:txBody>
    </xdr:sp>
    <xdr:clientData/>
  </xdr:twoCellAnchor>
  <xdr:twoCellAnchor>
    <xdr:from>
      <xdr:col>20</xdr:col>
      <xdr:colOff>108857</xdr:colOff>
      <xdr:row>750</xdr:row>
      <xdr:rowOff>27214</xdr:rowOff>
    </xdr:from>
    <xdr:to>
      <xdr:col>30</xdr:col>
      <xdr:colOff>2144</xdr:colOff>
      <xdr:row>751</xdr:row>
      <xdr:rowOff>169334</xdr:rowOff>
    </xdr:to>
    <xdr:sp macro="" textlink="">
      <xdr:nvSpPr>
        <xdr:cNvPr id="17" name="大かっこ 16"/>
        <xdr:cNvSpPr/>
      </xdr:nvSpPr>
      <xdr:spPr>
        <a:xfrm>
          <a:off x="4130524" y="42582797"/>
          <a:ext cx="1904120" cy="491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あへんモルヒネ含有率試験の実施</a:t>
          </a:r>
          <a:endParaRPr kumimoji="1" lang="en-US" altLang="ja-JP" sz="900">
            <a:solidFill>
              <a:schemeClr val="tx1"/>
            </a:solidFill>
            <a:effectLst/>
            <a:latin typeface="+mn-lt"/>
            <a:ea typeface="+mn-ea"/>
            <a:cs typeface="+mn-cs"/>
          </a:endParaRPr>
        </a:p>
      </xdr:txBody>
    </xdr:sp>
    <xdr:clientData/>
  </xdr:twoCellAnchor>
  <xdr:oneCellAnchor>
    <xdr:from>
      <xdr:col>41</xdr:col>
      <xdr:colOff>27214</xdr:colOff>
      <xdr:row>747</xdr:row>
      <xdr:rowOff>108857</xdr:rowOff>
    </xdr:from>
    <xdr:ext cx="1200150" cy="282492"/>
    <xdr:sp macro="" textlink="">
      <xdr:nvSpPr>
        <xdr:cNvPr id="18" name="テキスト ボックス 17"/>
        <xdr:cNvSpPr txBox="1"/>
      </xdr:nvSpPr>
      <xdr:spPr>
        <a:xfrm>
          <a:off x="8395607" y="236805107"/>
          <a:ext cx="1200150" cy="282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000"/>
            <a:t>その他</a:t>
          </a:r>
          <a:r>
            <a:rPr kumimoji="1" lang="en-US" altLang="ja-JP" sz="1000"/>
            <a:t>【</a:t>
          </a:r>
          <a:r>
            <a:rPr kumimoji="1" lang="ja-JP" altLang="en-US" sz="1000"/>
            <a:t>支出委任</a:t>
          </a:r>
          <a:r>
            <a:rPr kumimoji="1" lang="en-US" altLang="ja-JP" sz="1000"/>
            <a:t>】</a:t>
          </a:r>
          <a:endParaRPr kumimoji="1" lang="ja-JP" altLang="en-US" sz="1000"/>
        </a:p>
      </xdr:txBody>
    </xdr:sp>
    <xdr:clientData/>
  </xdr:oneCellAnchor>
  <xdr:twoCellAnchor>
    <xdr:from>
      <xdr:col>38</xdr:col>
      <xdr:colOff>190500</xdr:colOff>
      <xdr:row>748</xdr:row>
      <xdr:rowOff>40821</xdr:rowOff>
    </xdr:from>
    <xdr:to>
      <xdr:col>48</xdr:col>
      <xdr:colOff>115687</xdr:colOff>
      <xdr:row>750</xdr:row>
      <xdr:rowOff>1389</xdr:rowOff>
    </xdr:to>
    <xdr:sp macro="" textlink="">
      <xdr:nvSpPr>
        <xdr:cNvPr id="19" name="テキスト ボックス 18"/>
        <xdr:cNvSpPr txBox="1"/>
      </xdr:nvSpPr>
      <xdr:spPr>
        <a:xfrm>
          <a:off x="7946571" y="237090857"/>
          <a:ext cx="1966259" cy="6681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Ｄ</a:t>
          </a:r>
          <a:r>
            <a:rPr kumimoji="1" lang="en-US" altLang="ja-JP" sz="1000">
              <a:solidFill>
                <a:schemeClr val="dk1"/>
              </a:solidFill>
              <a:latin typeface="+mn-ea"/>
              <a:ea typeface="+mn-ea"/>
              <a:cs typeface="+mn-cs"/>
            </a:rPr>
            <a:t> </a:t>
          </a:r>
          <a:r>
            <a:rPr kumimoji="1" lang="ja-JP" altLang="en-US" sz="1000">
              <a:solidFill>
                <a:schemeClr val="dk1"/>
              </a:solidFill>
              <a:latin typeface="+mn-ea"/>
              <a:ea typeface="+mn-ea"/>
              <a:cs typeface="+mn-cs"/>
            </a:rPr>
            <a:t>地方</a:t>
          </a:r>
          <a:r>
            <a:rPr kumimoji="1" lang="ja-JP" altLang="ja-JP" sz="1000">
              <a:solidFill>
                <a:schemeClr val="dk1"/>
              </a:solidFill>
              <a:latin typeface="+mn-ea"/>
              <a:ea typeface="+mn-ea"/>
              <a:cs typeface="+mn-cs"/>
            </a:rPr>
            <a:t>厚生</a:t>
          </a:r>
          <a:r>
            <a:rPr kumimoji="1" lang="ja-JP" altLang="en-US" sz="1000">
              <a:solidFill>
                <a:schemeClr val="dk1"/>
              </a:solidFill>
              <a:latin typeface="+mn-ea"/>
              <a:ea typeface="+mn-ea"/>
              <a:cs typeface="+mn-cs"/>
            </a:rPr>
            <a:t>局 </a:t>
          </a:r>
          <a:r>
            <a:rPr kumimoji="1" lang="en-US" altLang="ja-JP" sz="1000">
              <a:solidFill>
                <a:schemeClr val="dk1"/>
              </a:solidFill>
              <a:latin typeface="+mn-ea"/>
              <a:ea typeface="+mn-ea"/>
              <a:cs typeface="+mn-cs"/>
            </a:rPr>
            <a:t>4</a:t>
          </a:r>
          <a:r>
            <a:rPr kumimoji="1" lang="ja-JP" altLang="en-US" sz="1000">
              <a:solidFill>
                <a:schemeClr val="dk1"/>
              </a:solidFill>
              <a:latin typeface="+mn-ea"/>
              <a:ea typeface="+mn-ea"/>
              <a:cs typeface="+mn-cs"/>
            </a:rPr>
            <a:t>機関</a:t>
          </a:r>
          <a:r>
            <a:rPr kumimoji="1" lang="en-US" altLang="ja-JP" sz="1000">
              <a:solidFill>
                <a:schemeClr val="dk1"/>
              </a:solidFill>
              <a:latin typeface="+mn-ea"/>
              <a:ea typeface="+mn-ea"/>
              <a:cs typeface="+mn-cs"/>
            </a:rPr>
            <a:t/>
          </a:r>
          <a:br>
            <a:rPr kumimoji="1" lang="en-US" altLang="ja-JP" sz="1000">
              <a:solidFill>
                <a:schemeClr val="dk1"/>
              </a:solidFill>
              <a:latin typeface="+mn-ea"/>
              <a:ea typeface="+mn-ea"/>
              <a:cs typeface="+mn-cs"/>
            </a:rPr>
          </a:br>
          <a:r>
            <a:rPr kumimoji="1" lang="ja-JP" altLang="en-US" sz="1000">
              <a:solidFill>
                <a:schemeClr val="dk1"/>
              </a:solidFill>
              <a:latin typeface="+mn-ea"/>
              <a:ea typeface="+mn-ea"/>
              <a:cs typeface="+mn-cs"/>
            </a:rPr>
            <a:t>０．３</a:t>
          </a:r>
          <a:r>
            <a:rPr kumimoji="1" lang="ja-JP" altLang="ja-JP" sz="1000">
              <a:solidFill>
                <a:schemeClr val="dk1"/>
              </a:solidFill>
              <a:latin typeface="+mn-ea"/>
              <a:ea typeface="+mn-ea"/>
              <a:cs typeface="+mn-cs"/>
            </a:rPr>
            <a:t>百万円</a:t>
          </a:r>
          <a:endParaRPr kumimoji="1" lang="en-US" altLang="ja-JP" sz="1000">
            <a:solidFill>
              <a:schemeClr val="dk1"/>
            </a:solidFill>
            <a:latin typeface="+mn-ea"/>
            <a:ea typeface="+mn-ea"/>
            <a:cs typeface="+mn-cs"/>
          </a:endParaRPr>
        </a:p>
      </xdr:txBody>
    </xdr:sp>
    <xdr:clientData/>
  </xdr:twoCellAnchor>
  <xdr:twoCellAnchor>
    <xdr:from>
      <xdr:col>39</xdr:col>
      <xdr:colOff>68035</xdr:colOff>
      <xdr:row>750</xdr:row>
      <xdr:rowOff>95250</xdr:rowOff>
    </xdr:from>
    <xdr:to>
      <xdr:col>48</xdr:col>
      <xdr:colOff>160724</xdr:colOff>
      <xdr:row>751</xdr:row>
      <xdr:rowOff>264584</xdr:rowOff>
    </xdr:to>
    <xdr:sp macro="" textlink="">
      <xdr:nvSpPr>
        <xdr:cNvPr id="20" name="大かっこ 19"/>
        <xdr:cNvSpPr/>
      </xdr:nvSpPr>
      <xdr:spPr>
        <a:xfrm>
          <a:off x="7910285" y="42650833"/>
          <a:ext cx="1902439" cy="518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国内産あへんの収納業務の実施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359</v>
      </c>
      <c r="AT2" s="939"/>
      <c r="AU2" s="939"/>
      <c r="AV2" s="52" t="str">
        <f>IF(AW2="", "", "-")</f>
        <v/>
      </c>
      <c r="AW2" s="910"/>
      <c r="AX2" s="910"/>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160</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547</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542</v>
      </c>
      <c r="Z7" s="439"/>
      <c r="AA7" s="439"/>
      <c r="AB7" s="439"/>
      <c r="AC7" s="439"/>
      <c r="AD7" s="922"/>
      <c r="AE7" s="911" t="s">
        <v>551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388</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389</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943</v>
      </c>
      <c r="Q13" s="657"/>
      <c r="R13" s="657"/>
      <c r="S13" s="657"/>
      <c r="T13" s="657"/>
      <c r="U13" s="657"/>
      <c r="V13" s="658"/>
      <c r="W13" s="656">
        <v>923</v>
      </c>
      <c r="X13" s="657"/>
      <c r="Y13" s="657"/>
      <c r="Z13" s="657"/>
      <c r="AA13" s="657"/>
      <c r="AB13" s="657"/>
      <c r="AC13" s="658"/>
      <c r="AD13" s="656">
        <v>687</v>
      </c>
      <c r="AE13" s="657"/>
      <c r="AF13" s="657"/>
      <c r="AG13" s="657"/>
      <c r="AH13" s="657"/>
      <c r="AI13" s="657"/>
      <c r="AJ13" s="658"/>
      <c r="AK13" s="656">
        <v>673</v>
      </c>
      <c r="AL13" s="657"/>
      <c r="AM13" s="657"/>
      <c r="AN13" s="657"/>
      <c r="AO13" s="657"/>
      <c r="AP13" s="657"/>
      <c r="AQ13" s="658"/>
      <c r="AR13" s="918">
        <v>19</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v>-213</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v>58</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v>0</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-58</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885</v>
      </c>
      <c r="Q18" s="879"/>
      <c r="R18" s="879"/>
      <c r="S18" s="879"/>
      <c r="T18" s="879"/>
      <c r="U18" s="879"/>
      <c r="V18" s="880"/>
      <c r="W18" s="878">
        <f>SUM(W13:AC17)</f>
        <v>981</v>
      </c>
      <c r="X18" s="879"/>
      <c r="Y18" s="879"/>
      <c r="Z18" s="879"/>
      <c r="AA18" s="879"/>
      <c r="AB18" s="879"/>
      <c r="AC18" s="880"/>
      <c r="AD18" s="878">
        <f>SUM(AD13:AJ17)</f>
        <v>474</v>
      </c>
      <c r="AE18" s="879"/>
      <c r="AF18" s="879"/>
      <c r="AG18" s="879"/>
      <c r="AH18" s="879"/>
      <c r="AI18" s="879"/>
      <c r="AJ18" s="880"/>
      <c r="AK18" s="878">
        <f>SUM(AK13:AQ17)</f>
        <v>673</v>
      </c>
      <c r="AL18" s="879"/>
      <c r="AM18" s="879"/>
      <c r="AN18" s="879"/>
      <c r="AO18" s="879"/>
      <c r="AP18" s="879"/>
      <c r="AQ18" s="880"/>
      <c r="AR18" s="878">
        <f>SUM(AR13:AX17)</f>
        <v>19</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882</v>
      </c>
      <c r="Q19" s="657"/>
      <c r="R19" s="657"/>
      <c r="S19" s="657"/>
      <c r="T19" s="657"/>
      <c r="U19" s="657"/>
      <c r="V19" s="658"/>
      <c r="W19" s="656">
        <v>867</v>
      </c>
      <c r="X19" s="657"/>
      <c r="Y19" s="657"/>
      <c r="Z19" s="657"/>
      <c r="AA19" s="657"/>
      <c r="AB19" s="657"/>
      <c r="AC19" s="658"/>
      <c r="AD19" s="656">
        <v>376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0.99661016949152548</v>
      </c>
      <c r="Q20" s="311"/>
      <c r="R20" s="311"/>
      <c r="S20" s="311"/>
      <c r="T20" s="311"/>
      <c r="U20" s="311"/>
      <c r="V20" s="311"/>
      <c r="W20" s="311">
        <f t="shared" ref="W20" si="0">IF(W18=0, "-", SUM(W19)/W18)</f>
        <v>0.88379204892966357</v>
      </c>
      <c r="X20" s="311"/>
      <c r="Y20" s="311"/>
      <c r="Z20" s="311"/>
      <c r="AA20" s="311"/>
      <c r="AB20" s="311"/>
      <c r="AC20" s="311"/>
      <c r="AD20" s="311">
        <f t="shared" ref="AD20" si="1">IF(AD18=0, "-", SUM(AD19)/AD18)</f>
        <v>0.7932489451476793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492</v>
      </c>
      <c r="H21" s="310"/>
      <c r="I21" s="310"/>
      <c r="J21" s="310"/>
      <c r="K21" s="310"/>
      <c r="L21" s="310"/>
      <c r="M21" s="310"/>
      <c r="N21" s="310"/>
      <c r="O21" s="310"/>
      <c r="P21" s="311">
        <f>IF(P19=0, "-", SUM(P19)/SUM(P13,P14))</f>
        <v>0.93531283138918342</v>
      </c>
      <c r="Q21" s="311"/>
      <c r="R21" s="311"/>
      <c r="S21" s="311"/>
      <c r="T21" s="311"/>
      <c r="U21" s="311"/>
      <c r="V21" s="311"/>
      <c r="W21" s="311">
        <f t="shared" ref="W21" si="2">IF(W19=0, "-", SUM(W19)/SUM(W13,W14))</f>
        <v>0.93932827735644642</v>
      </c>
      <c r="X21" s="311"/>
      <c r="Y21" s="311"/>
      <c r="Z21" s="311"/>
      <c r="AA21" s="311"/>
      <c r="AB21" s="311"/>
      <c r="AC21" s="311"/>
      <c r="AD21" s="311">
        <f t="shared" ref="AD21" si="3">IF(AD19=0, "-", SUM(AD19)/SUM(AD13,AD14))</f>
        <v>0.7932489451476793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534</v>
      </c>
      <c r="B22" s="964"/>
      <c r="C22" s="964"/>
      <c r="D22" s="964"/>
      <c r="E22" s="964"/>
      <c r="F22" s="965"/>
      <c r="G22" s="950" t="s">
        <v>469</v>
      </c>
      <c r="H22" s="215"/>
      <c r="I22" s="215"/>
      <c r="J22" s="215"/>
      <c r="K22" s="215"/>
      <c r="L22" s="215"/>
      <c r="M22" s="215"/>
      <c r="N22" s="215"/>
      <c r="O22" s="216"/>
      <c r="P22" s="935" t="s">
        <v>532</v>
      </c>
      <c r="Q22" s="215"/>
      <c r="R22" s="215"/>
      <c r="S22" s="215"/>
      <c r="T22" s="215"/>
      <c r="U22" s="215"/>
      <c r="V22" s="216"/>
      <c r="W22" s="935" t="s">
        <v>533</v>
      </c>
      <c r="X22" s="215"/>
      <c r="Y22" s="215"/>
      <c r="Z22" s="215"/>
      <c r="AA22" s="215"/>
      <c r="AB22" s="215"/>
      <c r="AC22" s="216"/>
      <c r="AD22" s="935" t="s">
        <v>468</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v>654</v>
      </c>
      <c r="Q23" s="919"/>
      <c r="R23" s="919"/>
      <c r="S23" s="919"/>
      <c r="T23" s="919"/>
      <c r="U23" s="919"/>
      <c r="V23" s="936"/>
      <c r="W23" s="918">
        <v>0</v>
      </c>
      <c r="X23" s="919"/>
      <c r="Y23" s="919"/>
      <c r="Z23" s="919"/>
      <c r="AA23" s="919"/>
      <c r="AB23" s="919"/>
      <c r="AC23" s="936"/>
      <c r="AD23" s="973" t="s">
        <v>682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556</v>
      </c>
      <c r="H24" s="955"/>
      <c r="I24" s="955"/>
      <c r="J24" s="955"/>
      <c r="K24" s="955"/>
      <c r="L24" s="955"/>
      <c r="M24" s="955"/>
      <c r="N24" s="955"/>
      <c r="O24" s="956"/>
      <c r="P24" s="656">
        <v>18</v>
      </c>
      <c r="Q24" s="657"/>
      <c r="R24" s="657"/>
      <c r="S24" s="657"/>
      <c r="T24" s="657"/>
      <c r="U24" s="657"/>
      <c r="V24" s="658"/>
      <c r="W24" s="656">
        <v>18</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557</v>
      </c>
      <c r="H25" s="955"/>
      <c r="I25" s="955"/>
      <c r="J25" s="955"/>
      <c r="K25" s="955"/>
      <c r="L25" s="955"/>
      <c r="M25" s="955"/>
      <c r="N25" s="955"/>
      <c r="O25" s="956"/>
      <c r="P25" s="656">
        <v>1</v>
      </c>
      <c r="Q25" s="657"/>
      <c r="R25" s="657"/>
      <c r="S25" s="657"/>
      <c r="T25" s="657"/>
      <c r="U25" s="657"/>
      <c r="V25" s="658"/>
      <c r="W25" s="656">
        <v>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558</v>
      </c>
      <c r="H26" s="955"/>
      <c r="I26" s="955"/>
      <c r="J26" s="955"/>
      <c r="K26" s="955"/>
      <c r="L26" s="955"/>
      <c r="M26" s="955"/>
      <c r="N26" s="955"/>
      <c r="O26" s="956"/>
      <c r="P26" s="656">
        <v>0</v>
      </c>
      <c r="Q26" s="657"/>
      <c r="R26" s="657"/>
      <c r="S26" s="657"/>
      <c r="T26" s="657"/>
      <c r="U26" s="657"/>
      <c r="V26" s="658"/>
      <c r="W26" s="656">
        <v>0</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559</v>
      </c>
      <c r="H27" s="955"/>
      <c r="I27" s="955"/>
      <c r="J27" s="955"/>
      <c r="K27" s="955"/>
      <c r="L27" s="955"/>
      <c r="M27" s="955"/>
      <c r="N27" s="955"/>
      <c r="O27" s="956"/>
      <c r="P27" s="656">
        <v>5.0000000000000001E-3</v>
      </c>
      <c r="Q27" s="657"/>
      <c r="R27" s="657"/>
      <c r="S27" s="657"/>
      <c r="T27" s="657"/>
      <c r="U27" s="657"/>
      <c r="V27" s="658"/>
      <c r="W27" s="656">
        <v>0</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473</v>
      </c>
      <c r="H28" s="958"/>
      <c r="I28" s="958"/>
      <c r="J28" s="958"/>
      <c r="K28" s="958"/>
      <c r="L28" s="958"/>
      <c r="M28" s="958"/>
      <c r="N28" s="958"/>
      <c r="O28" s="959"/>
      <c r="P28" s="878">
        <f>P29-SUM(P23:P27)</f>
        <v>-4.9999999999954525E-3</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470</v>
      </c>
      <c r="H29" s="961"/>
      <c r="I29" s="961"/>
      <c r="J29" s="961"/>
      <c r="K29" s="961"/>
      <c r="L29" s="961"/>
      <c r="M29" s="961"/>
      <c r="N29" s="961"/>
      <c r="O29" s="962"/>
      <c r="P29" s="932">
        <f>AK13</f>
        <v>673</v>
      </c>
      <c r="Q29" s="933"/>
      <c r="R29" s="933"/>
      <c r="S29" s="933"/>
      <c r="T29" s="933"/>
      <c r="U29" s="933"/>
      <c r="V29" s="934"/>
      <c r="W29" s="932">
        <f>AR13</f>
        <v>19</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486</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356</v>
      </c>
      <c r="AF30" s="859"/>
      <c r="AG30" s="859"/>
      <c r="AH30" s="860"/>
      <c r="AI30" s="858" t="s">
        <v>362</v>
      </c>
      <c r="AJ30" s="859"/>
      <c r="AK30" s="859"/>
      <c r="AL30" s="860"/>
      <c r="AM30" s="914" t="s">
        <v>467</v>
      </c>
      <c r="AN30" s="914"/>
      <c r="AO30" s="914"/>
      <c r="AP30" s="858"/>
      <c r="AQ30" s="766" t="s">
        <v>354</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355</v>
      </c>
      <c r="AT31" s="127"/>
      <c r="AU31" s="192">
        <v>30</v>
      </c>
      <c r="AV31" s="192"/>
      <c r="AW31" s="394" t="s">
        <v>300</v>
      </c>
      <c r="AX31" s="395"/>
    </row>
    <row r="32" spans="1:50" ht="23.25" customHeight="1" x14ac:dyDescent="0.15">
      <c r="A32" s="399"/>
      <c r="B32" s="397"/>
      <c r="C32" s="397"/>
      <c r="D32" s="397"/>
      <c r="E32" s="397"/>
      <c r="F32" s="398"/>
      <c r="G32" s="560" t="s">
        <v>679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3</v>
      </c>
      <c r="AF32" s="212"/>
      <c r="AG32" s="212"/>
      <c r="AH32" s="212"/>
      <c r="AI32" s="211">
        <v>5</v>
      </c>
      <c r="AJ32" s="212"/>
      <c r="AK32" s="212"/>
      <c r="AL32" s="212"/>
      <c r="AM32" s="211">
        <v>3</v>
      </c>
      <c r="AN32" s="212"/>
      <c r="AO32" s="212"/>
      <c r="AP32" s="212"/>
      <c r="AQ32" s="333" t="s">
        <v>554</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7</v>
      </c>
      <c r="AF33" s="212"/>
      <c r="AG33" s="212"/>
      <c r="AH33" s="212"/>
      <c r="AI33" s="211">
        <v>5</v>
      </c>
      <c r="AJ33" s="212"/>
      <c r="AK33" s="212"/>
      <c r="AL33" s="212"/>
      <c r="AM33" s="211">
        <v>4</v>
      </c>
      <c r="AN33" s="212"/>
      <c r="AO33" s="212"/>
      <c r="AP33" s="212"/>
      <c r="AQ33" s="333" t="s">
        <v>554</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42.9</v>
      </c>
      <c r="AF34" s="212"/>
      <c r="AG34" s="212"/>
      <c r="AH34" s="212"/>
      <c r="AI34" s="211">
        <v>100</v>
      </c>
      <c r="AJ34" s="212"/>
      <c r="AK34" s="212"/>
      <c r="AL34" s="212"/>
      <c r="AM34" s="211">
        <v>75</v>
      </c>
      <c r="AN34" s="212"/>
      <c r="AO34" s="212"/>
      <c r="AP34" s="212"/>
      <c r="AQ34" s="333" t="s">
        <v>554</v>
      </c>
      <c r="AR34" s="200"/>
      <c r="AS34" s="200"/>
      <c r="AT34" s="334"/>
      <c r="AU34" s="212" t="s">
        <v>610</v>
      </c>
      <c r="AV34" s="212"/>
      <c r="AW34" s="212"/>
      <c r="AX34" s="214"/>
    </row>
    <row r="35" spans="1:50" ht="23.25" customHeight="1" x14ac:dyDescent="0.15">
      <c r="A35" s="219" t="s">
        <v>522</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467</v>
      </c>
      <c r="AN37" s="243"/>
      <c r="AO37" s="243"/>
      <c r="AP37" s="237"/>
      <c r="AQ37" s="144" t="s">
        <v>354</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467</v>
      </c>
      <c r="AN44" s="243"/>
      <c r="AO44" s="243"/>
      <c r="AP44" s="237"/>
      <c r="AQ44" s="144" t="s">
        <v>354</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467</v>
      </c>
      <c r="AN51" s="243"/>
      <c r="AO51" s="243"/>
      <c r="AP51" s="237"/>
      <c r="AQ51" s="144" t="s">
        <v>354</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467</v>
      </c>
      <c r="AN58" s="243"/>
      <c r="AO58" s="243"/>
      <c r="AP58" s="237"/>
      <c r="AQ58" s="144" t="s">
        <v>354</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356</v>
      </c>
      <c r="AF65" s="238"/>
      <c r="AG65" s="238"/>
      <c r="AH65" s="239"/>
      <c r="AI65" s="237" t="s">
        <v>362</v>
      </c>
      <c r="AJ65" s="238"/>
      <c r="AK65" s="238"/>
      <c r="AL65" s="239"/>
      <c r="AM65" s="243" t="s">
        <v>467</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606</v>
      </c>
      <c r="AR66" s="192"/>
      <c r="AS66" s="235" t="s">
        <v>355</v>
      </c>
      <c r="AT66" s="236"/>
      <c r="AU66" s="192" t="s">
        <v>601</v>
      </c>
      <c r="AV66" s="192"/>
      <c r="AW66" s="235" t="s">
        <v>485</v>
      </c>
      <c r="AX66" s="247"/>
    </row>
    <row r="67" spans="1:50" ht="23.25" hidden="1" customHeight="1" x14ac:dyDescent="0.15">
      <c r="A67" s="471"/>
      <c r="B67" s="472"/>
      <c r="C67" s="472"/>
      <c r="D67" s="472"/>
      <c r="E67" s="472"/>
      <c r="F67" s="473"/>
      <c r="G67" s="248" t="s">
        <v>363</v>
      </c>
      <c r="H67" s="251" t="s">
        <v>601</v>
      </c>
      <c r="I67" s="252"/>
      <c r="J67" s="252"/>
      <c r="K67" s="252"/>
      <c r="L67" s="252"/>
      <c r="M67" s="252"/>
      <c r="N67" s="252"/>
      <c r="O67" s="253"/>
      <c r="P67" s="251" t="s">
        <v>603</v>
      </c>
      <c r="Q67" s="252"/>
      <c r="R67" s="252"/>
      <c r="S67" s="252"/>
      <c r="T67" s="252"/>
      <c r="U67" s="252"/>
      <c r="V67" s="253"/>
      <c r="W67" s="257"/>
      <c r="X67" s="258"/>
      <c r="Y67" s="263" t="s">
        <v>12</v>
      </c>
      <c r="Z67" s="263"/>
      <c r="AA67" s="264"/>
      <c r="AB67" s="265" t="s">
        <v>512</v>
      </c>
      <c r="AC67" s="265"/>
      <c r="AD67" s="265"/>
      <c r="AE67" s="211" t="s">
        <v>603</v>
      </c>
      <c r="AF67" s="212"/>
      <c r="AG67" s="212"/>
      <c r="AH67" s="212"/>
      <c r="AI67" s="211" t="s">
        <v>554</v>
      </c>
      <c r="AJ67" s="212"/>
      <c r="AK67" s="212"/>
      <c r="AL67" s="212"/>
      <c r="AM67" s="211" t="s">
        <v>554</v>
      </c>
      <c r="AN67" s="212"/>
      <c r="AO67" s="212"/>
      <c r="AP67" s="212"/>
      <c r="AQ67" s="211" t="s">
        <v>554</v>
      </c>
      <c r="AR67" s="212"/>
      <c r="AS67" s="212"/>
      <c r="AT67" s="213"/>
      <c r="AU67" s="212" t="s">
        <v>601</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t="s">
        <v>554</v>
      </c>
      <c r="AF68" s="212"/>
      <c r="AG68" s="212"/>
      <c r="AH68" s="212"/>
      <c r="AI68" s="211" t="s">
        <v>554</v>
      </c>
      <c r="AJ68" s="212"/>
      <c r="AK68" s="212"/>
      <c r="AL68" s="212"/>
      <c r="AM68" s="211" t="s">
        <v>554</v>
      </c>
      <c r="AN68" s="212"/>
      <c r="AO68" s="212"/>
      <c r="AP68" s="212"/>
      <c r="AQ68" s="211" t="s">
        <v>554</v>
      </c>
      <c r="AR68" s="212"/>
      <c r="AS68" s="212"/>
      <c r="AT68" s="213"/>
      <c r="AU68" s="212" t="s">
        <v>605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t="s">
        <v>554</v>
      </c>
      <c r="AF69" s="267"/>
      <c r="AG69" s="267"/>
      <c r="AH69" s="267"/>
      <c r="AI69" s="266" t="s">
        <v>554</v>
      </c>
      <c r="AJ69" s="267"/>
      <c r="AK69" s="267"/>
      <c r="AL69" s="267"/>
      <c r="AM69" s="266" t="s">
        <v>554</v>
      </c>
      <c r="AN69" s="267"/>
      <c r="AO69" s="267"/>
      <c r="AP69" s="267"/>
      <c r="AQ69" s="211" t="s">
        <v>554</v>
      </c>
      <c r="AR69" s="212"/>
      <c r="AS69" s="212"/>
      <c r="AT69" s="213"/>
      <c r="AU69" s="212" t="s">
        <v>601</v>
      </c>
      <c r="AV69" s="212"/>
      <c r="AW69" s="212"/>
      <c r="AX69" s="214"/>
    </row>
    <row r="70" spans="1:50" ht="23.25" hidden="1" customHeight="1" x14ac:dyDescent="0.15">
      <c r="A70" s="471" t="s">
        <v>493</v>
      </c>
      <c r="B70" s="472"/>
      <c r="C70" s="472"/>
      <c r="D70" s="472"/>
      <c r="E70" s="472"/>
      <c r="F70" s="473"/>
      <c r="G70" s="249" t="s">
        <v>364</v>
      </c>
      <c r="H70" s="300" t="s">
        <v>602</v>
      </c>
      <c r="I70" s="300"/>
      <c r="J70" s="300"/>
      <c r="K70" s="300"/>
      <c r="L70" s="300"/>
      <c r="M70" s="300"/>
      <c r="N70" s="300"/>
      <c r="O70" s="300"/>
      <c r="P70" s="300" t="s">
        <v>604</v>
      </c>
      <c r="Q70" s="300"/>
      <c r="R70" s="300"/>
      <c r="S70" s="300"/>
      <c r="T70" s="300"/>
      <c r="U70" s="300"/>
      <c r="V70" s="300"/>
      <c r="W70" s="303" t="s">
        <v>511</v>
      </c>
      <c r="X70" s="304"/>
      <c r="Y70" s="263" t="s">
        <v>12</v>
      </c>
      <c r="Z70" s="263"/>
      <c r="AA70" s="264"/>
      <c r="AB70" s="265" t="s">
        <v>512</v>
      </c>
      <c r="AC70" s="265"/>
      <c r="AD70" s="265"/>
      <c r="AE70" s="211" t="s">
        <v>554</v>
      </c>
      <c r="AF70" s="212"/>
      <c r="AG70" s="212"/>
      <c r="AH70" s="212"/>
      <c r="AI70" s="211" t="s">
        <v>554</v>
      </c>
      <c r="AJ70" s="212"/>
      <c r="AK70" s="212"/>
      <c r="AL70" s="212"/>
      <c r="AM70" s="211" t="s">
        <v>554</v>
      </c>
      <c r="AN70" s="212"/>
      <c r="AO70" s="212"/>
      <c r="AP70" s="212"/>
      <c r="AQ70" s="211" t="s">
        <v>554</v>
      </c>
      <c r="AR70" s="212"/>
      <c r="AS70" s="212"/>
      <c r="AT70" s="213"/>
      <c r="AU70" s="212" t="s">
        <v>601</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t="s">
        <v>554</v>
      </c>
      <c r="AF71" s="212"/>
      <c r="AG71" s="212"/>
      <c r="AH71" s="212"/>
      <c r="AI71" s="211" t="s">
        <v>554</v>
      </c>
      <c r="AJ71" s="212"/>
      <c r="AK71" s="212"/>
      <c r="AL71" s="212"/>
      <c r="AM71" s="211" t="s">
        <v>554</v>
      </c>
      <c r="AN71" s="212"/>
      <c r="AO71" s="212"/>
      <c r="AP71" s="212"/>
      <c r="AQ71" s="211" t="s">
        <v>554</v>
      </c>
      <c r="AR71" s="212"/>
      <c r="AS71" s="212"/>
      <c r="AT71" s="213"/>
      <c r="AU71" s="212" t="s">
        <v>601</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t="s">
        <v>554</v>
      </c>
      <c r="AF72" s="212"/>
      <c r="AG72" s="212"/>
      <c r="AH72" s="212"/>
      <c r="AI72" s="211" t="s">
        <v>554</v>
      </c>
      <c r="AJ72" s="212"/>
      <c r="AK72" s="212"/>
      <c r="AL72" s="212"/>
      <c r="AM72" s="211" t="s">
        <v>554</v>
      </c>
      <c r="AN72" s="212"/>
      <c r="AO72" s="212"/>
      <c r="AP72" s="213"/>
      <c r="AQ72" s="211" t="s">
        <v>554</v>
      </c>
      <c r="AR72" s="212"/>
      <c r="AS72" s="212"/>
      <c r="AT72" s="213"/>
      <c r="AU72" s="212" t="s">
        <v>601</v>
      </c>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467</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608</v>
      </c>
      <c r="AR74" s="193"/>
      <c r="AS74" s="126" t="s">
        <v>355</v>
      </c>
      <c r="AT74" s="127"/>
      <c r="AU74" s="589" t="s">
        <v>608</v>
      </c>
      <c r="AV74" s="193"/>
      <c r="AW74" s="126" t="s">
        <v>300</v>
      </c>
      <c r="AX74" s="188"/>
    </row>
    <row r="75" spans="1:50" ht="23.25" hidden="1" customHeight="1" x14ac:dyDescent="0.15">
      <c r="A75" s="505"/>
      <c r="B75" s="506"/>
      <c r="C75" s="506"/>
      <c r="D75" s="506"/>
      <c r="E75" s="506"/>
      <c r="F75" s="507"/>
      <c r="G75" s="608" t="s">
        <v>363</v>
      </c>
      <c r="H75" s="98" t="s">
        <v>601</v>
      </c>
      <c r="I75" s="98"/>
      <c r="J75" s="98"/>
      <c r="K75" s="98"/>
      <c r="L75" s="98"/>
      <c r="M75" s="98"/>
      <c r="N75" s="98"/>
      <c r="O75" s="99"/>
      <c r="P75" s="98" t="s">
        <v>601</v>
      </c>
      <c r="Q75" s="98"/>
      <c r="R75" s="98"/>
      <c r="S75" s="98"/>
      <c r="T75" s="98"/>
      <c r="U75" s="98"/>
      <c r="V75" s="98"/>
      <c r="W75" s="98"/>
      <c r="X75" s="99"/>
      <c r="Y75" s="194" t="s">
        <v>12</v>
      </c>
      <c r="Z75" s="195"/>
      <c r="AA75" s="196"/>
      <c r="AB75" s="206" t="s">
        <v>601</v>
      </c>
      <c r="AC75" s="206"/>
      <c r="AD75" s="206"/>
      <c r="AE75" s="333" t="s">
        <v>607</v>
      </c>
      <c r="AF75" s="200"/>
      <c r="AG75" s="200"/>
      <c r="AH75" s="200"/>
      <c r="AI75" s="333" t="s">
        <v>554</v>
      </c>
      <c r="AJ75" s="200"/>
      <c r="AK75" s="200"/>
      <c r="AL75" s="200"/>
      <c r="AM75" s="333" t="s">
        <v>554</v>
      </c>
      <c r="AN75" s="200"/>
      <c r="AO75" s="200"/>
      <c r="AP75" s="200"/>
      <c r="AQ75" s="333" t="s">
        <v>554</v>
      </c>
      <c r="AR75" s="200"/>
      <c r="AS75" s="200"/>
      <c r="AT75" s="334"/>
      <c r="AU75" s="212" t="s">
        <v>608</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601</v>
      </c>
      <c r="AC76" s="198"/>
      <c r="AD76" s="198"/>
      <c r="AE76" s="333" t="s">
        <v>554</v>
      </c>
      <c r="AF76" s="200"/>
      <c r="AG76" s="200"/>
      <c r="AH76" s="200"/>
      <c r="AI76" s="333" t="s">
        <v>554</v>
      </c>
      <c r="AJ76" s="200"/>
      <c r="AK76" s="200"/>
      <c r="AL76" s="200"/>
      <c r="AM76" s="333" t="s">
        <v>554</v>
      </c>
      <c r="AN76" s="200"/>
      <c r="AO76" s="200"/>
      <c r="AP76" s="200"/>
      <c r="AQ76" s="333" t="s">
        <v>554</v>
      </c>
      <c r="AR76" s="200"/>
      <c r="AS76" s="200"/>
      <c r="AT76" s="334"/>
      <c r="AU76" s="212" t="s">
        <v>607</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t="s">
        <v>554</v>
      </c>
      <c r="AF77" s="891"/>
      <c r="AG77" s="891"/>
      <c r="AH77" s="891"/>
      <c r="AI77" s="890" t="s">
        <v>554</v>
      </c>
      <c r="AJ77" s="891"/>
      <c r="AK77" s="891"/>
      <c r="AL77" s="891"/>
      <c r="AM77" s="890" t="s">
        <v>554</v>
      </c>
      <c r="AN77" s="891"/>
      <c r="AO77" s="891"/>
      <c r="AP77" s="891"/>
      <c r="AQ77" s="333" t="s">
        <v>554</v>
      </c>
      <c r="AR77" s="200"/>
      <c r="AS77" s="200"/>
      <c r="AT77" s="334"/>
      <c r="AU77" s="212" t="s">
        <v>608</v>
      </c>
      <c r="AV77" s="212"/>
      <c r="AW77" s="212"/>
      <c r="AX77" s="214"/>
    </row>
    <row r="78" spans="1:50" ht="69.75" hidden="1" customHeight="1" x14ac:dyDescent="0.15">
      <c r="A78" s="328" t="s">
        <v>525</v>
      </c>
      <c r="B78" s="329"/>
      <c r="C78" s="329"/>
      <c r="D78" s="329"/>
      <c r="E78" s="326" t="s">
        <v>460</v>
      </c>
      <c r="F78" s="327"/>
      <c r="G78" s="57" t="s">
        <v>364</v>
      </c>
      <c r="H78" s="586" t="s">
        <v>601</v>
      </c>
      <c r="I78" s="587"/>
      <c r="J78" s="587"/>
      <c r="K78" s="587"/>
      <c r="L78" s="587"/>
      <c r="M78" s="587"/>
      <c r="N78" s="587"/>
      <c r="O78" s="588"/>
      <c r="P78" s="140" t="s">
        <v>601</v>
      </c>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6"/>
    </row>
    <row r="80" spans="1:50" ht="18.75" hidden="1" customHeight="1" x14ac:dyDescent="0.15">
      <c r="A80" s="864"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t="s">
        <v>611</v>
      </c>
      <c r="H82" s="675"/>
      <c r="I82" s="675"/>
      <c r="J82" s="675"/>
      <c r="K82" s="675"/>
      <c r="L82" s="675"/>
      <c r="M82" s="675"/>
      <c r="N82" s="675"/>
      <c r="O82" s="675"/>
      <c r="P82" s="675"/>
      <c r="Q82" s="675"/>
      <c r="R82" s="675"/>
      <c r="S82" s="675"/>
      <c r="T82" s="675"/>
      <c r="U82" s="675"/>
      <c r="V82" s="675"/>
      <c r="W82" s="675"/>
      <c r="X82" s="675"/>
      <c r="Y82" s="675"/>
      <c r="Z82" s="675"/>
      <c r="AA82" s="676"/>
      <c r="AB82" s="884" t="s">
        <v>604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467</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613</v>
      </c>
      <c r="AR86" s="192"/>
      <c r="AS86" s="126" t="s">
        <v>355</v>
      </c>
      <c r="AT86" s="127"/>
      <c r="AU86" s="192" t="s">
        <v>607</v>
      </c>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t="s">
        <v>606</v>
      </c>
      <c r="H87" s="98"/>
      <c r="I87" s="98"/>
      <c r="J87" s="98"/>
      <c r="K87" s="98"/>
      <c r="L87" s="98"/>
      <c r="M87" s="98"/>
      <c r="N87" s="98"/>
      <c r="O87" s="99"/>
      <c r="P87" s="98" t="s">
        <v>611</v>
      </c>
      <c r="Q87" s="510"/>
      <c r="R87" s="510"/>
      <c r="S87" s="510"/>
      <c r="T87" s="510"/>
      <c r="U87" s="510"/>
      <c r="V87" s="510"/>
      <c r="W87" s="510"/>
      <c r="X87" s="511"/>
      <c r="Y87" s="557" t="s">
        <v>62</v>
      </c>
      <c r="Z87" s="558"/>
      <c r="AA87" s="559"/>
      <c r="AB87" s="457" t="s">
        <v>611</v>
      </c>
      <c r="AC87" s="457"/>
      <c r="AD87" s="457"/>
      <c r="AE87" s="211" t="s">
        <v>611</v>
      </c>
      <c r="AF87" s="212"/>
      <c r="AG87" s="212"/>
      <c r="AH87" s="212"/>
      <c r="AI87" s="211" t="s">
        <v>554</v>
      </c>
      <c r="AJ87" s="212"/>
      <c r="AK87" s="212"/>
      <c r="AL87" s="212"/>
      <c r="AM87" s="211" t="s">
        <v>554</v>
      </c>
      <c r="AN87" s="212"/>
      <c r="AO87" s="212"/>
      <c r="AP87" s="212"/>
      <c r="AQ87" s="333" t="s">
        <v>554</v>
      </c>
      <c r="AR87" s="200"/>
      <c r="AS87" s="200"/>
      <c r="AT87" s="334"/>
      <c r="AU87" s="212" t="s">
        <v>613</v>
      </c>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612</v>
      </c>
      <c r="AC88" s="519"/>
      <c r="AD88" s="519"/>
      <c r="AE88" s="211" t="s">
        <v>554</v>
      </c>
      <c r="AF88" s="212"/>
      <c r="AG88" s="212"/>
      <c r="AH88" s="212"/>
      <c r="AI88" s="211" t="s">
        <v>554</v>
      </c>
      <c r="AJ88" s="212"/>
      <c r="AK88" s="212"/>
      <c r="AL88" s="212"/>
      <c r="AM88" s="211" t="s">
        <v>554</v>
      </c>
      <c r="AN88" s="212"/>
      <c r="AO88" s="212"/>
      <c r="AP88" s="212"/>
      <c r="AQ88" s="333" t="s">
        <v>554</v>
      </c>
      <c r="AR88" s="200"/>
      <c r="AS88" s="200"/>
      <c r="AT88" s="334"/>
      <c r="AU88" s="212" t="s">
        <v>554</v>
      </c>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554</v>
      </c>
      <c r="AF89" s="212"/>
      <c r="AG89" s="212"/>
      <c r="AH89" s="212"/>
      <c r="AI89" s="211" t="s">
        <v>554</v>
      </c>
      <c r="AJ89" s="212"/>
      <c r="AK89" s="212"/>
      <c r="AL89" s="212"/>
      <c r="AM89" s="211" t="s">
        <v>554</v>
      </c>
      <c r="AN89" s="212"/>
      <c r="AO89" s="212"/>
      <c r="AP89" s="212"/>
      <c r="AQ89" s="333" t="s">
        <v>554</v>
      </c>
      <c r="AR89" s="200"/>
      <c r="AS89" s="200"/>
      <c r="AT89" s="334"/>
      <c r="AU89" s="212" t="s">
        <v>554</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467</v>
      </c>
      <c r="AN90" s="243"/>
      <c r="AO90" s="243"/>
      <c r="AP90" s="237"/>
      <c r="AQ90" s="152" t="s">
        <v>354</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614</v>
      </c>
      <c r="AR91" s="192"/>
      <c r="AS91" s="126" t="s">
        <v>355</v>
      </c>
      <c r="AT91" s="127"/>
      <c r="AU91" s="192" t="s">
        <v>615</v>
      </c>
      <c r="AV91" s="192"/>
      <c r="AW91" s="394" t="s">
        <v>300</v>
      </c>
      <c r="AX91" s="395"/>
      <c r="AY91" s="10"/>
      <c r="AZ91" s="10"/>
      <c r="BA91" s="10"/>
      <c r="BB91" s="10"/>
      <c r="BC91" s="10"/>
    </row>
    <row r="92" spans="1:60" ht="23.25" hidden="1" customHeight="1" x14ac:dyDescent="0.15">
      <c r="A92" s="865"/>
      <c r="B92" s="424"/>
      <c r="C92" s="424"/>
      <c r="D92" s="424"/>
      <c r="E92" s="424"/>
      <c r="F92" s="425"/>
      <c r="G92" s="97" t="s">
        <v>611</v>
      </c>
      <c r="H92" s="98"/>
      <c r="I92" s="98"/>
      <c r="J92" s="98"/>
      <c r="K92" s="98"/>
      <c r="L92" s="98"/>
      <c r="M92" s="98"/>
      <c r="N92" s="98"/>
      <c r="O92" s="99"/>
      <c r="P92" s="98" t="s">
        <v>611</v>
      </c>
      <c r="Q92" s="510"/>
      <c r="R92" s="510"/>
      <c r="S92" s="510"/>
      <c r="T92" s="510"/>
      <c r="U92" s="510"/>
      <c r="V92" s="510"/>
      <c r="W92" s="510"/>
      <c r="X92" s="511"/>
      <c r="Y92" s="557" t="s">
        <v>62</v>
      </c>
      <c r="Z92" s="558"/>
      <c r="AA92" s="559"/>
      <c r="AB92" s="457" t="s">
        <v>554</v>
      </c>
      <c r="AC92" s="457"/>
      <c r="AD92" s="457"/>
      <c r="AE92" s="211" t="s">
        <v>554</v>
      </c>
      <c r="AF92" s="212"/>
      <c r="AG92" s="212"/>
      <c r="AH92" s="212"/>
      <c r="AI92" s="211" t="s">
        <v>554</v>
      </c>
      <c r="AJ92" s="212"/>
      <c r="AK92" s="212"/>
      <c r="AL92" s="212"/>
      <c r="AM92" s="211" t="s">
        <v>554</v>
      </c>
      <c r="AN92" s="212"/>
      <c r="AO92" s="212"/>
      <c r="AP92" s="212"/>
      <c r="AQ92" s="333" t="s">
        <v>554</v>
      </c>
      <c r="AR92" s="200"/>
      <c r="AS92" s="200"/>
      <c r="AT92" s="334"/>
      <c r="AU92" s="212" t="s">
        <v>554</v>
      </c>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554</v>
      </c>
      <c r="AC93" s="519"/>
      <c r="AD93" s="519"/>
      <c r="AE93" s="211" t="s">
        <v>554</v>
      </c>
      <c r="AF93" s="212"/>
      <c r="AG93" s="212"/>
      <c r="AH93" s="212"/>
      <c r="AI93" s="211" t="s">
        <v>554</v>
      </c>
      <c r="AJ93" s="212"/>
      <c r="AK93" s="212"/>
      <c r="AL93" s="212"/>
      <c r="AM93" s="211" t="s">
        <v>554</v>
      </c>
      <c r="AN93" s="212"/>
      <c r="AO93" s="212"/>
      <c r="AP93" s="212"/>
      <c r="AQ93" s="333" t="s">
        <v>554</v>
      </c>
      <c r="AR93" s="200"/>
      <c r="AS93" s="200"/>
      <c r="AT93" s="334"/>
      <c r="AU93" s="212" t="s">
        <v>554</v>
      </c>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554</v>
      </c>
      <c r="AF94" s="212"/>
      <c r="AG94" s="212"/>
      <c r="AH94" s="212"/>
      <c r="AI94" s="211" t="s">
        <v>554</v>
      </c>
      <c r="AJ94" s="212"/>
      <c r="AK94" s="212"/>
      <c r="AL94" s="212"/>
      <c r="AM94" s="211" t="s">
        <v>554</v>
      </c>
      <c r="AN94" s="212"/>
      <c r="AO94" s="212"/>
      <c r="AP94" s="212"/>
      <c r="AQ94" s="333" t="s">
        <v>554</v>
      </c>
      <c r="AR94" s="200"/>
      <c r="AS94" s="200"/>
      <c r="AT94" s="334"/>
      <c r="AU94" s="212" t="s">
        <v>554</v>
      </c>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467</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t="s">
        <v>615</v>
      </c>
      <c r="AR96" s="192"/>
      <c r="AS96" s="126" t="s">
        <v>355</v>
      </c>
      <c r="AT96" s="127"/>
      <c r="AU96" s="192" t="s">
        <v>615</v>
      </c>
      <c r="AV96" s="192"/>
      <c r="AW96" s="394" t="s">
        <v>300</v>
      </c>
      <c r="AX96" s="395"/>
    </row>
    <row r="97" spans="1:60" ht="23.25" hidden="1" customHeight="1" x14ac:dyDescent="0.15">
      <c r="A97" s="865"/>
      <c r="B97" s="424"/>
      <c r="C97" s="424"/>
      <c r="D97" s="424"/>
      <c r="E97" s="424"/>
      <c r="F97" s="425"/>
      <c r="G97" s="97" t="s">
        <v>611</v>
      </c>
      <c r="H97" s="98"/>
      <c r="I97" s="98"/>
      <c r="J97" s="98"/>
      <c r="K97" s="98"/>
      <c r="L97" s="98"/>
      <c r="M97" s="98"/>
      <c r="N97" s="98"/>
      <c r="O97" s="99"/>
      <c r="P97" s="98" t="s">
        <v>611</v>
      </c>
      <c r="Q97" s="510"/>
      <c r="R97" s="510"/>
      <c r="S97" s="510"/>
      <c r="T97" s="510"/>
      <c r="U97" s="510"/>
      <c r="V97" s="510"/>
      <c r="W97" s="510"/>
      <c r="X97" s="511"/>
      <c r="Y97" s="557" t="s">
        <v>62</v>
      </c>
      <c r="Z97" s="558"/>
      <c r="AA97" s="559"/>
      <c r="AB97" s="464" t="s">
        <v>554</v>
      </c>
      <c r="AC97" s="465"/>
      <c r="AD97" s="466"/>
      <c r="AE97" s="211" t="s">
        <v>554</v>
      </c>
      <c r="AF97" s="212"/>
      <c r="AG97" s="212"/>
      <c r="AH97" s="213"/>
      <c r="AI97" s="211" t="s">
        <v>554</v>
      </c>
      <c r="AJ97" s="212"/>
      <c r="AK97" s="212"/>
      <c r="AL97" s="213"/>
      <c r="AM97" s="211" t="s">
        <v>554</v>
      </c>
      <c r="AN97" s="212"/>
      <c r="AO97" s="212"/>
      <c r="AP97" s="212"/>
      <c r="AQ97" s="333" t="s">
        <v>554</v>
      </c>
      <c r="AR97" s="200"/>
      <c r="AS97" s="200"/>
      <c r="AT97" s="334"/>
      <c r="AU97" s="212" t="s">
        <v>554</v>
      </c>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t="s">
        <v>554</v>
      </c>
      <c r="AC98" s="577"/>
      <c r="AD98" s="578"/>
      <c r="AE98" s="211" t="s">
        <v>554</v>
      </c>
      <c r="AF98" s="212"/>
      <c r="AG98" s="212"/>
      <c r="AH98" s="213"/>
      <c r="AI98" s="211" t="s">
        <v>554</v>
      </c>
      <c r="AJ98" s="212"/>
      <c r="AK98" s="212"/>
      <c r="AL98" s="213"/>
      <c r="AM98" s="211" t="s">
        <v>554</v>
      </c>
      <c r="AN98" s="212"/>
      <c r="AO98" s="212"/>
      <c r="AP98" s="212"/>
      <c r="AQ98" s="333" t="s">
        <v>554</v>
      </c>
      <c r="AR98" s="200"/>
      <c r="AS98" s="200"/>
      <c r="AT98" s="334"/>
      <c r="AU98" s="212" t="s">
        <v>554</v>
      </c>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t="s">
        <v>554</v>
      </c>
      <c r="AF99" s="517"/>
      <c r="AG99" s="517"/>
      <c r="AH99" s="518"/>
      <c r="AI99" s="516" t="s">
        <v>554</v>
      </c>
      <c r="AJ99" s="517"/>
      <c r="AK99" s="517"/>
      <c r="AL99" s="518"/>
      <c r="AM99" s="516" t="s">
        <v>554</v>
      </c>
      <c r="AN99" s="517"/>
      <c r="AO99" s="517"/>
      <c r="AP99" s="517"/>
      <c r="AQ99" s="531" t="s">
        <v>554</v>
      </c>
      <c r="AR99" s="532"/>
      <c r="AS99" s="532"/>
      <c r="AT99" s="533"/>
      <c r="AU99" s="517" t="s">
        <v>554</v>
      </c>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356</v>
      </c>
      <c r="AF100" s="536"/>
      <c r="AG100" s="536"/>
      <c r="AH100" s="537"/>
      <c r="AI100" s="535" t="s">
        <v>362</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78600</v>
      </c>
      <c r="AF101" s="212"/>
      <c r="AG101" s="212"/>
      <c r="AH101" s="213"/>
      <c r="AI101" s="211">
        <v>90000</v>
      </c>
      <c r="AJ101" s="212"/>
      <c r="AK101" s="212"/>
      <c r="AL101" s="213"/>
      <c r="AM101" s="211">
        <v>36000</v>
      </c>
      <c r="AN101" s="212"/>
      <c r="AO101" s="212"/>
      <c r="AP101" s="213"/>
      <c r="AQ101" s="211" t="s">
        <v>554</v>
      </c>
      <c r="AR101" s="212"/>
      <c r="AS101" s="212"/>
      <c r="AT101" s="213"/>
      <c r="AU101" s="211" t="s">
        <v>601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81445</v>
      </c>
      <c r="AF102" s="414"/>
      <c r="AG102" s="414"/>
      <c r="AH102" s="414"/>
      <c r="AI102" s="414">
        <v>80376</v>
      </c>
      <c r="AJ102" s="414"/>
      <c r="AK102" s="414"/>
      <c r="AL102" s="414"/>
      <c r="AM102" s="414">
        <v>54327</v>
      </c>
      <c r="AN102" s="414"/>
      <c r="AO102" s="414"/>
      <c r="AP102" s="414"/>
      <c r="AQ102" s="266">
        <v>59424</v>
      </c>
      <c r="AR102" s="267"/>
      <c r="AS102" s="267"/>
      <c r="AT102" s="312"/>
      <c r="AU102" s="266" t="s">
        <v>601</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467</v>
      </c>
      <c r="AN103" s="412"/>
      <c r="AO103" s="412"/>
      <c r="AP103" s="413"/>
      <c r="AQ103" s="277" t="s">
        <v>489</v>
      </c>
      <c r="AR103" s="278"/>
      <c r="AS103" s="278"/>
      <c r="AT103" s="317"/>
      <c r="AU103" s="277" t="s">
        <v>535</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11.2</v>
      </c>
      <c r="AF116" s="414"/>
      <c r="AG116" s="414"/>
      <c r="AH116" s="414"/>
      <c r="AI116" s="414">
        <v>9.4</v>
      </c>
      <c r="AJ116" s="414"/>
      <c r="AK116" s="414"/>
      <c r="AL116" s="414"/>
      <c r="AM116" s="414">
        <v>10.4</v>
      </c>
      <c r="AN116" s="414"/>
      <c r="AO116" s="414"/>
      <c r="AP116" s="414"/>
      <c r="AQ116" s="211">
        <v>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644</v>
      </c>
      <c r="AN117" s="547"/>
      <c r="AO117" s="547"/>
      <c r="AP117" s="547"/>
      <c r="AQ117" s="547" t="s">
        <v>672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356</v>
      </c>
      <c r="AF127" s="412"/>
      <c r="AG127" s="412"/>
      <c r="AH127" s="413"/>
      <c r="AI127" s="411" t="s">
        <v>362</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467</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645</v>
      </c>
      <c r="AR133" s="192"/>
      <c r="AS133" s="126" t="s">
        <v>355</v>
      </c>
      <c r="AT133" s="127"/>
      <c r="AU133" s="193" t="s">
        <v>646</v>
      </c>
      <c r="AV133" s="193"/>
      <c r="AW133" s="126" t="s">
        <v>300</v>
      </c>
      <c r="AX133" s="188"/>
    </row>
    <row r="134" spans="1:50" ht="24"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2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467</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467</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467</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467</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570</v>
      </c>
      <c r="H154" s="98"/>
      <c r="I154" s="98"/>
      <c r="J154" s="98"/>
      <c r="K154" s="98"/>
      <c r="L154" s="98"/>
      <c r="M154" s="98"/>
      <c r="N154" s="98"/>
      <c r="O154" s="98"/>
      <c r="P154" s="99"/>
      <c r="Q154" s="118" t="s">
        <v>570</v>
      </c>
      <c r="R154" s="98"/>
      <c r="S154" s="98"/>
      <c r="T154" s="98"/>
      <c r="U154" s="98"/>
      <c r="V154" s="98"/>
      <c r="W154" s="98"/>
      <c r="X154" s="98"/>
      <c r="Y154" s="98"/>
      <c r="Z154" s="98"/>
      <c r="AA154" s="286"/>
      <c r="AB154" s="134" t="s">
        <v>570</v>
      </c>
      <c r="AC154" s="135"/>
      <c r="AD154" s="135"/>
      <c r="AE154" s="140" t="s">
        <v>570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570</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467</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467</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467</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467</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467</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467</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467</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467</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467</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467</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467</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467</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467</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467</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467</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467</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467</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467</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467</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467</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0"/>
      <c r="E430" s="167" t="s">
        <v>387</v>
      </c>
      <c r="F430" s="168"/>
      <c r="G430" s="898" t="s">
        <v>383</v>
      </c>
      <c r="H430" s="116"/>
      <c r="I430" s="116"/>
      <c r="J430" s="899" t="s">
        <v>554</v>
      </c>
      <c r="K430" s="900"/>
      <c r="L430" s="900"/>
      <c r="M430" s="900"/>
      <c r="N430" s="900"/>
      <c r="O430" s="900"/>
      <c r="P430" s="900"/>
      <c r="Q430" s="900"/>
      <c r="R430" s="900"/>
      <c r="S430" s="900"/>
      <c r="T430" s="901"/>
      <c r="U430" s="587" t="s">
        <v>611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467</v>
      </c>
      <c r="AJ431" s="210"/>
      <c r="AK431" s="210"/>
      <c r="AL431" s="152"/>
      <c r="AM431" s="210" t="s">
        <v>530</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355</v>
      </c>
      <c r="AH432" s="127"/>
      <c r="AI432" s="149"/>
      <c r="AJ432" s="149"/>
      <c r="AK432" s="149"/>
      <c r="AL432" s="147"/>
      <c r="AM432" s="149"/>
      <c r="AN432" s="149"/>
      <c r="AO432" s="149"/>
      <c r="AP432" s="147"/>
      <c r="AQ432" s="589" t="s">
        <v>616</v>
      </c>
      <c r="AR432" s="193"/>
      <c r="AS432" s="126" t="s">
        <v>355</v>
      </c>
      <c r="AT432" s="127"/>
      <c r="AU432" s="193" t="s">
        <v>616</v>
      </c>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570</v>
      </c>
      <c r="AF433" s="200"/>
      <c r="AG433" s="200"/>
      <c r="AH433" s="200"/>
      <c r="AI433" s="333" t="s">
        <v>570</v>
      </c>
      <c r="AJ433" s="200"/>
      <c r="AK433" s="200"/>
      <c r="AL433" s="200"/>
      <c r="AM433" s="333" t="s">
        <v>570</v>
      </c>
      <c r="AN433" s="200"/>
      <c r="AO433" s="200"/>
      <c r="AP433" s="334"/>
      <c r="AQ433" s="333" t="s">
        <v>570</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570</v>
      </c>
      <c r="AF434" s="200"/>
      <c r="AG434" s="200"/>
      <c r="AH434" s="334"/>
      <c r="AI434" s="333" t="s">
        <v>570</v>
      </c>
      <c r="AJ434" s="200"/>
      <c r="AK434" s="200"/>
      <c r="AL434" s="200"/>
      <c r="AM434" s="333" t="s">
        <v>570</v>
      </c>
      <c r="AN434" s="200"/>
      <c r="AO434" s="200"/>
      <c r="AP434" s="334"/>
      <c r="AQ434" s="333" t="s">
        <v>570</v>
      </c>
      <c r="AR434" s="200"/>
      <c r="AS434" s="200"/>
      <c r="AT434" s="334"/>
      <c r="AU434" s="200" t="s">
        <v>570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570</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467</v>
      </c>
      <c r="AJ436" s="210"/>
      <c r="AK436" s="210"/>
      <c r="AL436" s="152"/>
      <c r="AM436" s="210" t="s">
        <v>530</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t="s">
        <v>570</v>
      </c>
      <c r="H438" s="98"/>
      <c r="I438" s="98"/>
      <c r="J438" s="98"/>
      <c r="K438" s="98"/>
      <c r="L438" s="98"/>
      <c r="M438" s="98"/>
      <c r="N438" s="98"/>
      <c r="O438" s="98"/>
      <c r="P438" s="98"/>
      <c r="Q438" s="98"/>
      <c r="R438" s="98"/>
      <c r="S438" s="98"/>
      <c r="T438" s="98"/>
      <c r="U438" s="98"/>
      <c r="V438" s="98"/>
      <c r="W438" s="98"/>
      <c r="X438" s="99"/>
      <c r="Y438" s="194" t="s">
        <v>12</v>
      </c>
      <c r="Z438" s="195"/>
      <c r="AA438" s="196"/>
      <c r="AB438" s="206" t="s">
        <v>570</v>
      </c>
      <c r="AC438" s="206"/>
      <c r="AD438" s="206"/>
      <c r="AE438" s="333" t="s">
        <v>570</v>
      </c>
      <c r="AF438" s="200"/>
      <c r="AG438" s="200"/>
      <c r="AH438" s="200"/>
      <c r="AI438" s="333" t="s">
        <v>570</v>
      </c>
      <c r="AJ438" s="200"/>
      <c r="AK438" s="200"/>
      <c r="AL438" s="200"/>
      <c r="AM438" s="333" t="s">
        <v>570</v>
      </c>
      <c r="AN438" s="200"/>
      <c r="AO438" s="200"/>
      <c r="AP438" s="334"/>
      <c r="AQ438" s="333" t="s">
        <v>570</v>
      </c>
      <c r="AR438" s="200"/>
      <c r="AS438" s="200"/>
      <c r="AT438" s="334"/>
      <c r="AU438" s="200" t="s">
        <v>570</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570</v>
      </c>
      <c r="AC439" s="198"/>
      <c r="AD439" s="198"/>
      <c r="AE439" s="333" t="s">
        <v>570</v>
      </c>
      <c r="AF439" s="200"/>
      <c r="AG439" s="200"/>
      <c r="AH439" s="334"/>
      <c r="AI439" s="333" t="s">
        <v>570</v>
      </c>
      <c r="AJ439" s="200"/>
      <c r="AK439" s="200"/>
      <c r="AL439" s="200"/>
      <c r="AM439" s="333" t="s">
        <v>570</v>
      </c>
      <c r="AN439" s="200"/>
      <c r="AO439" s="200"/>
      <c r="AP439" s="334"/>
      <c r="AQ439" s="333" t="s">
        <v>570</v>
      </c>
      <c r="AR439" s="200"/>
      <c r="AS439" s="200"/>
      <c r="AT439" s="334"/>
      <c r="AU439" s="200" t="s">
        <v>570</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570</v>
      </c>
      <c r="AF440" s="200"/>
      <c r="AG440" s="200"/>
      <c r="AH440" s="334"/>
      <c r="AI440" s="333" t="s">
        <v>570</v>
      </c>
      <c r="AJ440" s="200"/>
      <c r="AK440" s="200"/>
      <c r="AL440" s="200"/>
      <c r="AM440" s="333" t="s">
        <v>570</v>
      </c>
      <c r="AN440" s="200"/>
      <c r="AO440" s="200"/>
      <c r="AP440" s="334"/>
      <c r="AQ440" s="333" t="s">
        <v>570</v>
      </c>
      <c r="AR440" s="200"/>
      <c r="AS440" s="200"/>
      <c r="AT440" s="334"/>
      <c r="AU440" s="200" t="s">
        <v>570</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467</v>
      </c>
      <c r="AJ441" s="210"/>
      <c r="AK441" s="210"/>
      <c r="AL441" s="152"/>
      <c r="AM441" s="210" t="s">
        <v>530</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467</v>
      </c>
      <c r="AJ446" s="210"/>
      <c r="AK446" s="210"/>
      <c r="AL446" s="152"/>
      <c r="AM446" s="210" t="s">
        <v>530</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467</v>
      </c>
      <c r="AJ451" s="210"/>
      <c r="AK451" s="210"/>
      <c r="AL451" s="152"/>
      <c r="AM451" s="210" t="s">
        <v>530</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467</v>
      </c>
      <c r="AJ456" s="210"/>
      <c r="AK456" s="210"/>
      <c r="AL456" s="152"/>
      <c r="AM456" s="210" t="s">
        <v>530</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616</v>
      </c>
      <c r="AF457" s="193"/>
      <c r="AG457" s="126" t="s">
        <v>355</v>
      </c>
      <c r="AH457" s="127"/>
      <c r="AI457" s="149"/>
      <c r="AJ457" s="149"/>
      <c r="AK457" s="149"/>
      <c r="AL457" s="147"/>
      <c r="AM457" s="149"/>
      <c r="AN457" s="149"/>
      <c r="AO457" s="149"/>
      <c r="AP457" s="147"/>
      <c r="AQ457" s="589" t="s">
        <v>607</v>
      </c>
      <c r="AR457" s="193"/>
      <c r="AS457" s="126" t="s">
        <v>355</v>
      </c>
      <c r="AT457" s="127"/>
      <c r="AU457" s="193" t="s">
        <v>617</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570</v>
      </c>
      <c r="AF458" s="200"/>
      <c r="AG458" s="200"/>
      <c r="AH458" s="200"/>
      <c r="AI458" s="333" t="s">
        <v>570</v>
      </c>
      <c r="AJ458" s="200"/>
      <c r="AK458" s="200"/>
      <c r="AL458" s="200"/>
      <c r="AM458" s="333" t="s">
        <v>570</v>
      </c>
      <c r="AN458" s="200"/>
      <c r="AO458" s="200"/>
      <c r="AP458" s="334"/>
      <c r="AQ458" s="333" t="s">
        <v>570</v>
      </c>
      <c r="AR458" s="200"/>
      <c r="AS458" s="200"/>
      <c r="AT458" s="334"/>
      <c r="AU458" s="200" t="s">
        <v>570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570</v>
      </c>
      <c r="AF459" s="200"/>
      <c r="AG459" s="200"/>
      <c r="AH459" s="334"/>
      <c r="AI459" s="333" t="s">
        <v>570</v>
      </c>
      <c r="AJ459" s="200"/>
      <c r="AK459" s="200"/>
      <c r="AL459" s="200"/>
      <c r="AM459" s="333" t="s">
        <v>570</v>
      </c>
      <c r="AN459" s="200"/>
      <c r="AO459" s="200"/>
      <c r="AP459" s="334"/>
      <c r="AQ459" s="333" t="s">
        <v>570</v>
      </c>
      <c r="AR459" s="200"/>
      <c r="AS459" s="200"/>
      <c r="AT459" s="334"/>
      <c r="AU459" s="200" t="s">
        <v>570</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570</v>
      </c>
      <c r="AF460" s="200"/>
      <c r="AG460" s="200"/>
      <c r="AH460" s="334"/>
      <c r="AI460" s="333" t="s">
        <v>570</v>
      </c>
      <c r="AJ460" s="200"/>
      <c r="AK460" s="200"/>
      <c r="AL460" s="200"/>
      <c r="AM460" s="333" t="s">
        <v>570</v>
      </c>
      <c r="AN460" s="200"/>
      <c r="AO460" s="200"/>
      <c r="AP460" s="334"/>
      <c r="AQ460" s="333" t="s">
        <v>570</v>
      </c>
      <c r="AR460" s="200"/>
      <c r="AS460" s="200"/>
      <c r="AT460" s="334"/>
      <c r="AU460" s="200" t="s">
        <v>570</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467</v>
      </c>
      <c r="AJ461" s="210"/>
      <c r="AK461" s="210"/>
      <c r="AL461" s="152"/>
      <c r="AM461" s="210" t="s">
        <v>530</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467</v>
      </c>
      <c r="AJ466" s="210"/>
      <c r="AK466" s="210"/>
      <c r="AL466" s="152"/>
      <c r="AM466" s="210" t="s">
        <v>530</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467</v>
      </c>
      <c r="AJ471" s="210"/>
      <c r="AK471" s="210"/>
      <c r="AL471" s="152"/>
      <c r="AM471" s="210" t="s">
        <v>530</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467</v>
      </c>
      <c r="AJ476" s="210"/>
      <c r="AK476" s="210"/>
      <c r="AL476" s="152"/>
      <c r="AM476" s="210" t="s">
        <v>530</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8" t="s">
        <v>383</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467</v>
      </c>
      <c r="AJ485" s="210"/>
      <c r="AK485" s="210"/>
      <c r="AL485" s="152"/>
      <c r="AM485" s="210" t="s">
        <v>530</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467</v>
      </c>
      <c r="AJ490" s="210"/>
      <c r="AK490" s="210"/>
      <c r="AL490" s="152"/>
      <c r="AM490" s="210" t="s">
        <v>530</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467</v>
      </c>
      <c r="AJ495" s="210"/>
      <c r="AK495" s="210"/>
      <c r="AL495" s="152"/>
      <c r="AM495" s="210" t="s">
        <v>530</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467</v>
      </c>
      <c r="AJ500" s="210"/>
      <c r="AK500" s="210"/>
      <c r="AL500" s="152"/>
      <c r="AM500" s="210" t="s">
        <v>530</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467</v>
      </c>
      <c r="AJ505" s="210"/>
      <c r="AK505" s="210"/>
      <c r="AL505" s="152"/>
      <c r="AM505" s="210" t="s">
        <v>530</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467</v>
      </c>
      <c r="AJ510" s="210"/>
      <c r="AK510" s="210"/>
      <c r="AL510" s="152"/>
      <c r="AM510" s="210" t="s">
        <v>530</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467</v>
      </c>
      <c r="AJ515" s="210"/>
      <c r="AK515" s="210"/>
      <c r="AL515" s="152"/>
      <c r="AM515" s="210" t="s">
        <v>530</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467</v>
      </c>
      <c r="AJ520" s="210"/>
      <c r="AK520" s="210"/>
      <c r="AL520" s="152"/>
      <c r="AM520" s="210" t="s">
        <v>530</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467</v>
      </c>
      <c r="AJ525" s="210"/>
      <c r="AK525" s="210"/>
      <c r="AL525" s="152"/>
      <c r="AM525" s="210" t="s">
        <v>530</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467</v>
      </c>
      <c r="AJ530" s="210"/>
      <c r="AK530" s="210"/>
      <c r="AL530" s="152"/>
      <c r="AM530" s="210" t="s">
        <v>530</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8" t="s">
        <v>383</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467</v>
      </c>
      <c r="AJ539" s="210"/>
      <c r="AK539" s="210"/>
      <c r="AL539" s="152"/>
      <c r="AM539" s="210" t="s">
        <v>530</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467</v>
      </c>
      <c r="AJ544" s="210"/>
      <c r="AK544" s="210"/>
      <c r="AL544" s="152"/>
      <c r="AM544" s="210" t="s">
        <v>530</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467</v>
      </c>
      <c r="AJ549" s="210"/>
      <c r="AK549" s="210"/>
      <c r="AL549" s="152"/>
      <c r="AM549" s="210" t="s">
        <v>530</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467</v>
      </c>
      <c r="AJ554" s="210"/>
      <c r="AK554" s="210"/>
      <c r="AL554" s="152"/>
      <c r="AM554" s="210" t="s">
        <v>530</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467</v>
      </c>
      <c r="AJ559" s="210"/>
      <c r="AK559" s="210"/>
      <c r="AL559" s="152"/>
      <c r="AM559" s="210" t="s">
        <v>530</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467</v>
      </c>
      <c r="AJ564" s="210"/>
      <c r="AK564" s="210"/>
      <c r="AL564" s="152"/>
      <c r="AM564" s="210" t="s">
        <v>530</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467</v>
      </c>
      <c r="AJ569" s="210"/>
      <c r="AK569" s="210"/>
      <c r="AL569" s="152"/>
      <c r="AM569" s="210" t="s">
        <v>530</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467</v>
      </c>
      <c r="AJ574" s="210"/>
      <c r="AK574" s="210"/>
      <c r="AL574" s="152"/>
      <c r="AM574" s="210" t="s">
        <v>530</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467</v>
      </c>
      <c r="AJ579" s="210"/>
      <c r="AK579" s="210"/>
      <c r="AL579" s="152"/>
      <c r="AM579" s="210" t="s">
        <v>530</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467</v>
      </c>
      <c r="AJ584" s="210"/>
      <c r="AK584" s="210"/>
      <c r="AL584" s="152"/>
      <c r="AM584" s="210" t="s">
        <v>530</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8" t="s">
        <v>383</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467</v>
      </c>
      <c r="AJ593" s="210"/>
      <c r="AK593" s="210"/>
      <c r="AL593" s="152"/>
      <c r="AM593" s="210" t="s">
        <v>530</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467</v>
      </c>
      <c r="AJ598" s="210"/>
      <c r="AK598" s="210"/>
      <c r="AL598" s="152"/>
      <c r="AM598" s="210" t="s">
        <v>530</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467</v>
      </c>
      <c r="AJ603" s="210"/>
      <c r="AK603" s="210"/>
      <c r="AL603" s="152"/>
      <c r="AM603" s="210" t="s">
        <v>530</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467</v>
      </c>
      <c r="AJ608" s="210"/>
      <c r="AK608" s="210"/>
      <c r="AL608" s="152"/>
      <c r="AM608" s="210" t="s">
        <v>530</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467</v>
      </c>
      <c r="AJ613" s="210"/>
      <c r="AK613" s="210"/>
      <c r="AL613" s="152"/>
      <c r="AM613" s="210" t="s">
        <v>530</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467</v>
      </c>
      <c r="AJ618" s="210"/>
      <c r="AK618" s="210"/>
      <c r="AL618" s="152"/>
      <c r="AM618" s="210" t="s">
        <v>530</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467</v>
      </c>
      <c r="AJ623" s="210"/>
      <c r="AK623" s="210"/>
      <c r="AL623" s="152"/>
      <c r="AM623" s="210" t="s">
        <v>530</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467</v>
      </c>
      <c r="AJ628" s="210"/>
      <c r="AK628" s="210"/>
      <c r="AL628" s="152"/>
      <c r="AM628" s="210" t="s">
        <v>530</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467</v>
      </c>
      <c r="AJ633" s="210"/>
      <c r="AK633" s="210"/>
      <c r="AL633" s="152"/>
      <c r="AM633" s="210" t="s">
        <v>530</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467</v>
      </c>
      <c r="AJ638" s="210"/>
      <c r="AK638" s="210"/>
      <c r="AL638" s="152"/>
      <c r="AM638" s="210" t="s">
        <v>530</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8" t="s">
        <v>383</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467</v>
      </c>
      <c r="AJ647" s="210"/>
      <c r="AK647" s="210"/>
      <c r="AL647" s="152"/>
      <c r="AM647" s="210" t="s">
        <v>530</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467</v>
      </c>
      <c r="AJ652" s="210"/>
      <c r="AK652" s="210"/>
      <c r="AL652" s="152"/>
      <c r="AM652" s="210" t="s">
        <v>530</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467</v>
      </c>
      <c r="AJ657" s="210"/>
      <c r="AK657" s="210"/>
      <c r="AL657" s="152"/>
      <c r="AM657" s="210" t="s">
        <v>530</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467</v>
      </c>
      <c r="AJ662" s="210"/>
      <c r="AK662" s="210"/>
      <c r="AL662" s="152"/>
      <c r="AM662" s="210" t="s">
        <v>530</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467</v>
      </c>
      <c r="AJ667" s="210"/>
      <c r="AK667" s="210"/>
      <c r="AL667" s="152"/>
      <c r="AM667" s="210" t="s">
        <v>530</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467</v>
      </c>
      <c r="AJ672" s="210"/>
      <c r="AK672" s="210"/>
      <c r="AL672" s="152"/>
      <c r="AM672" s="210" t="s">
        <v>530</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467</v>
      </c>
      <c r="AJ677" s="210"/>
      <c r="AK677" s="210"/>
      <c r="AL677" s="152"/>
      <c r="AM677" s="210" t="s">
        <v>530</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467</v>
      </c>
      <c r="AJ682" s="210"/>
      <c r="AK682" s="210"/>
      <c r="AL682" s="152"/>
      <c r="AM682" s="210" t="s">
        <v>530</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467</v>
      </c>
      <c r="AJ687" s="210"/>
      <c r="AK687" s="210"/>
      <c r="AL687" s="152"/>
      <c r="AM687" s="210" t="s">
        <v>530</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467</v>
      </c>
      <c r="AJ692" s="210"/>
      <c r="AK692" s="210"/>
      <c r="AL692" s="152"/>
      <c r="AM692" s="210" t="s">
        <v>530</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9.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549</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549</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549</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570</v>
      </c>
      <c r="AE708" s="604"/>
      <c r="AF708" s="604"/>
      <c r="AG708" s="741" t="s">
        <v>554</v>
      </c>
      <c r="AH708" s="742"/>
      <c r="AI708" s="742"/>
      <c r="AJ708" s="742"/>
      <c r="AK708" s="742"/>
      <c r="AL708" s="742"/>
      <c r="AM708" s="742"/>
      <c r="AN708" s="742"/>
      <c r="AO708" s="742"/>
      <c r="AP708" s="742"/>
      <c r="AQ708" s="742"/>
      <c r="AR708" s="742"/>
      <c r="AS708" s="742"/>
      <c r="AT708" s="742"/>
      <c r="AU708" s="742"/>
      <c r="AV708" s="742"/>
      <c r="AW708" s="742"/>
      <c r="AX708" s="743"/>
    </row>
    <row r="709" spans="1:50" ht="4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54"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8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484</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570</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570</v>
      </c>
      <c r="AE714" s="808"/>
      <c r="AF714" s="809"/>
      <c r="AG714" s="735" t="s">
        <v>554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675</v>
      </c>
      <c r="AH717" s="95"/>
      <c r="AI717" s="95"/>
      <c r="AJ717" s="95"/>
      <c r="AK717" s="95"/>
      <c r="AL717" s="95"/>
      <c r="AM717" s="95"/>
      <c r="AN717" s="95"/>
      <c r="AO717" s="95"/>
      <c r="AP717" s="95"/>
      <c r="AQ717" s="95"/>
      <c r="AR717" s="95"/>
      <c r="AS717" s="95"/>
      <c r="AT717" s="95"/>
      <c r="AU717" s="95"/>
      <c r="AV717" s="95"/>
      <c r="AW717" s="95"/>
      <c r="AX717" s="96"/>
    </row>
    <row r="718" spans="1:50" ht="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75" customHeight="1" thickBot="1" x14ac:dyDescent="0.2">
      <c r="A729" s="633" t="s">
        <v>671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 customHeight="1" thickBot="1" x14ac:dyDescent="0.2">
      <c r="A731" s="799" t="s">
        <v>257</v>
      </c>
      <c r="B731" s="800"/>
      <c r="C731" s="800"/>
      <c r="D731" s="800"/>
      <c r="E731" s="801"/>
      <c r="F731" s="728" t="s">
        <v>680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 customHeight="1" thickBot="1" x14ac:dyDescent="0.2">
      <c r="A733" s="672" t="s">
        <v>257</v>
      </c>
      <c r="B733" s="673"/>
      <c r="C733" s="673"/>
      <c r="D733" s="673"/>
      <c r="E733" s="674"/>
      <c r="F733" s="636" t="s">
        <v>681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430</v>
      </c>
      <c r="B737" s="203"/>
      <c r="C737" s="203"/>
      <c r="D737" s="204"/>
      <c r="E737" s="987" t="s">
        <v>587</v>
      </c>
      <c r="F737" s="987"/>
      <c r="G737" s="987"/>
      <c r="H737" s="987"/>
      <c r="I737" s="987"/>
      <c r="J737" s="987"/>
      <c r="K737" s="987"/>
      <c r="L737" s="987"/>
      <c r="M737" s="987"/>
      <c r="N737" s="358" t="s">
        <v>357</v>
      </c>
      <c r="O737" s="358"/>
      <c r="P737" s="358"/>
      <c r="Q737" s="358"/>
      <c r="R737" s="987" t="s">
        <v>588</v>
      </c>
      <c r="S737" s="987"/>
      <c r="T737" s="987"/>
      <c r="U737" s="987"/>
      <c r="V737" s="987"/>
      <c r="W737" s="987"/>
      <c r="X737" s="987"/>
      <c r="Y737" s="987"/>
      <c r="Z737" s="987"/>
      <c r="AA737" s="358" t="s">
        <v>358</v>
      </c>
      <c r="AB737" s="358"/>
      <c r="AC737" s="358"/>
      <c r="AD737" s="358"/>
      <c r="AE737" s="987" t="s">
        <v>589</v>
      </c>
      <c r="AF737" s="987"/>
      <c r="AG737" s="987"/>
      <c r="AH737" s="987"/>
      <c r="AI737" s="987"/>
      <c r="AJ737" s="987"/>
      <c r="AK737" s="987"/>
      <c r="AL737" s="987"/>
      <c r="AM737" s="987"/>
      <c r="AN737" s="358" t="s">
        <v>359</v>
      </c>
      <c r="AO737" s="358"/>
      <c r="AP737" s="358"/>
      <c r="AQ737" s="358"/>
      <c r="AR737" s="988" t="s">
        <v>590</v>
      </c>
      <c r="AS737" s="989"/>
      <c r="AT737" s="989"/>
      <c r="AU737" s="989"/>
      <c r="AV737" s="989"/>
      <c r="AW737" s="989"/>
      <c r="AX737" s="990"/>
      <c r="AY737" s="89"/>
      <c r="AZ737" s="89"/>
    </row>
    <row r="738" spans="1:52" ht="24.75" customHeight="1" x14ac:dyDescent="0.15">
      <c r="A738" s="991" t="s">
        <v>360</v>
      </c>
      <c r="B738" s="203"/>
      <c r="C738" s="203"/>
      <c r="D738" s="204"/>
      <c r="E738" s="987" t="s">
        <v>591</v>
      </c>
      <c r="F738" s="987"/>
      <c r="G738" s="987"/>
      <c r="H738" s="987"/>
      <c r="I738" s="987"/>
      <c r="J738" s="987"/>
      <c r="K738" s="987"/>
      <c r="L738" s="987"/>
      <c r="M738" s="987"/>
      <c r="N738" s="358" t="s">
        <v>361</v>
      </c>
      <c r="O738" s="358"/>
      <c r="P738" s="358"/>
      <c r="Q738" s="358"/>
      <c r="R738" s="987" t="s">
        <v>592</v>
      </c>
      <c r="S738" s="987"/>
      <c r="T738" s="987"/>
      <c r="U738" s="987"/>
      <c r="V738" s="987"/>
      <c r="W738" s="987"/>
      <c r="X738" s="987"/>
      <c r="Y738" s="987"/>
      <c r="Z738" s="987"/>
      <c r="AA738" s="358" t="s">
        <v>477</v>
      </c>
      <c r="AB738" s="358"/>
      <c r="AC738" s="358"/>
      <c r="AD738" s="358"/>
      <c r="AE738" s="987" t="s">
        <v>593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537</v>
      </c>
      <c r="B739" s="996"/>
      <c r="C739" s="996"/>
      <c r="D739" s="997"/>
      <c r="E739" s="998" t="s">
        <v>544</v>
      </c>
      <c r="F739" s="999"/>
      <c r="G739" s="999"/>
      <c r="H739" s="91" t="str">
        <f>IF(E739="", "", "(")</f>
        <v>(</v>
      </c>
      <c r="I739" s="982" t="s">
        <v>479</v>
      </c>
      <c r="J739" s="982"/>
      <c r="K739" s="91" t="str">
        <f>IF(OR(I739="　", I739=""), "", "-")</f>
        <v/>
      </c>
      <c r="L739" s="983">
        <v>352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8.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t="s">
        <v>596</v>
      </c>
      <c r="M781" s="664"/>
      <c r="N781" s="664"/>
      <c r="O781" s="664"/>
      <c r="P781" s="664"/>
      <c r="Q781" s="664"/>
      <c r="R781" s="664"/>
      <c r="S781" s="664"/>
      <c r="T781" s="664"/>
      <c r="U781" s="664"/>
      <c r="V781" s="664"/>
      <c r="W781" s="664"/>
      <c r="X781" s="665"/>
      <c r="Y781" s="384">
        <v>3.5</v>
      </c>
      <c r="Z781" s="385"/>
      <c r="AA781" s="385"/>
      <c r="AB781" s="805"/>
      <c r="AC781" s="669"/>
      <c r="AD781" s="670"/>
      <c r="AE781" s="670"/>
      <c r="AF781" s="670"/>
      <c r="AG781" s="671"/>
      <c r="AH781" s="663" t="s">
        <v>637</v>
      </c>
      <c r="AI781" s="664"/>
      <c r="AJ781" s="664"/>
      <c r="AK781" s="664"/>
      <c r="AL781" s="664"/>
      <c r="AM781" s="664"/>
      <c r="AN781" s="664"/>
      <c r="AO781" s="664"/>
      <c r="AP781" s="664"/>
      <c r="AQ781" s="664"/>
      <c r="AR781" s="664"/>
      <c r="AS781" s="664"/>
      <c r="AT781" s="665"/>
      <c r="AU781" s="384">
        <v>361</v>
      </c>
      <c r="AV781" s="385"/>
      <c r="AW781" s="385"/>
      <c r="AX781" s="386"/>
    </row>
    <row r="782" spans="1:50" ht="24.75" customHeight="1" x14ac:dyDescent="0.15">
      <c r="A782" s="630"/>
      <c r="B782" s="631"/>
      <c r="C782" s="631"/>
      <c r="D782" s="631"/>
      <c r="E782" s="631"/>
      <c r="F782" s="632"/>
      <c r="G782" s="605" t="s">
        <v>676</v>
      </c>
      <c r="H782" s="606"/>
      <c r="I782" s="606"/>
      <c r="J782" s="606"/>
      <c r="K782" s="607"/>
      <c r="L782" s="597" t="s">
        <v>618</v>
      </c>
      <c r="M782" s="598"/>
      <c r="N782" s="598"/>
      <c r="O782" s="598"/>
      <c r="P782" s="598"/>
      <c r="Q782" s="598"/>
      <c r="R782" s="598"/>
      <c r="S782" s="598"/>
      <c r="T782" s="598"/>
      <c r="U782" s="598"/>
      <c r="V782" s="598"/>
      <c r="W782" s="598"/>
      <c r="X782" s="599"/>
      <c r="Y782" s="600">
        <v>1.3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619</v>
      </c>
      <c r="H783" s="606"/>
      <c r="I783" s="606"/>
      <c r="J783" s="606"/>
      <c r="K783" s="607"/>
      <c r="L783" s="597" t="s">
        <v>622</v>
      </c>
      <c r="M783" s="598"/>
      <c r="N783" s="598"/>
      <c r="O783" s="598"/>
      <c r="P783" s="598"/>
      <c r="Q783" s="598"/>
      <c r="R783" s="598"/>
      <c r="S783" s="598"/>
      <c r="T783" s="598"/>
      <c r="U783" s="598"/>
      <c r="V783" s="598"/>
      <c r="W783" s="598"/>
      <c r="X783" s="599"/>
      <c r="Y783" s="600">
        <v>0.5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620</v>
      </c>
      <c r="H784" s="606"/>
      <c r="I784" s="606"/>
      <c r="J784" s="606"/>
      <c r="K784" s="607"/>
      <c r="L784" s="597" t="s">
        <v>621</v>
      </c>
      <c r="M784" s="598"/>
      <c r="N784" s="598"/>
      <c r="O784" s="598"/>
      <c r="P784" s="598"/>
      <c r="Q784" s="598"/>
      <c r="R784" s="598"/>
      <c r="S784" s="598"/>
      <c r="T784" s="598"/>
      <c r="U784" s="598"/>
      <c r="V784" s="598"/>
      <c r="W784" s="598"/>
      <c r="X784" s="599"/>
      <c r="Y784" s="600">
        <v>0.4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5.7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361</v>
      </c>
      <c r="AV791" s="832"/>
      <c r="AW791" s="832"/>
      <c r="AX791" s="834"/>
    </row>
    <row r="792" spans="1:50" ht="24.75" customHeight="1" x14ac:dyDescent="0.15">
      <c r="A792" s="630"/>
      <c r="B792" s="631"/>
      <c r="C792" s="631"/>
      <c r="D792" s="631"/>
      <c r="E792" s="631"/>
      <c r="F792" s="632"/>
      <c r="G792" s="594" t="s">
        <v>631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670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624</v>
      </c>
      <c r="H794" s="670"/>
      <c r="I794" s="670"/>
      <c r="J794" s="670"/>
      <c r="K794" s="671"/>
      <c r="L794" s="663" t="s">
        <v>625</v>
      </c>
      <c r="M794" s="664"/>
      <c r="N794" s="664"/>
      <c r="O794" s="664"/>
      <c r="P794" s="664"/>
      <c r="Q794" s="664"/>
      <c r="R794" s="664"/>
      <c r="S794" s="664"/>
      <c r="T794" s="664"/>
      <c r="U794" s="664"/>
      <c r="V794" s="664"/>
      <c r="W794" s="664"/>
      <c r="X794" s="665"/>
      <c r="Y794" s="384">
        <v>5.4</v>
      </c>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626</v>
      </c>
      <c r="H795" s="606"/>
      <c r="I795" s="606"/>
      <c r="J795" s="606"/>
      <c r="K795" s="607"/>
      <c r="L795" s="597" t="s">
        <v>627</v>
      </c>
      <c r="M795" s="598"/>
      <c r="N795" s="598"/>
      <c r="O795" s="598"/>
      <c r="P795" s="598"/>
      <c r="Q795" s="598"/>
      <c r="R795" s="598"/>
      <c r="S795" s="598"/>
      <c r="T795" s="598"/>
      <c r="U795" s="598"/>
      <c r="V795" s="598"/>
      <c r="W795" s="598"/>
      <c r="X795" s="599"/>
      <c r="Y795" s="600">
        <v>2.4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676</v>
      </c>
      <c r="H796" s="606"/>
      <c r="I796" s="606"/>
      <c r="J796" s="606"/>
      <c r="K796" s="607"/>
      <c r="L796" s="597" t="s">
        <v>628</v>
      </c>
      <c r="M796" s="598"/>
      <c r="N796" s="598"/>
      <c r="O796" s="598"/>
      <c r="P796" s="598"/>
      <c r="Q796" s="598"/>
      <c r="R796" s="598"/>
      <c r="S796" s="598"/>
      <c r="T796" s="598"/>
      <c r="U796" s="598"/>
      <c r="V796" s="598"/>
      <c r="W796" s="598"/>
      <c r="X796" s="599"/>
      <c r="Y796" s="600">
        <v>1.2</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667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629</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630</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481</v>
      </c>
      <c r="AM831" s="274"/>
      <c r="AN831" s="274"/>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647</v>
      </c>
      <c r="D837" s="340"/>
      <c r="E837" s="340"/>
      <c r="F837" s="340"/>
      <c r="G837" s="340"/>
      <c r="H837" s="340"/>
      <c r="I837" s="340"/>
      <c r="J837" s="341" t="s">
        <v>660</v>
      </c>
      <c r="K837" s="342"/>
      <c r="L837" s="342"/>
      <c r="M837" s="342"/>
      <c r="N837" s="342"/>
      <c r="O837" s="342"/>
      <c r="P837" s="355" t="s">
        <v>648</v>
      </c>
      <c r="Q837" s="343"/>
      <c r="R837" s="343"/>
      <c r="S837" s="343"/>
      <c r="T837" s="343"/>
      <c r="U837" s="343"/>
      <c r="V837" s="343"/>
      <c r="W837" s="343"/>
      <c r="X837" s="343"/>
      <c r="Y837" s="344">
        <v>3.5</v>
      </c>
      <c r="Z837" s="345"/>
      <c r="AA837" s="345"/>
      <c r="AB837" s="346"/>
      <c r="AC837" s="356" t="s">
        <v>196</v>
      </c>
      <c r="AD837" s="364"/>
      <c r="AE837" s="364"/>
      <c r="AF837" s="364"/>
      <c r="AG837" s="364"/>
      <c r="AH837" s="365" t="s">
        <v>635</v>
      </c>
      <c r="AI837" s="366"/>
      <c r="AJ837" s="366"/>
      <c r="AK837" s="366"/>
      <c r="AL837" s="350" t="s">
        <v>633</v>
      </c>
      <c r="AM837" s="351"/>
      <c r="AN837" s="351"/>
      <c r="AO837" s="352"/>
      <c r="AP837" s="353" t="s">
        <v>636</v>
      </c>
      <c r="AQ837" s="353"/>
      <c r="AR837" s="353"/>
      <c r="AS837" s="353"/>
      <c r="AT837" s="353"/>
      <c r="AU837" s="353"/>
      <c r="AV837" s="353"/>
      <c r="AW837" s="353"/>
      <c r="AX837" s="353"/>
    </row>
    <row r="838" spans="1:50" ht="30" customHeight="1" x14ac:dyDescent="0.15">
      <c r="A838" s="372">
        <v>2</v>
      </c>
      <c r="B838" s="372">
        <v>1</v>
      </c>
      <c r="C838" s="354" t="s">
        <v>662</v>
      </c>
      <c r="D838" s="340"/>
      <c r="E838" s="340"/>
      <c r="F838" s="340"/>
      <c r="G838" s="340"/>
      <c r="H838" s="340"/>
      <c r="I838" s="340"/>
      <c r="J838" s="341">
        <v>6011001035920</v>
      </c>
      <c r="K838" s="342"/>
      <c r="L838" s="342"/>
      <c r="M838" s="342"/>
      <c r="N838" s="342"/>
      <c r="O838" s="342"/>
      <c r="P838" s="355" t="s">
        <v>649</v>
      </c>
      <c r="Q838" s="343"/>
      <c r="R838" s="343"/>
      <c r="S838" s="343"/>
      <c r="T838" s="343"/>
      <c r="U838" s="343"/>
      <c r="V838" s="343"/>
      <c r="W838" s="343"/>
      <c r="X838" s="343"/>
      <c r="Y838" s="344">
        <v>1.3</v>
      </c>
      <c r="Z838" s="345"/>
      <c r="AA838" s="345"/>
      <c r="AB838" s="346"/>
      <c r="AC838" s="356" t="s">
        <v>520</v>
      </c>
      <c r="AD838" s="356"/>
      <c r="AE838" s="356"/>
      <c r="AF838" s="356"/>
      <c r="AG838" s="356"/>
      <c r="AH838" s="365" t="s">
        <v>554</v>
      </c>
      <c r="AI838" s="366"/>
      <c r="AJ838" s="366"/>
      <c r="AK838" s="366"/>
      <c r="AL838" s="367" t="s">
        <v>554</v>
      </c>
      <c r="AM838" s="368"/>
      <c r="AN838" s="368"/>
      <c r="AO838" s="369"/>
      <c r="AP838" s="353" t="s">
        <v>554</v>
      </c>
      <c r="AQ838" s="353"/>
      <c r="AR838" s="353"/>
      <c r="AS838" s="353"/>
      <c r="AT838" s="353"/>
      <c r="AU838" s="353"/>
      <c r="AV838" s="353"/>
      <c r="AW838" s="353"/>
      <c r="AX838" s="353"/>
    </row>
    <row r="839" spans="1:50" ht="30" customHeight="1" x14ac:dyDescent="0.15">
      <c r="A839" s="372">
        <v>3</v>
      </c>
      <c r="B839" s="372">
        <v>1</v>
      </c>
      <c r="C839" s="354" t="s">
        <v>650</v>
      </c>
      <c r="D839" s="340"/>
      <c r="E839" s="340"/>
      <c r="F839" s="340"/>
      <c r="G839" s="340"/>
      <c r="H839" s="340"/>
      <c r="I839" s="340"/>
      <c r="J839" s="341" t="s">
        <v>661</v>
      </c>
      <c r="K839" s="342"/>
      <c r="L839" s="342"/>
      <c r="M839" s="342"/>
      <c r="N839" s="342"/>
      <c r="O839" s="342"/>
      <c r="P839" s="355" t="s">
        <v>651</v>
      </c>
      <c r="Q839" s="343"/>
      <c r="R839" s="343"/>
      <c r="S839" s="343"/>
      <c r="T839" s="343"/>
      <c r="U839" s="343"/>
      <c r="V839" s="343"/>
      <c r="W839" s="343"/>
      <c r="X839" s="343"/>
      <c r="Y839" s="344">
        <v>0.3</v>
      </c>
      <c r="Z839" s="345"/>
      <c r="AA839" s="345"/>
      <c r="AB839" s="346"/>
      <c r="AC839" s="356" t="s">
        <v>520</v>
      </c>
      <c r="AD839" s="356"/>
      <c r="AE839" s="356"/>
      <c r="AF839" s="356"/>
      <c r="AG839" s="356"/>
      <c r="AH839" s="348" t="s">
        <v>554</v>
      </c>
      <c r="AI839" s="349"/>
      <c r="AJ839" s="349"/>
      <c r="AK839" s="349"/>
      <c r="AL839" s="350" t="s">
        <v>554</v>
      </c>
      <c r="AM839" s="351"/>
      <c r="AN839" s="351"/>
      <c r="AO839" s="352"/>
      <c r="AP839" s="353" t="s">
        <v>554</v>
      </c>
      <c r="AQ839" s="353"/>
      <c r="AR839" s="353"/>
      <c r="AS839" s="353"/>
      <c r="AT839" s="353"/>
      <c r="AU839" s="353"/>
      <c r="AV839" s="353"/>
      <c r="AW839" s="353"/>
      <c r="AX839" s="353"/>
    </row>
    <row r="840" spans="1:50" ht="30" customHeight="1" x14ac:dyDescent="0.15">
      <c r="A840" s="372">
        <v>4</v>
      </c>
      <c r="B840" s="372">
        <v>1</v>
      </c>
      <c r="C840" s="354" t="s">
        <v>663</v>
      </c>
      <c r="D840" s="340"/>
      <c r="E840" s="340"/>
      <c r="F840" s="340"/>
      <c r="G840" s="340"/>
      <c r="H840" s="340"/>
      <c r="I840" s="340"/>
      <c r="J840" s="341">
        <v>8010001166930</v>
      </c>
      <c r="K840" s="342"/>
      <c r="L840" s="342"/>
      <c r="M840" s="342"/>
      <c r="N840" s="342"/>
      <c r="O840" s="342"/>
      <c r="P840" s="355" t="s">
        <v>654</v>
      </c>
      <c r="Q840" s="343"/>
      <c r="R840" s="343"/>
      <c r="S840" s="343"/>
      <c r="T840" s="343"/>
      <c r="U840" s="343"/>
      <c r="V840" s="343"/>
      <c r="W840" s="343"/>
      <c r="X840" s="343"/>
      <c r="Y840" s="344">
        <v>0.2</v>
      </c>
      <c r="Z840" s="345"/>
      <c r="AA840" s="345"/>
      <c r="AB840" s="346"/>
      <c r="AC840" s="356" t="s">
        <v>520</v>
      </c>
      <c r="AD840" s="356"/>
      <c r="AE840" s="356"/>
      <c r="AF840" s="356"/>
      <c r="AG840" s="356"/>
      <c r="AH840" s="348" t="s">
        <v>554</v>
      </c>
      <c r="AI840" s="349"/>
      <c r="AJ840" s="349"/>
      <c r="AK840" s="349"/>
      <c r="AL840" s="350" t="s">
        <v>554</v>
      </c>
      <c r="AM840" s="351"/>
      <c r="AN840" s="351"/>
      <c r="AO840" s="352"/>
      <c r="AP840" s="353" t="s">
        <v>554</v>
      </c>
      <c r="AQ840" s="353"/>
      <c r="AR840" s="353"/>
      <c r="AS840" s="353"/>
      <c r="AT840" s="353"/>
      <c r="AU840" s="353"/>
      <c r="AV840" s="353"/>
      <c r="AW840" s="353"/>
      <c r="AX840" s="353"/>
    </row>
    <row r="841" spans="1:50" ht="30" customHeight="1" x14ac:dyDescent="0.15">
      <c r="A841" s="372">
        <v>5</v>
      </c>
      <c r="B841" s="372">
        <v>1</v>
      </c>
      <c r="C841" s="354" t="s">
        <v>668</v>
      </c>
      <c r="D841" s="340"/>
      <c r="E841" s="340"/>
      <c r="F841" s="340"/>
      <c r="G841" s="340"/>
      <c r="H841" s="340"/>
      <c r="I841" s="340"/>
      <c r="J841" s="341" t="s">
        <v>677</v>
      </c>
      <c r="K841" s="342"/>
      <c r="L841" s="342"/>
      <c r="M841" s="342"/>
      <c r="N841" s="342"/>
      <c r="O841" s="342"/>
      <c r="P841" s="355" t="s">
        <v>656</v>
      </c>
      <c r="Q841" s="343"/>
      <c r="R841" s="343"/>
      <c r="S841" s="343"/>
      <c r="T841" s="343"/>
      <c r="U841" s="343"/>
      <c r="V841" s="343"/>
      <c r="W841" s="343"/>
      <c r="X841" s="343"/>
      <c r="Y841" s="344">
        <v>0.1</v>
      </c>
      <c r="Z841" s="345"/>
      <c r="AA841" s="345"/>
      <c r="AB841" s="346"/>
      <c r="AC841" s="347" t="s">
        <v>520</v>
      </c>
      <c r="AD841" s="347"/>
      <c r="AE841" s="347"/>
      <c r="AF841" s="347"/>
      <c r="AG841" s="347"/>
      <c r="AH841" s="348" t="s">
        <v>554</v>
      </c>
      <c r="AI841" s="349"/>
      <c r="AJ841" s="349"/>
      <c r="AK841" s="349"/>
      <c r="AL841" s="350" t="s">
        <v>554</v>
      </c>
      <c r="AM841" s="351"/>
      <c r="AN841" s="351"/>
      <c r="AO841" s="352"/>
      <c r="AP841" s="353" t="s">
        <v>554</v>
      </c>
      <c r="AQ841" s="353"/>
      <c r="AR841" s="353"/>
      <c r="AS841" s="353"/>
      <c r="AT841" s="353"/>
      <c r="AU841" s="353"/>
      <c r="AV841" s="353"/>
      <c r="AW841" s="353"/>
      <c r="AX841" s="353"/>
    </row>
    <row r="842" spans="1:50" ht="30" customHeight="1" x14ac:dyDescent="0.15">
      <c r="A842" s="372">
        <v>6</v>
      </c>
      <c r="B842" s="372">
        <v>1</v>
      </c>
      <c r="C842" s="354" t="s">
        <v>664</v>
      </c>
      <c r="D842" s="340"/>
      <c r="E842" s="340"/>
      <c r="F842" s="340"/>
      <c r="G842" s="340"/>
      <c r="H842" s="340"/>
      <c r="I842" s="340"/>
      <c r="J842" s="341">
        <v>5260001000547</v>
      </c>
      <c r="K842" s="342"/>
      <c r="L842" s="342"/>
      <c r="M842" s="342"/>
      <c r="N842" s="342"/>
      <c r="O842" s="342"/>
      <c r="P842" s="355" t="s">
        <v>655</v>
      </c>
      <c r="Q842" s="343"/>
      <c r="R842" s="343"/>
      <c r="S842" s="343"/>
      <c r="T842" s="343"/>
      <c r="U842" s="343"/>
      <c r="V842" s="343"/>
      <c r="W842" s="343"/>
      <c r="X842" s="343"/>
      <c r="Y842" s="344">
        <v>0.1</v>
      </c>
      <c r="Z842" s="345"/>
      <c r="AA842" s="345"/>
      <c r="AB842" s="346"/>
      <c r="AC842" s="347" t="s">
        <v>520</v>
      </c>
      <c r="AD842" s="347"/>
      <c r="AE842" s="347"/>
      <c r="AF842" s="347"/>
      <c r="AG842" s="347"/>
      <c r="AH842" s="348" t="s">
        <v>554</v>
      </c>
      <c r="AI842" s="349"/>
      <c r="AJ842" s="349"/>
      <c r="AK842" s="349"/>
      <c r="AL842" s="350" t="s">
        <v>554</v>
      </c>
      <c r="AM842" s="351"/>
      <c r="AN842" s="351"/>
      <c r="AO842" s="352"/>
      <c r="AP842" s="353" t="s">
        <v>554</v>
      </c>
      <c r="AQ842" s="353"/>
      <c r="AR842" s="353"/>
      <c r="AS842" s="353"/>
      <c r="AT842" s="353"/>
      <c r="AU842" s="353"/>
      <c r="AV842" s="353"/>
      <c r="AW842" s="353"/>
      <c r="AX842" s="353"/>
    </row>
    <row r="843" spans="1:50" ht="45" customHeight="1" x14ac:dyDescent="0.15">
      <c r="A843" s="372">
        <v>7</v>
      </c>
      <c r="B843" s="372">
        <v>1</v>
      </c>
      <c r="C843" s="354" t="s">
        <v>665</v>
      </c>
      <c r="D843" s="340"/>
      <c r="E843" s="340"/>
      <c r="F843" s="340"/>
      <c r="G843" s="340"/>
      <c r="H843" s="340"/>
      <c r="I843" s="340"/>
      <c r="J843" s="341">
        <v>9120905002657</v>
      </c>
      <c r="K843" s="342"/>
      <c r="L843" s="342"/>
      <c r="M843" s="342"/>
      <c r="N843" s="342"/>
      <c r="O843" s="342"/>
      <c r="P843" s="355" t="s">
        <v>657</v>
      </c>
      <c r="Q843" s="343"/>
      <c r="R843" s="343"/>
      <c r="S843" s="343"/>
      <c r="T843" s="343"/>
      <c r="U843" s="343"/>
      <c r="V843" s="343"/>
      <c r="W843" s="343"/>
      <c r="X843" s="343"/>
      <c r="Y843" s="344">
        <v>0</v>
      </c>
      <c r="Z843" s="345"/>
      <c r="AA843" s="345"/>
      <c r="AB843" s="346"/>
      <c r="AC843" s="347" t="s">
        <v>520</v>
      </c>
      <c r="AD843" s="347"/>
      <c r="AE843" s="347"/>
      <c r="AF843" s="347"/>
      <c r="AG843" s="347"/>
      <c r="AH843" s="348" t="s">
        <v>554</v>
      </c>
      <c r="AI843" s="349"/>
      <c r="AJ843" s="349"/>
      <c r="AK843" s="349"/>
      <c r="AL843" s="350" t="s">
        <v>554</v>
      </c>
      <c r="AM843" s="351"/>
      <c r="AN843" s="351"/>
      <c r="AO843" s="352"/>
      <c r="AP843" s="353" t="s">
        <v>554</v>
      </c>
      <c r="AQ843" s="353"/>
      <c r="AR843" s="353"/>
      <c r="AS843" s="353"/>
      <c r="AT843" s="353"/>
      <c r="AU843" s="353"/>
      <c r="AV843" s="353"/>
      <c r="AW843" s="353"/>
      <c r="AX843" s="353"/>
    </row>
    <row r="844" spans="1:50" ht="30" customHeight="1" x14ac:dyDescent="0.15">
      <c r="A844" s="372">
        <v>8</v>
      </c>
      <c r="B844" s="372">
        <v>1</v>
      </c>
      <c r="C844" s="354" t="s">
        <v>653</v>
      </c>
      <c r="D844" s="340"/>
      <c r="E844" s="340"/>
      <c r="F844" s="340"/>
      <c r="G844" s="340"/>
      <c r="H844" s="340"/>
      <c r="I844" s="340"/>
      <c r="J844" s="341" t="s">
        <v>678</v>
      </c>
      <c r="K844" s="342"/>
      <c r="L844" s="342"/>
      <c r="M844" s="342"/>
      <c r="N844" s="342"/>
      <c r="O844" s="342"/>
      <c r="P844" s="355" t="s">
        <v>658</v>
      </c>
      <c r="Q844" s="343"/>
      <c r="R844" s="343"/>
      <c r="S844" s="343"/>
      <c r="T844" s="343"/>
      <c r="U844" s="343"/>
      <c r="V844" s="343"/>
      <c r="W844" s="343"/>
      <c r="X844" s="343"/>
      <c r="Y844" s="344">
        <v>0</v>
      </c>
      <c r="Z844" s="345"/>
      <c r="AA844" s="345"/>
      <c r="AB844" s="346"/>
      <c r="AC844" s="347" t="s">
        <v>520</v>
      </c>
      <c r="AD844" s="347"/>
      <c r="AE844" s="347"/>
      <c r="AF844" s="347"/>
      <c r="AG844" s="347"/>
      <c r="AH844" s="348" t="s">
        <v>554</v>
      </c>
      <c r="AI844" s="349"/>
      <c r="AJ844" s="349"/>
      <c r="AK844" s="349"/>
      <c r="AL844" s="350" t="s">
        <v>554</v>
      </c>
      <c r="AM844" s="351"/>
      <c r="AN844" s="351"/>
      <c r="AO844" s="352"/>
      <c r="AP844" s="353" t="s">
        <v>554</v>
      </c>
      <c r="AQ844" s="353"/>
      <c r="AR844" s="353"/>
      <c r="AS844" s="353"/>
      <c r="AT844" s="353"/>
      <c r="AU844" s="353"/>
      <c r="AV844" s="353"/>
      <c r="AW844" s="353"/>
      <c r="AX844" s="353"/>
    </row>
    <row r="845" spans="1:50" ht="30" customHeight="1" x14ac:dyDescent="0.15">
      <c r="A845" s="372">
        <v>9</v>
      </c>
      <c r="B845" s="372">
        <v>1</v>
      </c>
      <c r="C845" s="354" t="s">
        <v>652</v>
      </c>
      <c r="D845" s="340"/>
      <c r="E845" s="340"/>
      <c r="F845" s="340"/>
      <c r="G845" s="340"/>
      <c r="H845" s="340"/>
      <c r="I845" s="340"/>
      <c r="J845" s="341" t="s">
        <v>669</v>
      </c>
      <c r="K845" s="342"/>
      <c r="L845" s="342"/>
      <c r="M845" s="342"/>
      <c r="N845" s="342"/>
      <c r="O845" s="342"/>
      <c r="P845" s="355" t="s">
        <v>651</v>
      </c>
      <c r="Q845" s="343"/>
      <c r="R845" s="343"/>
      <c r="S845" s="343"/>
      <c r="T845" s="343"/>
      <c r="U845" s="343"/>
      <c r="V845" s="343"/>
      <c r="W845" s="343"/>
      <c r="X845" s="343"/>
      <c r="Y845" s="344">
        <v>0</v>
      </c>
      <c r="Z845" s="345"/>
      <c r="AA845" s="345"/>
      <c r="AB845" s="346"/>
      <c r="AC845" s="347" t="s">
        <v>520</v>
      </c>
      <c r="AD845" s="347"/>
      <c r="AE845" s="347"/>
      <c r="AF845" s="347"/>
      <c r="AG845" s="347"/>
      <c r="AH845" s="348" t="s">
        <v>554</v>
      </c>
      <c r="AI845" s="349"/>
      <c r="AJ845" s="349"/>
      <c r="AK845" s="349"/>
      <c r="AL845" s="350" t="s">
        <v>554</v>
      </c>
      <c r="AM845" s="351"/>
      <c r="AN845" s="351"/>
      <c r="AO845" s="352"/>
      <c r="AP845" s="353" t="s">
        <v>554</v>
      </c>
      <c r="AQ845" s="353"/>
      <c r="AR845" s="353"/>
      <c r="AS845" s="353"/>
      <c r="AT845" s="353"/>
      <c r="AU845" s="353"/>
      <c r="AV845" s="353"/>
      <c r="AW845" s="353"/>
      <c r="AX845" s="353"/>
    </row>
    <row r="846" spans="1:50" ht="30" customHeight="1" x14ac:dyDescent="0.15">
      <c r="A846" s="372">
        <v>10</v>
      </c>
      <c r="B846" s="372">
        <v>1</v>
      </c>
      <c r="C846" s="354" t="s">
        <v>666</v>
      </c>
      <c r="D846" s="340"/>
      <c r="E846" s="340"/>
      <c r="F846" s="340"/>
      <c r="G846" s="340"/>
      <c r="H846" s="340"/>
      <c r="I846" s="340"/>
      <c r="J846" s="341">
        <v>5010901000539</v>
      </c>
      <c r="K846" s="342"/>
      <c r="L846" s="342"/>
      <c r="M846" s="342"/>
      <c r="N846" s="342"/>
      <c r="O846" s="342"/>
      <c r="P846" s="355" t="s">
        <v>659</v>
      </c>
      <c r="Q846" s="343"/>
      <c r="R846" s="343"/>
      <c r="S846" s="343"/>
      <c r="T846" s="343"/>
      <c r="U846" s="343"/>
      <c r="V846" s="343"/>
      <c r="W846" s="343"/>
      <c r="X846" s="343"/>
      <c r="Y846" s="344">
        <v>0</v>
      </c>
      <c r="Z846" s="345"/>
      <c r="AA846" s="345"/>
      <c r="AB846" s="346"/>
      <c r="AC846" s="347" t="s">
        <v>520</v>
      </c>
      <c r="AD846" s="347"/>
      <c r="AE846" s="347"/>
      <c r="AF846" s="347"/>
      <c r="AG846" s="347"/>
      <c r="AH846" s="348" t="s">
        <v>554</v>
      </c>
      <c r="AI846" s="349"/>
      <c r="AJ846" s="349"/>
      <c r="AK846" s="349"/>
      <c r="AL846" s="350" t="s">
        <v>554</v>
      </c>
      <c r="AM846" s="351"/>
      <c r="AN846" s="351"/>
      <c r="AO846" s="352"/>
      <c r="AP846" s="353" t="s">
        <v>554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40" t="s">
        <v>597</v>
      </c>
      <c r="D870" s="340"/>
      <c r="E870" s="340"/>
      <c r="F870" s="340"/>
      <c r="G870" s="340"/>
      <c r="H870" s="340"/>
      <c r="I870" s="340"/>
      <c r="J870" s="341" t="s">
        <v>554</v>
      </c>
      <c r="K870" s="342"/>
      <c r="L870" s="342"/>
      <c r="M870" s="342"/>
      <c r="N870" s="342"/>
      <c r="O870" s="342"/>
      <c r="P870" s="343" t="s">
        <v>598</v>
      </c>
      <c r="Q870" s="343"/>
      <c r="R870" s="343"/>
      <c r="S870" s="343"/>
      <c r="T870" s="343"/>
      <c r="U870" s="343"/>
      <c r="V870" s="343"/>
      <c r="W870" s="343"/>
      <c r="X870" s="343"/>
      <c r="Y870" s="344">
        <v>361</v>
      </c>
      <c r="Z870" s="345"/>
      <c r="AA870" s="345"/>
      <c r="AB870" s="346"/>
      <c r="AC870" s="356" t="s">
        <v>521</v>
      </c>
      <c r="AD870" s="364"/>
      <c r="AE870" s="364"/>
      <c r="AF870" s="364"/>
      <c r="AG870" s="364"/>
      <c r="AH870" s="365" t="s">
        <v>554</v>
      </c>
      <c r="AI870" s="366"/>
      <c r="AJ870" s="366"/>
      <c r="AK870" s="366"/>
      <c r="AL870" s="350" t="s">
        <v>554</v>
      </c>
      <c r="AM870" s="351"/>
      <c r="AN870" s="351"/>
      <c r="AO870" s="352"/>
      <c r="AP870" s="353" t="s">
        <v>554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2">
        <v>1</v>
      </c>
      <c r="B903" s="372">
        <v>1</v>
      </c>
      <c r="C903" s="354" t="s">
        <v>632</v>
      </c>
      <c r="D903" s="340"/>
      <c r="E903" s="340"/>
      <c r="F903" s="340"/>
      <c r="G903" s="340"/>
      <c r="H903" s="340"/>
      <c r="I903" s="340"/>
      <c r="J903" s="341" t="s">
        <v>554</v>
      </c>
      <c r="K903" s="342"/>
      <c r="L903" s="342"/>
      <c r="M903" s="342"/>
      <c r="N903" s="342"/>
      <c r="O903" s="342"/>
      <c r="P903" s="343" t="s">
        <v>634</v>
      </c>
      <c r="Q903" s="343"/>
      <c r="R903" s="343"/>
      <c r="S903" s="343"/>
      <c r="T903" s="343"/>
      <c r="U903" s="343"/>
      <c r="V903" s="343"/>
      <c r="W903" s="343"/>
      <c r="X903" s="343"/>
      <c r="Y903" s="344">
        <v>9</v>
      </c>
      <c r="Z903" s="345"/>
      <c r="AA903" s="345"/>
      <c r="AB903" s="346"/>
      <c r="AC903" s="356" t="s">
        <v>196</v>
      </c>
      <c r="AD903" s="364"/>
      <c r="AE903" s="364"/>
      <c r="AF903" s="364"/>
      <c r="AG903" s="364"/>
      <c r="AH903" s="365" t="s">
        <v>554</v>
      </c>
      <c r="AI903" s="366"/>
      <c r="AJ903" s="366"/>
      <c r="AK903" s="366"/>
      <c r="AL903" s="350" t="s">
        <v>554</v>
      </c>
      <c r="AM903" s="351"/>
      <c r="AN903" s="351"/>
      <c r="AO903" s="352"/>
      <c r="AP903" s="353" t="s">
        <v>554</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2">
        <v>1</v>
      </c>
      <c r="B936" s="372">
        <v>1</v>
      </c>
      <c r="C936" s="354" t="s">
        <v>639</v>
      </c>
      <c r="D936" s="340"/>
      <c r="E936" s="340"/>
      <c r="F936" s="340"/>
      <c r="G936" s="340"/>
      <c r="H936" s="340"/>
      <c r="I936" s="340"/>
      <c r="J936" s="341" t="s">
        <v>635</v>
      </c>
      <c r="K936" s="342"/>
      <c r="L936" s="342"/>
      <c r="M936" s="342"/>
      <c r="N936" s="342"/>
      <c r="O936" s="342"/>
      <c r="P936" s="355" t="s">
        <v>643</v>
      </c>
      <c r="Q936" s="343"/>
      <c r="R936" s="343"/>
      <c r="S936" s="343"/>
      <c r="T936" s="343"/>
      <c r="U936" s="343"/>
      <c r="V936" s="343"/>
      <c r="W936" s="343"/>
      <c r="X936" s="343"/>
      <c r="Y936" s="344">
        <v>0.2</v>
      </c>
      <c r="Z936" s="345"/>
      <c r="AA936" s="345"/>
      <c r="AB936" s="346"/>
      <c r="AC936" s="356" t="s">
        <v>196</v>
      </c>
      <c r="AD936" s="364"/>
      <c r="AE936" s="364"/>
      <c r="AF936" s="364"/>
      <c r="AG936" s="364"/>
      <c r="AH936" s="365" t="s">
        <v>554</v>
      </c>
      <c r="AI936" s="366"/>
      <c r="AJ936" s="366"/>
      <c r="AK936" s="366"/>
      <c r="AL936" s="350" t="s">
        <v>554</v>
      </c>
      <c r="AM936" s="351"/>
      <c r="AN936" s="351"/>
      <c r="AO936" s="352"/>
      <c r="AP936" s="353" t="s">
        <v>554</v>
      </c>
      <c r="AQ936" s="353"/>
      <c r="AR936" s="353"/>
      <c r="AS936" s="353"/>
      <c r="AT936" s="353"/>
      <c r="AU936" s="353"/>
      <c r="AV936" s="353"/>
      <c r="AW936" s="353"/>
      <c r="AX936" s="353"/>
    </row>
    <row r="937" spans="1:50" ht="30" customHeight="1" x14ac:dyDescent="0.15">
      <c r="A937" s="372">
        <v>2</v>
      </c>
      <c r="B937" s="372">
        <v>1</v>
      </c>
      <c r="C937" s="354" t="s">
        <v>640</v>
      </c>
      <c r="D937" s="340"/>
      <c r="E937" s="340"/>
      <c r="F937" s="340"/>
      <c r="G937" s="340"/>
      <c r="H937" s="340"/>
      <c r="I937" s="340"/>
      <c r="J937" s="341" t="s">
        <v>635</v>
      </c>
      <c r="K937" s="342"/>
      <c r="L937" s="342"/>
      <c r="M937" s="342"/>
      <c r="N937" s="342"/>
      <c r="O937" s="342"/>
      <c r="P937" s="343" t="s">
        <v>638</v>
      </c>
      <c r="Q937" s="343"/>
      <c r="R937" s="343"/>
      <c r="S937" s="343"/>
      <c r="T937" s="343"/>
      <c r="U937" s="343"/>
      <c r="V937" s="343"/>
      <c r="W937" s="343"/>
      <c r="X937" s="343"/>
      <c r="Y937" s="344">
        <v>0.1</v>
      </c>
      <c r="Z937" s="345"/>
      <c r="AA937" s="345"/>
      <c r="AB937" s="346"/>
      <c r="AC937" s="356" t="s">
        <v>196</v>
      </c>
      <c r="AD937" s="356"/>
      <c r="AE937" s="356"/>
      <c r="AF937" s="356"/>
      <c r="AG937" s="356"/>
      <c r="AH937" s="365" t="s">
        <v>554</v>
      </c>
      <c r="AI937" s="366"/>
      <c r="AJ937" s="366"/>
      <c r="AK937" s="366"/>
      <c r="AL937" s="367" t="s">
        <v>554</v>
      </c>
      <c r="AM937" s="368"/>
      <c r="AN937" s="368"/>
      <c r="AO937" s="369"/>
      <c r="AP937" s="353" t="s">
        <v>554</v>
      </c>
      <c r="AQ937" s="353"/>
      <c r="AR937" s="353"/>
      <c r="AS937" s="353"/>
      <c r="AT937" s="353"/>
      <c r="AU937" s="353"/>
      <c r="AV937" s="353"/>
      <c r="AW937" s="353"/>
      <c r="AX937" s="353"/>
    </row>
    <row r="938" spans="1:50" ht="30" customHeight="1" x14ac:dyDescent="0.15">
      <c r="A938" s="372">
        <v>3</v>
      </c>
      <c r="B938" s="372">
        <v>1</v>
      </c>
      <c r="C938" s="354" t="s">
        <v>641</v>
      </c>
      <c r="D938" s="340"/>
      <c r="E938" s="340"/>
      <c r="F938" s="340"/>
      <c r="G938" s="340"/>
      <c r="H938" s="340"/>
      <c r="I938" s="340"/>
      <c r="J938" s="341" t="s">
        <v>635</v>
      </c>
      <c r="K938" s="342"/>
      <c r="L938" s="342"/>
      <c r="M938" s="342"/>
      <c r="N938" s="342"/>
      <c r="O938" s="342"/>
      <c r="P938" s="355" t="s">
        <v>638</v>
      </c>
      <c r="Q938" s="343"/>
      <c r="R938" s="343"/>
      <c r="S938" s="343"/>
      <c r="T938" s="343"/>
      <c r="U938" s="343"/>
      <c r="V938" s="343"/>
      <c r="W938" s="343"/>
      <c r="X938" s="343"/>
      <c r="Y938" s="344">
        <v>0</v>
      </c>
      <c r="Z938" s="345"/>
      <c r="AA938" s="345"/>
      <c r="AB938" s="346"/>
      <c r="AC938" s="356" t="s">
        <v>196</v>
      </c>
      <c r="AD938" s="356"/>
      <c r="AE938" s="356"/>
      <c r="AF938" s="356"/>
      <c r="AG938" s="356"/>
      <c r="AH938" s="348" t="s">
        <v>554</v>
      </c>
      <c r="AI938" s="349"/>
      <c r="AJ938" s="349"/>
      <c r="AK938" s="349"/>
      <c r="AL938" s="350" t="s">
        <v>554</v>
      </c>
      <c r="AM938" s="351"/>
      <c r="AN938" s="351"/>
      <c r="AO938" s="352"/>
      <c r="AP938" s="353" t="s">
        <v>554</v>
      </c>
      <c r="AQ938" s="353"/>
      <c r="AR938" s="353"/>
      <c r="AS938" s="353"/>
      <c r="AT938" s="353"/>
      <c r="AU938" s="353"/>
      <c r="AV938" s="353"/>
      <c r="AW938" s="353"/>
      <c r="AX938" s="353"/>
    </row>
    <row r="939" spans="1:50" ht="30" customHeight="1" x14ac:dyDescent="0.15">
      <c r="A939" s="372">
        <v>4</v>
      </c>
      <c r="B939" s="372">
        <v>1</v>
      </c>
      <c r="C939" s="354" t="s">
        <v>642</v>
      </c>
      <c r="D939" s="340"/>
      <c r="E939" s="340"/>
      <c r="F939" s="340"/>
      <c r="G939" s="340"/>
      <c r="H939" s="340"/>
      <c r="I939" s="340"/>
      <c r="J939" s="341" t="s">
        <v>635</v>
      </c>
      <c r="K939" s="342"/>
      <c r="L939" s="342"/>
      <c r="M939" s="342"/>
      <c r="N939" s="342"/>
      <c r="O939" s="342"/>
      <c r="P939" s="355" t="s">
        <v>638</v>
      </c>
      <c r="Q939" s="343"/>
      <c r="R939" s="343"/>
      <c r="S939" s="343"/>
      <c r="T939" s="343"/>
      <c r="U939" s="343"/>
      <c r="V939" s="343"/>
      <c r="W939" s="343"/>
      <c r="X939" s="343"/>
      <c r="Y939" s="344">
        <v>0</v>
      </c>
      <c r="Z939" s="345"/>
      <c r="AA939" s="345"/>
      <c r="AB939" s="346"/>
      <c r="AC939" s="356" t="s">
        <v>196</v>
      </c>
      <c r="AD939" s="356"/>
      <c r="AE939" s="356"/>
      <c r="AF939" s="356"/>
      <c r="AG939" s="356"/>
      <c r="AH939" s="348" t="s">
        <v>554</v>
      </c>
      <c r="AI939" s="349"/>
      <c r="AJ939" s="349"/>
      <c r="AK939" s="349"/>
      <c r="AL939" s="350" t="s">
        <v>554</v>
      </c>
      <c r="AM939" s="351"/>
      <c r="AN939" s="351"/>
      <c r="AO939" s="352"/>
      <c r="AP939" s="353" t="s">
        <v>554</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t="s">
        <v>599</v>
      </c>
      <c r="Q1068" s="343"/>
      <c r="R1068" s="343"/>
      <c r="S1068" s="343"/>
      <c r="T1068" s="343"/>
      <c r="U1068" s="343"/>
      <c r="V1068" s="343"/>
      <c r="W1068" s="343"/>
      <c r="X1068" s="343"/>
      <c r="Y1068" s="344"/>
      <c r="Z1068" s="345"/>
      <c r="AA1068" s="345"/>
      <c r="AB1068" s="346"/>
      <c r="AC1068" s="356" t="s">
        <v>196</v>
      </c>
      <c r="AD1068" s="364"/>
      <c r="AE1068" s="364"/>
      <c r="AF1068" s="364"/>
      <c r="AG1068" s="364"/>
      <c r="AH1068" s="365" t="s">
        <v>554</v>
      </c>
      <c r="AI1068" s="366"/>
      <c r="AJ1068" s="366"/>
      <c r="AK1068" s="366"/>
      <c r="AL1068" s="350" t="s">
        <v>554</v>
      </c>
      <c r="AM1068" s="351"/>
      <c r="AN1068" s="351"/>
      <c r="AO1068" s="352"/>
      <c r="AP1068" s="353" t="s">
        <v>600</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t="s">
        <v>599</v>
      </c>
      <c r="Q1069" s="343"/>
      <c r="R1069" s="343"/>
      <c r="S1069" s="343"/>
      <c r="T1069" s="343"/>
      <c r="U1069" s="343"/>
      <c r="V1069" s="343"/>
      <c r="W1069" s="343"/>
      <c r="X1069" s="343"/>
      <c r="Y1069" s="344"/>
      <c r="Z1069" s="345"/>
      <c r="AA1069" s="345"/>
      <c r="AB1069" s="346"/>
      <c r="AC1069" s="356" t="s">
        <v>196</v>
      </c>
      <c r="AD1069" s="356"/>
      <c r="AE1069" s="356"/>
      <c r="AF1069" s="356"/>
      <c r="AG1069" s="356"/>
      <c r="AH1069" s="365" t="s">
        <v>554</v>
      </c>
      <c r="AI1069" s="366"/>
      <c r="AJ1069" s="366"/>
      <c r="AK1069" s="366"/>
      <c r="AL1069" s="350" t="s">
        <v>554</v>
      </c>
      <c r="AM1069" s="351"/>
      <c r="AN1069" s="351"/>
      <c r="AO1069" s="352"/>
      <c r="AP1069" s="353" t="s">
        <v>600</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t="s">
        <v>599</v>
      </c>
      <c r="Q1070" s="343"/>
      <c r="R1070" s="343"/>
      <c r="S1070" s="343"/>
      <c r="T1070" s="343"/>
      <c r="U1070" s="343"/>
      <c r="V1070" s="343"/>
      <c r="W1070" s="343"/>
      <c r="X1070" s="343"/>
      <c r="Y1070" s="344"/>
      <c r="Z1070" s="345"/>
      <c r="AA1070" s="345"/>
      <c r="AB1070" s="346"/>
      <c r="AC1070" s="356" t="s">
        <v>196</v>
      </c>
      <c r="AD1070" s="356"/>
      <c r="AE1070" s="356"/>
      <c r="AF1070" s="356"/>
      <c r="AG1070" s="356"/>
      <c r="AH1070" s="348" t="s">
        <v>554</v>
      </c>
      <c r="AI1070" s="349"/>
      <c r="AJ1070" s="349"/>
      <c r="AK1070" s="349"/>
      <c r="AL1070" s="350" t="s">
        <v>554</v>
      </c>
      <c r="AM1070" s="351"/>
      <c r="AN1070" s="351"/>
      <c r="AO1070" s="352"/>
      <c r="AP1070" s="353" t="s">
        <v>600</v>
      </c>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t="s">
        <v>599</v>
      </c>
      <c r="Q1071" s="343"/>
      <c r="R1071" s="343"/>
      <c r="S1071" s="343"/>
      <c r="T1071" s="343"/>
      <c r="U1071" s="343"/>
      <c r="V1071" s="343"/>
      <c r="W1071" s="343"/>
      <c r="X1071" s="343"/>
      <c r="Y1071" s="344"/>
      <c r="Z1071" s="345"/>
      <c r="AA1071" s="345"/>
      <c r="AB1071" s="346"/>
      <c r="AC1071" s="356" t="s">
        <v>196</v>
      </c>
      <c r="AD1071" s="356"/>
      <c r="AE1071" s="356"/>
      <c r="AF1071" s="356"/>
      <c r="AG1071" s="356"/>
      <c r="AH1071" s="348" t="s">
        <v>554</v>
      </c>
      <c r="AI1071" s="349"/>
      <c r="AJ1071" s="349"/>
      <c r="AK1071" s="349"/>
      <c r="AL1071" s="350" t="s">
        <v>554</v>
      </c>
      <c r="AM1071" s="351"/>
      <c r="AN1071" s="351"/>
      <c r="AO1071" s="352"/>
      <c r="AP1071" s="353" t="s">
        <v>600</v>
      </c>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371" t="s">
        <v>570</v>
      </c>
      <c r="F1102" s="371"/>
      <c r="G1102" s="371"/>
      <c r="H1102" s="371"/>
      <c r="I1102" s="371"/>
      <c r="J1102" s="341" t="s">
        <v>570</v>
      </c>
      <c r="K1102" s="342"/>
      <c r="L1102" s="342"/>
      <c r="M1102" s="342"/>
      <c r="N1102" s="342"/>
      <c r="O1102" s="342"/>
      <c r="P1102" s="343" t="s">
        <v>570</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570</v>
      </c>
      <c r="AI1102" s="349"/>
      <c r="AJ1102" s="349"/>
      <c r="AK1102" s="349"/>
      <c r="AL1102" s="350" t="s">
        <v>570</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8">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5" max="49" man="1"/>
    <brk id="79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356</v>
      </c>
      <c r="AF2" s="1036"/>
      <c r="AG2" s="1036"/>
      <c r="AH2" s="1036"/>
      <c r="AI2" s="1036" t="s">
        <v>362</v>
      </c>
      <c r="AJ2" s="1036"/>
      <c r="AK2" s="1036"/>
      <c r="AL2" s="1036"/>
      <c r="AM2" s="1036" t="s">
        <v>467</v>
      </c>
      <c r="AN2" s="1036"/>
      <c r="AO2" s="1036"/>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356</v>
      </c>
      <c r="AF9" s="1036"/>
      <c r="AG9" s="1036"/>
      <c r="AH9" s="1036"/>
      <c r="AI9" s="1036" t="s">
        <v>362</v>
      </c>
      <c r="AJ9" s="1036"/>
      <c r="AK9" s="1036"/>
      <c r="AL9" s="1036"/>
      <c r="AM9" s="1036" t="s">
        <v>467</v>
      </c>
      <c r="AN9" s="1036"/>
      <c r="AO9" s="1036"/>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356</v>
      </c>
      <c r="AF16" s="1036"/>
      <c r="AG16" s="1036"/>
      <c r="AH16" s="1036"/>
      <c r="AI16" s="1036" t="s">
        <v>362</v>
      </c>
      <c r="AJ16" s="1036"/>
      <c r="AK16" s="1036"/>
      <c r="AL16" s="1036"/>
      <c r="AM16" s="1036" t="s">
        <v>467</v>
      </c>
      <c r="AN16" s="1036"/>
      <c r="AO16" s="1036"/>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356</v>
      </c>
      <c r="AF23" s="1036"/>
      <c r="AG23" s="1036"/>
      <c r="AH23" s="1036"/>
      <c r="AI23" s="1036" t="s">
        <v>362</v>
      </c>
      <c r="AJ23" s="1036"/>
      <c r="AK23" s="1036"/>
      <c r="AL23" s="1036"/>
      <c r="AM23" s="1036" t="s">
        <v>467</v>
      </c>
      <c r="AN23" s="1036"/>
      <c r="AO23" s="1036"/>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356</v>
      </c>
      <c r="AF30" s="1036"/>
      <c r="AG30" s="1036"/>
      <c r="AH30" s="1036"/>
      <c r="AI30" s="1036" t="s">
        <v>362</v>
      </c>
      <c r="AJ30" s="1036"/>
      <c r="AK30" s="1036"/>
      <c r="AL30" s="1036"/>
      <c r="AM30" s="1036" t="s">
        <v>467</v>
      </c>
      <c r="AN30" s="1036"/>
      <c r="AO30" s="1036"/>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356</v>
      </c>
      <c r="AF37" s="1036"/>
      <c r="AG37" s="1036"/>
      <c r="AH37" s="1036"/>
      <c r="AI37" s="1036" t="s">
        <v>362</v>
      </c>
      <c r="AJ37" s="1036"/>
      <c r="AK37" s="1036"/>
      <c r="AL37" s="1036"/>
      <c r="AM37" s="1036" t="s">
        <v>467</v>
      </c>
      <c r="AN37" s="1036"/>
      <c r="AO37" s="1036"/>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356</v>
      </c>
      <c r="AF44" s="1036"/>
      <c r="AG44" s="1036"/>
      <c r="AH44" s="1036"/>
      <c r="AI44" s="1036" t="s">
        <v>362</v>
      </c>
      <c r="AJ44" s="1036"/>
      <c r="AK44" s="1036"/>
      <c r="AL44" s="1036"/>
      <c r="AM44" s="1036" t="s">
        <v>467</v>
      </c>
      <c r="AN44" s="1036"/>
      <c r="AO44" s="1036"/>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356</v>
      </c>
      <c r="AF51" s="1036"/>
      <c r="AG51" s="1036"/>
      <c r="AH51" s="1036"/>
      <c r="AI51" s="1036" t="s">
        <v>362</v>
      </c>
      <c r="AJ51" s="1036"/>
      <c r="AK51" s="1036"/>
      <c r="AL51" s="1036"/>
      <c r="AM51" s="1036" t="s">
        <v>467</v>
      </c>
      <c r="AN51" s="1036"/>
      <c r="AO51" s="1036"/>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356</v>
      </c>
      <c r="AF58" s="1036"/>
      <c r="AG58" s="1036"/>
      <c r="AH58" s="1036"/>
      <c r="AI58" s="1036" t="s">
        <v>362</v>
      </c>
      <c r="AJ58" s="1036"/>
      <c r="AK58" s="1036"/>
      <c r="AL58" s="1036"/>
      <c r="AM58" s="1036" t="s">
        <v>467</v>
      </c>
      <c r="AN58" s="1036"/>
      <c r="AO58" s="1036"/>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356</v>
      </c>
      <c r="AF65" s="1036"/>
      <c r="AG65" s="1036"/>
      <c r="AH65" s="1036"/>
      <c r="AI65" s="1036" t="s">
        <v>362</v>
      </c>
      <c r="AJ65" s="1036"/>
      <c r="AK65" s="1036"/>
      <c r="AL65" s="1036"/>
      <c r="AM65" s="1036" t="s">
        <v>467</v>
      </c>
      <c r="AN65" s="1036"/>
      <c r="AO65" s="1036"/>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2018-05-31T11:15:14Z</cp:lastPrinted>
  <dcterms:created xsi:type="dcterms:W3CDTF">2012-03-13T00:50:25Z</dcterms:created>
  <dcterms:modified xsi:type="dcterms:W3CDTF">2018-08-13T16:30:21Z</dcterms:modified>
</cp:coreProperties>
</file>