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68.248\disk1\○総務係\総務係次席\★平成30年度次席\作業依頼\経理\★行政事業レビュー\最終公表\行政事業レビューシート（最終公表）（事業単位整理表）\行事事業レビューシート（最終公表）\提出用\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<sst xmlns="http://schemas.openxmlformats.org/spreadsheetml/2006/main" count="3168" uniqueCount="683">
  <si>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</si>
  <si>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</si>
  <si>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</si>
  <si>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</si>
  <si>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</si>
  <si>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</si>
  <si>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</si>
  <si>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</si>
  <si>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</si>
  <si>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</si>
  <si>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</si>
  <si>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</si>
  <si>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</si>
  <si>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</si>
  <si>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</si>
  <si>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</si>
  <si>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</si>
  <si>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</si>
  <si>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</si>
  <si>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</si>
  <si>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</si>
  <si>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</si>
  <si>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</si>
  <si>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</si>
  <si>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</si>
  <si>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</si>
  <si>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</si>
  <si>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</si>
  <si>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</si>
  <si>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</si>
  <si>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</si>
  <si>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</si>
  <si>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</si>
  <si>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</si>
  <si>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</si>
  <si>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</si>
  <si>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</si>
  <si>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</si>
  <si>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</si>
  <si>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</si>
  <si>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</si>
  <si>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</si>
  <si>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</si>
  <si>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</si>
  <si>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</si>
  <si>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</si>
  <si>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</si>
  <si>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</si>
  <si>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</si>
  <si>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</si>
  <si>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</si>
  <si>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</si>
  <si>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</si>
  <si>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</si>
  <si>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</si>
  <si>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</si>
  <si>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</si>
  <si>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</si>
  <si>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</si>
  <si>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</si>
  <si>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</si>
  <si>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</si>
  <si>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</si>
  <si>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</si>
  <si>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</si>
  <si>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</si>
  <si>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</si>
  <si>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</si>
  <si>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</si>
  <si>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</si>
  <si>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</si>
  <si>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</si>
  <si>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</si>
  <si>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</si>
  <si>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</si>
  <si>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</si>
  <si>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</si>
  <si>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</si>
  <si>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</si>
  <si>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</si>
  <si>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</si>
  <si>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</si>
  <si>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</si>
  <si>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</si>
  <si>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</si>
  <si>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</si>
  <si>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</si>
  <si>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</si>
  <si>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</si>
  <si>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</si>
  <si>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</si>
  <si>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</si>
  <si>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</si>
  <si>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</si>
  <si>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</si>
  <si>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</si>
  <si>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</si>
  <si>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</si>
  <si>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</si>
  <si>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</si>
  <si>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</si>
  <si>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</si>
  <si>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</si>
  <si>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</si>
  <si>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</si>
  <si>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</si>
  <si>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</si>
  <si>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</si>
  <si>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</si>
  <si>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</si>
  <si>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</si>
  <si>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</si>
  <si>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</si>
  <si>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</si>
  <si>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</si>
  <si>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</si>
  <si>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</si>
  <si>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</si>
  <si>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</si>
  <si>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</si>
  <si>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</si>
  <si>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</si>
  <si>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</si>
  <si>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</si>
  <si>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</si>
  <si>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</si>
  <si>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</si>
  <si>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</si>
  <si>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</si>
  <si>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</si>
  <si>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</si>
  <si>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</si>
  <si>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</si>
  <si>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</si>
  <si>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</si>
  <si>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</si>
  <si>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</si>
  <si>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</si>
  <si>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</si>
  <si>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</si>
  <si>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</si>
  <si>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</si>
  <si>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</si>
  <si>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</si>
  <si>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</si>
  <si>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</si>
  <si>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</si>
  <si>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</si>
  <si>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</si>
  <si>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</si>
  <si>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</si>
  <si>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</si>
  <si>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</si>
  <si>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</si>
  <si>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</si>
  <si>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</si>
  <si>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</si>
  <si>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</si>
  <si>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</si>
  <si>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</si>
  <si>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</si>
  <si>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</si>
  <si>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</si>
  <si>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</si>
  <si>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</si>
  <si>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</si>
  <si>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</si>
  <si>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</si>
  <si>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</si>
  <si>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</si>
  <si>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</si>
  <si>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</si>
  <si>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</si>
  <si>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</si>
  <si>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</si>
  <si>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</si>
  <si>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</si>
  <si>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</si>
  <si>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</si>
  <si>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</si>
  <si>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</si>
  <si>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</si>
  <si>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</si>
  <si>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</si>
  <si>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</si>
  <si>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</si>
  <si>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</si>
  <si>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</si>
  <si>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</si>
  <si>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</si>
  <si>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</si>
  <si>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</si>
  <si>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</si>
  <si>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</si>
  <si>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</si>
  <si>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</si>
  <si>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</si>
  <si>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</si>
  <si>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</si>
  <si>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</si>
  <si>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</si>
  <si>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</si>
  <si>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</si>
  <si>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</si>
  <si>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</si>
  <si>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</si>
  <si>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</si>
  <si>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</si>
  <si>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</si>
  <si>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</si>
  <si>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</si>
  <si>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</si>
  <si>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</si>
  <si>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</si>
  <si>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</si>
  <si>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</si>
  <si>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</si>
  <si>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</si>
  <si>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</si>
  <si>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</si>
  <si>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</si>
  <si>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</si>
  <si>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</si>
  <si>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</si>
  <si>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</si>
  <si>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</si>
  <si>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</si>
  <si>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</si>
  <si>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</si>
  <si>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</si>
  <si>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</si>
  <si>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</si>
  <si>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</si>
  <si>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</si>
  <si>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</si>
  <si>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</si>
  <si>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</si>
  <si>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</si>
  <si>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</si>
  <si>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</si>
  <si>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</si>
  <si>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</si>
  <si>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</si>
  <si>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</si>
  <si>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</si>
  <si>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</si>
  <si>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</si>
  <si>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</si>
  <si>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</si>
  <si>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</si>
  <si>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</si>
  <si>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</si>
  <si>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</si>
  <si>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</si>
  <si>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</si>
  <si>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</si>
  <si>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</si>
  <si>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</si>
  <si>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</si>
  <si>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</si>
  <si>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</si>
  <si>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</si>
  <si>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</si>
  <si>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</si>
  <si>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</si>
  <si>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</si>
  <si>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</si>
  <si>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</si>
  <si>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</si>
  <si>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</si>
  <si>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</si>
  <si>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</si>
  <si>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</si>
  <si>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</si>
  <si>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</si>
  <si>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</si>
  <si>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</si>
  <si>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</si>
  <si>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</si>
  <si>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</si>
  <si>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</si>
  <si>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</si>
  <si>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</si>
  <si>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</si>
  <si>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</si>
  <si>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</si>
  <si>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</si>
  <si>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</si>
  <si>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</si>
  <si>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</si>
  <si>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</si>
  <si>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</si>
  <si>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</si>
  <si>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</si>
  <si>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</si>
  <si>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</si>
  <si>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</si>
  <si>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</si>
  <si>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</si>
  <si>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</si>
  <si>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</si>
  <si>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</si>
  <si>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</si>
  <si>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</si>
  <si>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</si>
  <si>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</si>
  <si>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</si>
  <si>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</si>
  <si>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</si>
  <si>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</si>
  <si>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</si>
  <si>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</si>
  <si>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</si>
  <si>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</si>
  <si>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</si>
  <si>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</si>
  <si>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</si>
  <si>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</si>
  <si>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</si>
  <si>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</si>
  <si>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</si>
  <si>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</si>
  <si>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</si>
  <si>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</si>
  <si>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</si>
  <si>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</si>
  <si>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</si>
  <si>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</si>
  <si>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</si>
  <si>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</si>
  <si>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</si>
  <si>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</si>
  <si>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</si>
  <si>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</si>
  <si>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</si>
  <si>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</si>
  <si>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</si>
  <si>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</si>
  <si>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</si>
  <si>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</si>
  <si>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</si>
  <si>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</si>
  <si>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</si>
  <si>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</si>
  <si>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</si>
  <si>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</si>
  <si>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</si>
  <si>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</si>
  <si>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</si>
  <si>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</si>
  <si>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</si>
  <si>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</si>
  <si>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</si>
  <si>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</si>
  <si>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</si>
  <si>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</si>
  <si>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</si>
  <si>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</si>
  <si>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</si>
  <si>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</si>
  <si>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</si>
  <si>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</si>
  <si>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</si>
  <si>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</si>
  <si>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</si>
  <si>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</si>
  <si>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</si>
  <si>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</si>
  <si>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</si>
  <si>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</si>
  <si>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</si>
  <si>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</si>
  <si>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</si>
  <si>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</si>
  <si>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</si>
  <si>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</si>
  <si>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</si>
  <si>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</si>
  <si>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</si>
  <si>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</si>
  <si>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</si>
  <si>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</si>
  <si>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</si>
  <si>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</si>
  <si>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</si>
  <si>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</si>
  <si>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</si>
  <si>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</si>
  <si>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</si>
  <si>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</si>
  <si>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</si>
  <si>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</si>
  <si>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</si>
  <si>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</si>
  <si>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</si>
  <si>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</si>
  <si>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</si>
  <si>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</si>
  <si>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</si>
  <si>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</si>
  <si>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</si>
  <si>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</si>
  <si>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</si>
  <si>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</si>
  <si>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</si>
  <si>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</si>
  <si>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</si>
  <si>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</si>
  <si>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</si>
  <si>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</si>
  <si>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</si>
  <si>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</si>
  <si>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</si>
  <si>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</si>
  <si>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</si>
  <si>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</si>
  <si>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</si>
  <si>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</si>
  <si>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</si>
  <si>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</si>
  <si>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</si>
  <si>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</si>
  <si>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</si>
  <si>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</si>
  <si>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</si>
  <si>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</si>
  <si>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</si>
  <si>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</si>
  <si>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</si>
  <si>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</si>
  <si>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</si>
  <si>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</si>
  <si>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</si>
  <si>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</si>
  <si>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</si>
  <si>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</si>
  <si>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</si>
  <si>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</si>
  <si>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</si>
  <si>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</si>
  <si>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</si>
  <si>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</si>
  <si>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</si>
  <si>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</si>
  <si>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</si>
  <si>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</si>
  <si>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</si>
  <si>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</si>
  <si>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</si>
  <si>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</si>
  <si>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</si>
  <si>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</si>
  <si>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</si>
  <si>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</si>
  <si>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</si>
  <si>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</si>
  <si>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</si>
  <si>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</si>
  <si>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</si>
  <si>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</si>
  <si>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</si>
  <si>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</si>
  <si>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</si>
  <si>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</si>
  <si>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</si>
  <si>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</si>
  <si>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</si>
  <si>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</si>
  <si>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</si>
  <si>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</si>
  <si>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</si>
  <si>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</si>
  <si>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</si>
  <si>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</si>
  <si>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</si>
  <si>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</si>
  <si>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</si>
  <si>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</si>
  <si>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</si>
  <si>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</si>
  <si>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</si>
  <si>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</si>
  <si>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</si>
  <si>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</si>
  <si>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</si>
  <si>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</si>
  <si>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</si>
  <si>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</si>
  <si>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</si>
  <si>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</si>
  <si>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</si>
  <si>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</si>
  <si>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</si>
  <si>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</si>
  <si>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</si>
  <si>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</si>
  <si>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</si>
  <si>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</si>
  <si>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</si>
  <si>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</si>
  <si>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</si>
  <si>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</si>
  <si>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</si>
  <si>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</si>
  <si>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</si>
  <si>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</si>
  <si>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</si>
  <si>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</si>
  <si>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</si>
  <si>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</si>
  <si>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</si>
  <si>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</si>
  <si>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</si>
  <si>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</si>
  <si>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</si>
  <si>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</si>
  <si>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</si>
  <si>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</si>
  <si>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</si>
  <si>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</si>
  <si>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</si>
  <si>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</si>
  <si>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</si>
  <si>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</si>
  <si>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</si>
  <si>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</si>
  <si>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</si>
  <si>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</si>
  <si>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</si>
  <si>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</si>
  <si>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</si>
  <si>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</si>
  <si>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</si>
  <si>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</si>
  <si>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</si>
  <si>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</si>
  <si>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</si>
  <si>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</si>
  <si>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</si>
  <si>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</si>
  <si>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</si>
  <si>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</si>
  <si>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</si>
  <si>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</si>
  <si>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</si>
  <si>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あへん供給確保事業</t>
    <rPh sb="3" eb="5">
      <t>キョウキュウ</t>
    </rPh>
    <rPh sb="5" eb="7">
      <t>カクホ</t>
    </rPh>
    <rPh sb="7" eb="9">
      <t>ジギョウ</t>
    </rPh>
    <phoneticPr fontId="5"/>
  </si>
  <si>
    <t>医薬・生活衛生局</t>
    <rPh sb="0" eb="2">
      <t>イヤク</t>
    </rPh>
    <rPh sb="3" eb="5">
      <t>セイカツ</t>
    </rPh>
    <rPh sb="5" eb="7">
      <t>エイセイ</t>
    </rPh>
    <rPh sb="7" eb="8">
      <t>キョク</t>
    </rPh>
    <phoneticPr fontId="5"/>
  </si>
  <si>
    <t>監視指導・麻薬対策課</t>
    <rPh sb="0" eb="2">
      <t>カンシ</t>
    </rPh>
    <rPh sb="2" eb="4">
      <t>シドウ</t>
    </rPh>
    <rPh sb="5" eb="7">
      <t>マヤク</t>
    </rPh>
    <rPh sb="7" eb="9">
      <t>タイサク</t>
    </rPh>
    <rPh sb="9" eb="10">
      <t>カ</t>
    </rPh>
    <phoneticPr fontId="5"/>
  </si>
  <si>
    <t>課長　磯部　総一郎</t>
    <rPh sb="0" eb="2">
      <t>カチョウ</t>
    </rPh>
    <rPh sb="3" eb="5">
      <t>イソベ</t>
    </rPh>
    <rPh sb="6" eb="9">
      <t>ソウイチロウ</t>
    </rPh>
    <phoneticPr fontId="5"/>
  </si>
  <si>
    <t>○</t>
  </si>
  <si>
    <t>あへん法第２条、第６条、第３２条、第３３条</t>
    <rPh sb="3" eb="4">
      <t>ホウ</t>
    </rPh>
    <rPh sb="4" eb="5">
      <t>ダイ</t>
    </rPh>
    <rPh sb="6" eb="7">
      <t>ジョウ</t>
    </rPh>
    <rPh sb="8" eb="9">
      <t>ダイ</t>
    </rPh>
    <rPh sb="10" eb="11">
      <t>ジョウ</t>
    </rPh>
    <rPh sb="12" eb="13">
      <t>ダイ</t>
    </rPh>
    <rPh sb="15" eb="16">
      <t>ジョウ</t>
    </rPh>
    <rPh sb="17" eb="18">
      <t>ダイ</t>
    </rPh>
    <rPh sb="20" eb="21">
      <t>ジョウ</t>
    </rPh>
    <phoneticPr fontId="5"/>
  </si>
  <si>
    <t>がん対策推進基本計画</t>
    <rPh sb="2" eb="4">
      <t>タイサク</t>
    </rPh>
    <rPh sb="4" eb="6">
      <t>スイシン</t>
    </rPh>
    <rPh sb="6" eb="8">
      <t>キホン</t>
    </rPh>
    <rPh sb="8" eb="10">
      <t>ケイカク</t>
    </rPh>
    <phoneticPr fontId="5"/>
  </si>
  <si>
    <t>医療及び学術研究の用に供する「あへん」の供給の適正を図るために必要な事業を行う。
（注）1961年の麻薬に関する単一条約は、あへんの海外からの購入・輸入等は国が独占するよう求めている。</t>
    <rPh sb="0" eb="2">
      <t>イリョウ</t>
    </rPh>
    <rPh sb="2" eb="3">
      <t>オヨ</t>
    </rPh>
    <rPh sb="4" eb="6">
      <t>ガクジュツ</t>
    </rPh>
    <rPh sb="6" eb="8">
      <t>ケンキュウ</t>
    </rPh>
    <rPh sb="9" eb="10">
      <t>ヨウ</t>
    </rPh>
    <rPh sb="11" eb="12">
      <t>キョウ</t>
    </rPh>
    <rPh sb="20" eb="22">
      <t>キョウキュウ</t>
    </rPh>
    <rPh sb="23" eb="25">
      <t>テキセイ</t>
    </rPh>
    <rPh sb="26" eb="27">
      <t>ハカ</t>
    </rPh>
    <rPh sb="31" eb="33">
      <t>ヒツヨウ</t>
    </rPh>
    <rPh sb="34" eb="36">
      <t>ジギョウ</t>
    </rPh>
    <rPh sb="37" eb="38">
      <t>オコナ</t>
    </rPh>
    <rPh sb="42" eb="43">
      <t>チュウ</t>
    </rPh>
    <rPh sb="48" eb="49">
      <t>ネン</t>
    </rPh>
    <rPh sb="50" eb="52">
      <t>マヤク</t>
    </rPh>
    <rPh sb="53" eb="54">
      <t>カン</t>
    </rPh>
    <rPh sb="56" eb="58">
      <t>タンイツ</t>
    </rPh>
    <rPh sb="58" eb="60">
      <t>ジョウヤク</t>
    </rPh>
    <rPh sb="66" eb="68">
      <t>カイガイ</t>
    </rPh>
    <rPh sb="71" eb="73">
      <t>コウニュウ</t>
    </rPh>
    <rPh sb="74" eb="76">
      <t>ユニュウ</t>
    </rPh>
    <rPh sb="76" eb="77">
      <t>トウ</t>
    </rPh>
    <rPh sb="78" eb="79">
      <t>クニ</t>
    </rPh>
    <rPh sb="80" eb="82">
      <t>ドクセン</t>
    </rPh>
    <rPh sb="86" eb="87">
      <t>モト</t>
    </rPh>
    <phoneticPr fontId="5"/>
  </si>
  <si>
    <t>１　医療上必要不可欠な医薬品の原料である「あへん」を、国内の需要・供給量を踏まえ、インド政府及び国内のけし耕作者より購入し保管する。
２　あへんの国内価格決定を行うため、インド政府から購入した「あへん」のモルヒネ含有率試験を実施する。
３　国内産あへんの収納業務及び災害補償業務を実施する。</t>
    <rPh sb="2" eb="5">
      <t>イリョウジョウ</t>
    </rPh>
    <rPh sb="5" eb="7">
      <t>ヒツヨウ</t>
    </rPh>
    <rPh sb="7" eb="10">
      <t>フカケツ</t>
    </rPh>
    <rPh sb="11" eb="14">
      <t>イヤクヒン</t>
    </rPh>
    <rPh sb="15" eb="17">
      <t>ゲンリョウ</t>
    </rPh>
    <rPh sb="27" eb="29">
      <t>コクナイ</t>
    </rPh>
    <rPh sb="30" eb="32">
      <t>ジュヨウ</t>
    </rPh>
    <rPh sb="33" eb="35">
      <t>キョウキュウ</t>
    </rPh>
    <rPh sb="35" eb="36">
      <t>リョウ</t>
    </rPh>
    <rPh sb="37" eb="38">
      <t>フ</t>
    </rPh>
    <rPh sb="44" eb="46">
      <t>セイフ</t>
    </rPh>
    <rPh sb="46" eb="47">
      <t>オヨ</t>
    </rPh>
    <rPh sb="48" eb="50">
      <t>コクナイ</t>
    </rPh>
    <rPh sb="53" eb="56">
      <t>コウサクシャ</t>
    </rPh>
    <rPh sb="58" eb="60">
      <t>コウニュウ</t>
    </rPh>
    <rPh sb="61" eb="63">
      <t>ホカン</t>
    </rPh>
    <rPh sb="73" eb="75">
      <t>コクナイ</t>
    </rPh>
    <rPh sb="75" eb="77">
      <t>カカク</t>
    </rPh>
    <rPh sb="77" eb="79">
      <t>ケッテイ</t>
    </rPh>
    <rPh sb="80" eb="81">
      <t>オコナ</t>
    </rPh>
    <rPh sb="88" eb="90">
      <t>セイフ</t>
    </rPh>
    <rPh sb="92" eb="94">
      <t>コウニュウ</t>
    </rPh>
    <rPh sb="106" eb="108">
      <t>ガンユウ</t>
    </rPh>
    <rPh sb="108" eb="109">
      <t>リツ</t>
    </rPh>
    <rPh sb="109" eb="111">
      <t>シケン</t>
    </rPh>
    <rPh sb="112" eb="114">
      <t>ジッシ</t>
    </rPh>
    <rPh sb="120" eb="123">
      <t>コクナイサン</t>
    </rPh>
    <rPh sb="127" eb="129">
      <t>シュウノウ</t>
    </rPh>
    <rPh sb="129" eb="131">
      <t>ギョウム</t>
    </rPh>
    <rPh sb="131" eb="132">
      <t>オヨ</t>
    </rPh>
    <rPh sb="133" eb="135">
      <t>サイガイ</t>
    </rPh>
    <rPh sb="135" eb="137">
      <t>ホショウ</t>
    </rPh>
    <rPh sb="137" eb="139">
      <t>ギョウム</t>
    </rPh>
    <rPh sb="140" eb="142">
      <t>ジッシ</t>
    </rPh>
    <phoneticPr fontId="5"/>
  </si>
  <si>
    <t>-</t>
  </si>
  <si>
    <t>あへん購入費</t>
    <rPh sb="3" eb="6">
      <t>コウニュウヒ</t>
    </rPh>
    <phoneticPr fontId="5"/>
  </si>
  <si>
    <t>あへん等取扱業務庁費</t>
    <rPh sb="3" eb="4">
      <t>トウ</t>
    </rPh>
    <rPh sb="4" eb="5">
      <t>ト</t>
    </rPh>
    <rPh sb="5" eb="6">
      <t>アツカ</t>
    </rPh>
    <rPh sb="6" eb="8">
      <t>ギョウム</t>
    </rPh>
    <rPh sb="8" eb="9">
      <t>チョウ</t>
    </rPh>
    <rPh sb="9" eb="10">
      <t>ヒ</t>
    </rPh>
    <phoneticPr fontId="5"/>
  </si>
  <si>
    <t>あへん需給調査旅費</t>
    <rPh sb="3" eb="5">
      <t>ジュキュウ</t>
    </rPh>
    <rPh sb="5" eb="7">
      <t>チョウサ</t>
    </rPh>
    <rPh sb="7" eb="9">
      <t>リョヒ</t>
    </rPh>
    <phoneticPr fontId="5"/>
  </si>
  <si>
    <t>各所修繕</t>
    <rPh sb="0" eb="2">
      <t>カクショ</t>
    </rPh>
    <rPh sb="2" eb="4">
      <t>シュウゼン</t>
    </rPh>
    <phoneticPr fontId="5"/>
  </si>
  <si>
    <t>けし耕作者災害旅費</t>
    <rPh sb="2" eb="5">
      <t>コウサクシャ</t>
    </rPh>
    <rPh sb="5" eb="7">
      <t>サイガイ</t>
    </rPh>
    <rPh sb="7" eb="9">
      <t>リョヒ</t>
    </rPh>
    <phoneticPr fontId="5"/>
  </si>
  <si>
    <t>売渡件数</t>
    <rPh sb="0" eb="1">
      <t>ウ</t>
    </rPh>
    <rPh sb="1" eb="2">
      <t>ワタ</t>
    </rPh>
    <rPh sb="2" eb="4">
      <t>ケンスウ</t>
    </rPh>
    <phoneticPr fontId="5"/>
  </si>
  <si>
    <t>件</t>
    <rPh sb="0" eb="1">
      <t>ケン</t>
    </rPh>
    <phoneticPr fontId="5"/>
  </si>
  <si>
    <t>-</t>
    <phoneticPr fontId="5"/>
  </si>
  <si>
    <t>平成２９年度外国産あへん購入費の積算内訳、平成２９年あへん購入の見積書、平成２８年輸入あへん合計量</t>
    <rPh sb="0" eb="2">
      <t>ヘイセイ</t>
    </rPh>
    <rPh sb="4" eb="6">
      <t>ネンド</t>
    </rPh>
    <rPh sb="6" eb="9">
      <t>ガイコクサン</t>
    </rPh>
    <rPh sb="12" eb="14">
      <t>コウニュウ</t>
    </rPh>
    <rPh sb="14" eb="15">
      <t>ヒ</t>
    </rPh>
    <rPh sb="16" eb="18">
      <t>セキサン</t>
    </rPh>
    <rPh sb="18" eb="20">
      <t>ウチワケ</t>
    </rPh>
    <rPh sb="21" eb="23">
      <t>ヘイセイ</t>
    </rPh>
    <rPh sb="25" eb="26">
      <t>ネン</t>
    </rPh>
    <rPh sb="29" eb="31">
      <t>コウニュウ</t>
    </rPh>
    <rPh sb="32" eb="35">
      <t>ミツモリショ</t>
    </rPh>
    <rPh sb="36" eb="38">
      <t>ヘイセイ</t>
    </rPh>
    <rPh sb="40" eb="41">
      <t>ネン</t>
    </rPh>
    <rPh sb="41" eb="43">
      <t>ユニュウ</t>
    </rPh>
    <rPh sb="46" eb="49">
      <t>ゴウケイリョウ</t>
    </rPh>
    <phoneticPr fontId="5"/>
  </si>
  <si>
    <t>必要見込みに基づくあへん確保量</t>
    <rPh sb="0" eb="2">
      <t>ヒツヨウ</t>
    </rPh>
    <rPh sb="2" eb="4">
      <t>ミコ</t>
    </rPh>
    <rPh sb="6" eb="7">
      <t>モト</t>
    </rPh>
    <rPh sb="12" eb="14">
      <t>カクホ</t>
    </rPh>
    <rPh sb="14" eb="15">
      <t>リョウ</t>
    </rPh>
    <phoneticPr fontId="5"/>
  </si>
  <si>
    <t>㎏</t>
  </si>
  <si>
    <t>当該年度のあへん供給確保費の執行額（千円）／当該年度のあへん確保量（㎏）　　　　　　　　　　　　　　</t>
    <rPh sb="0" eb="2">
      <t>トウガイ</t>
    </rPh>
    <rPh sb="2" eb="4">
      <t>ネンド</t>
    </rPh>
    <rPh sb="8" eb="10">
      <t>キョウキュウ</t>
    </rPh>
    <rPh sb="10" eb="12">
      <t>カクホ</t>
    </rPh>
    <rPh sb="12" eb="13">
      <t>ヒ</t>
    </rPh>
    <rPh sb="14" eb="16">
      <t>シッコウ</t>
    </rPh>
    <rPh sb="16" eb="17">
      <t>ガク</t>
    </rPh>
    <rPh sb="18" eb="20">
      <t>センエン</t>
    </rPh>
    <rPh sb="22" eb="24">
      <t>トウガイ</t>
    </rPh>
    <rPh sb="24" eb="26">
      <t>ネンド</t>
    </rPh>
    <rPh sb="30" eb="32">
      <t>カクホ</t>
    </rPh>
    <rPh sb="32" eb="33">
      <t>リョウ</t>
    </rPh>
    <phoneticPr fontId="5"/>
  </si>
  <si>
    <t>千円/㎏</t>
    <rPh sb="0" eb="2">
      <t>センエン</t>
    </rPh>
    <phoneticPr fontId="5"/>
  </si>
  <si>
    <t>882,171/78,600</t>
  </si>
  <si>
    <t>849,925/90,000</t>
  </si>
  <si>
    <t>‐</t>
  </si>
  <si>
    <t>医療上必要不可欠な医薬品の原料である「あへん」を、国内の需要・供給量を踏まえ、国が一元的に輸入・管理することにより、不正流通の遮断及び乱用防止を推進することに寄与するものである。</t>
    <rPh sb="0" eb="3">
      <t>イリョウジョウ</t>
    </rPh>
    <rPh sb="3" eb="5">
      <t>ヒツヨウ</t>
    </rPh>
    <rPh sb="5" eb="8">
      <t>フカケツ</t>
    </rPh>
    <rPh sb="9" eb="12">
      <t>イヤクヒン</t>
    </rPh>
    <rPh sb="13" eb="15">
      <t>ゲンリョウ</t>
    </rPh>
    <rPh sb="25" eb="27">
      <t>コクナイ</t>
    </rPh>
    <rPh sb="28" eb="30">
      <t>ジュヨウ</t>
    </rPh>
    <rPh sb="31" eb="34">
      <t>キョウキュウリョウ</t>
    </rPh>
    <rPh sb="35" eb="36">
      <t>フ</t>
    </rPh>
    <rPh sb="39" eb="40">
      <t>クニ</t>
    </rPh>
    <rPh sb="41" eb="44">
      <t>イチゲンテキ</t>
    </rPh>
    <rPh sb="45" eb="47">
      <t>ユニュウ</t>
    </rPh>
    <rPh sb="48" eb="50">
      <t>カンリ</t>
    </rPh>
    <rPh sb="58" eb="60">
      <t>フセイ</t>
    </rPh>
    <rPh sb="60" eb="62">
      <t>リュウツウ</t>
    </rPh>
    <rPh sb="63" eb="65">
      <t>シャダン</t>
    </rPh>
    <rPh sb="65" eb="66">
      <t>オヨ</t>
    </rPh>
    <rPh sb="67" eb="69">
      <t>ランヨウ</t>
    </rPh>
    <rPh sb="69" eb="71">
      <t>ボウシ</t>
    </rPh>
    <rPh sb="72" eb="74">
      <t>スイシン</t>
    </rPh>
    <rPh sb="79" eb="81">
      <t>キヨ</t>
    </rPh>
    <phoneticPr fontId="5"/>
  </si>
  <si>
    <t>あへんは医療上必要不可欠な医薬品原料であり、広く国民のニーズがある。</t>
    <rPh sb="4" eb="7">
      <t>イリョウジョウ</t>
    </rPh>
    <rPh sb="7" eb="9">
      <t>ヒツヨウ</t>
    </rPh>
    <rPh sb="9" eb="12">
      <t>フカケツ</t>
    </rPh>
    <rPh sb="13" eb="16">
      <t>イヤクヒン</t>
    </rPh>
    <rPh sb="16" eb="18">
      <t>ゲンリョウ</t>
    </rPh>
    <rPh sb="22" eb="23">
      <t>ヒロ</t>
    </rPh>
    <rPh sb="24" eb="26">
      <t>コクミン</t>
    </rPh>
    <phoneticPr fontId="5"/>
  </si>
  <si>
    <t>あへん法に基づき、国が輸入等を行うこととなっている。</t>
    <rPh sb="3" eb="4">
      <t>ホウ</t>
    </rPh>
    <rPh sb="5" eb="6">
      <t>モト</t>
    </rPh>
    <rPh sb="9" eb="10">
      <t>クニ</t>
    </rPh>
    <rPh sb="11" eb="13">
      <t>ユニュウ</t>
    </rPh>
    <rPh sb="13" eb="14">
      <t>トウ</t>
    </rPh>
    <rPh sb="15" eb="16">
      <t>オコナ</t>
    </rPh>
    <phoneticPr fontId="5"/>
  </si>
  <si>
    <t>医療上必要不可欠な医薬品の原料を確保するため、優先度の高い事業である。</t>
    <rPh sb="0" eb="2">
      <t>イリョウ</t>
    </rPh>
    <rPh sb="2" eb="3">
      <t>ジョウ</t>
    </rPh>
    <rPh sb="3" eb="5">
      <t>ヒツヨウ</t>
    </rPh>
    <rPh sb="5" eb="8">
      <t>フカケツ</t>
    </rPh>
    <rPh sb="9" eb="12">
      <t>イヤクヒン</t>
    </rPh>
    <rPh sb="13" eb="15">
      <t>ゲンリョウ</t>
    </rPh>
    <rPh sb="16" eb="18">
      <t>カクホ</t>
    </rPh>
    <rPh sb="23" eb="25">
      <t>ユウセン</t>
    </rPh>
    <rPh sb="25" eb="26">
      <t>ド</t>
    </rPh>
    <rPh sb="27" eb="28">
      <t>タカ</t>
    </rPh>
    <rPh sb="29" eb="31">
      <t>ジギョウ</t>
    </rPh>
    <phoneticPr fontId="5"/>
  </si>
  <si>
    <t>無</t>
  </si>
  <si>
    <t>あへん購入については、業務の性質による必要性から秘密随意契約としているが、その他の支出については適切に支出先を選定している。</t>
    <rPh sb="3" eb="5">
      <t>コウニュウ</t>
    </rPh>
    <rPh sb="11" eb="13">
      <t>ギョウム</t>
    </rPh>
    <rPh sb="14" eb="16">
      <t>セイシツ</t>
    </rPh>
    <rPh sb="19" eb="21">
      <t>ヒツヨウ</t>
    </rPh>
    <rPh sb="21" eb="22">
      <t>セイ</t>
    </rPh>
    <rPh sb="24" eb="26">
      <t>ヒミツ</t>
    </rPh>
    <rPh sb="26" eb="28">
      <t>ズイイ</t>
    </rPh>
    <rPh sb="28" eb="30">
      <t>ケイヤク</t>
    </rPh>
    <rPh sb="39" eb="40">
      <t>ホカ</t>
    </rPh>
    <rPh sb="41" eb="43">
      <t>シシュツ</t>
    </rPh>
    <rPh sb="48" eb="50">
      <t>テキセツ</t>
    </rPh>
    <rPh sb="51" eb="54">
      <t>シシュツサキ</t>
    </rPh>
    <rPh sb="55" eb="57">
      <t>センテイ</t>
    </rPh>
    <phoneticPr fontId="5"/>
  </si>
  <si>
    <t>輸入業務代行料については、各種データを精査し、見直しを図っている。</t>
    <rPh sb="0" eb="2">
      <t>ユニュウ</t>
    </rPh>
    <rPh sb="2" eb="4">
      <t>ギョウム</t>
    </rPh>
    <rPh sb="4" eb="7">
      <t>ダイコウリョウ</t>
    </rPh>
    <rPh sb="13" eb="15">
      <t>カクシュ</t>
    </rPh>
    <rPh sb="19" eb="21">
      <t>セイサ</t>
    </rPh>
    <rPh sb="23" eb="25">
      <t>ミナオ</t>
    </rPh>
    <rPh sb="27" eb="28">
      <t>ハカ</t>
    </rPh>
    <phoneticPr fontId="5"/>
  </si>
  <si>
    <t>あへんの取り扱いについては、特に注意を必要とするため、輸入業務代行については予算決算及び会計令99条に基づく契約としている。</t>
    <rPh sb="4" eb="5">
      <t>ト</t>
    </rPh>
    <rPh sb="6" eb="7">
      <t>アツカ</t>
    </rPh>
    <rPh sb="14" eb="15">
      <t>トク</t>
    </rPh>
    <rPh sb="16" eb="18">
      <t>チュウイ</t>
    </rPh>
    <rPh sb="19" eb="21">
      <t>ヒツヨウ</t>
    </rPh>
    <rPh sb="27" eb="29">
      <t>ユニュウ</t>
    </rPh>
    <rPh sb="29" eb="31">
      <t>ギョウム</t>
    </rPh>
    <rPh sb="31" eb="33">
      <t>ダイコウ</t>
    </rPh>
    <rPh sb="38" eb="40">
      <t>ヨサン</t>
    </rPh>
    <rPh sb="40" eb="42">
      <t>ケッサン</t>
    </rPh>
    <rPh sb="42" eb="43">
      <t>オヨ</t>
    </rPh>
    <rPh sb="44" eb="46">
      <t>カイケイ</t>
    </rPh>
    <rPh sb="46" eb="47">
      <t>レイ</t>
    </rPh>
    <rPh sb="49" eb="50">
      <t>ジョウ</t>
    </rPh>
    <rPh sb="51" eb="52">
      <t>モト</t>
    </rPh>
    <rPh sb="54" eb="56">
      <t>ケイヤク</t>
    </rPh>
    <phoneticPr fontId="5"/>
  </si>
  <si>
    <t>経費の大半があへん購入費であり、適正に執行されている。</t>
  </si>
  <si>
    <t>あへんを原料とするあへん系麻薬については、原料をあへんから、けしがら濃縮物（CPS）への切り替えを予定しており、製造可能な品目から移行しているところ。このため、当初見込んでいた必要とするあへん購入費の支出が予定を下回ったため。</t>
    <rPh sb="4" eb="6">
      <t>ゲンリョウ</t>
    </rPh>
    <rPh sb="12" eb="13">
      <t>ケイ</t>
    </rPh>
    <rPh sb="13" eb="15">
      <t>マヤク</t>
    </rPh>
    <rPh sb="21" eb="23">
      <t>ゲンリョウ</t>
    </rPh>
    <rPh sb="34" eb="36">
      <t>ノウシュク</t>
    </rPh>
    <rPh sb="36" eb="37">
      <t>ブツ</t>
    </rPh>
    <rPh sb="44" eb="45">
      <t>キ</t>
    </rPh>
    <rPh sb="46" eb="47">
      <t>カ</t>
    </rPh>
    <rPh sb="49" eb="51">
      <t>ヨテイ</t>
    </rPh>
    <rPh sb="56" eb="58">
      <t>セイゾウ</t>
    </rPh>
    <rPh sb="58" eb="60">
      <t>カノウ</t>
    </rPh>
    <rPh sb="61" eb="63">
      <t>ヒンモク</t>
    </rPh>
    <rPh sb="65" eb="67">
      <t>イコウ</t>
    </rPh>
    <rPh sb="80" eb="82">
      <t>トウショ</t>
    </rPh>
    <rPh sb="82" eb="84">
      <t>ミコ</t>
    </rPh>
    <rPh sb="88" eb="90">
      <t>ヒツヨウ</t>
    </rPh>
    <rPh sb="96" eb="99">
      <t>コウニュウヒ</t>
    </rPh>
    <rPh sb="100" eb="102">
      <t>シシュツ</t>
    </rPh>
    <rPh sb="103" eb="105">
      <t>ヨテイ</t>
    </rPh>
    <rPh sb="106" eb="108">
      <t>シタマワ</t>
    </rPh>
    <phoneticPr fontId="5"/>
  </si>
  <si>
    <t>麻薬製造業者の需要には応えられている。</t>
    <rPh sb="0" eb="2">
      <t>マヤク</t>
    </rPh>
    <rPh sb="2" eb="4">
      <t>セイゾウ</t>
    </rPh>
    <rPh sb="4" eb="6">
      <t>ギョウシャ</t>
    </rPh>
    <rPh sb="7" eb="9">
      <t>ジュヨウ</t>
    </rPh>
    <rPh sb="11" eb="12">
      <t>コタ</t>
    </rPh>
    <phoneticPr fontId="5"/>
  </si>
  <si>
    <t>あへんの輸入等は国が行うこととされており、試験についても国が実施することから、効率的に実施されている。</t>
    <rPh sb="4" eb="6">
      <t>ユニュウ</t>
    </rPh>
    <rPh sb="6" eb="7">
      <t>トウ</t>
    </rPh>
    <rPh sb="8" eb="9">
      <t>コク</t>
    </rPh>
    <rPh sb="10" eb="11">
      <t>オコナ</t>
    </rPh>
    <rPh sb="21" eb="23">
      <t>シケン</t>
    </rPh>
    <rPh sb="28" eb="29">
      <t>クニ</t>
    </rPh>
    <rPh sb="30" eb="32">
      <t>ジッシ</t>
    </rPh>
    <rPh sb="39" eb="41">
      <t>コウリツ</t>
    </rPh>
    <rPh sb="41" eb="42">
      <t>テキ</t>
    </rPh>
    <rPh sb="43" eb="45">
      <t>ジッシ</t>
    </rPh>
    <phoneticPr fontId="5"/>
  </si>
  <si>
    <t>確保したあへんについては麻薬製造業者に売払い、医療上必要不可欠な医薬品の原料として活用されている。</t>
    <rPh sb="0" eb="2">
      <t>カクホ</t>
    </rPh>
    <rPh sb="12" eb="14">
      <t>マヤク</t>
    </rPh>
    <rPh sb="14" eb="16">
      <t>セイゾウ</t>
    </rPh>
    <rPh sb="16" eb="18">
      <t>ギョウシャ</t>
    </rPh>
    <rPh sb="19" eb="20">
      <t>ウ</t>
    </rPh>
    <rPh sb="20" eb="21">
      <t>ハラ</t>
    </rPh>
    <rPh sb="23" eb="26">
      <t>イリョウジョウ</t>
    </rPh>
    <rPh sb="26" eb="28">
      <t>ヒツヨウ</t>
    </rPh>
    <rPh sb="28" eb="31">
      <t>フカケツ</t>
    </rPh>
    <rPh sb="32" eb="35">
      <t>イヤクヒン</t>
    </rPh>
    <rPh sb="36" eb="38">
      <t>ゲンリョウ</t>
    </rPh>
    <rPh sb="41" eb="43">
      <t>カツヨウ</t>
    </rPh>
    <phoneticPr fontId="5"/>
  </si>
  <si>
    <t>-</t>
    <phoneticPr fontId="5"/>
  </si>
  <si>
    <t>平成25年度から27年度は、大幅な円安等の影響により、あへん確保量の実績値が目標を下回ったことから、平成27年度においては予算を繰り越して対応した。なお、平成28年度から、あへん系麻薬の原料をあへんからけしがら濃縮物（CPS）へ切り替えを開始したことにより、コスト削減につながった。</t>
    <rPh sb="0" eb="2">
      <t>ヘイセイ</t>
    </rPh>
    <rPh sb="4" eb="6">
      <t>ネンド</t>
    </rPh>
    <rPh sb="10" eb="12">
      <t>ネンド</t>
    </rPh>
    <rPh sb="14" eb="16">
      <t>オオハバ</t>
    </rPh>
    <rPh sb="17" eb="19">
      <t>エンヤス</t>
    </rPh>
    <rPh sb="19" eb="20">
      <t>トウ</t>
    </rPh>
    <rPh sb="21" eb="23">
      <t>エイキョウ</t>
    </rPh>
    <rPh sb="30" eb="32">
      <t>カクホ</t>
    </rPh>
    <rPh sb="32" eb="33">
      <t>リョウ</t>
    </rPh>
    <rPh sb="34" eb="36">
      <t>ジッセキ</t>
    </rPh>
    <rPh sb="36" eb="37">
      <t>チ</t>
    </rPh>
    <rPh sb="38" eb="40">
      <t>モクヒョウ</t>
    </rPh>
    <rPh sb="41" eb="43">
      <t>シタマワ</t>
    </rPh>
    <rPh sb="50" eb="52">
      <t>ヘイセイ</t>
    </rPh>
    <rPh sb="54" eb="56">
      <t>ネンド</t>
    </rPh>
    <rPh sb="61" eb="63">
      <t>ヨサン</t>
    </rPh>
    <rPh sb="64" eb="65">
      <t>ク</t>
    </rPh>
    <rPh sb="66" eb="67">
      <t>コ</t>
    </rPh>
    <rPh sb="69" eb="71">
      <t>タイオウ</t>
    </rPh>
    <rPh sb="77" eb="79">
      <t>ヘイセイ</t>
    </rPh>
    <rPh sb="81" eb="83">
      <t>ネンド</t>
    </rPh>
    <rPh sb="89" eb="90">
      <t>ケイ</t>
    </rPh>
    <rPh sb="90" eb="92">
      <t>マヤク</t>
    </rPh>
    <rPh sb="93" eb="95">
      <t>ゲンリョウ</t>
    </rPh>
    <rPh sb="105" eb="107">
      <t>ノウシュク</t>
    </rPh>
    <rPh sb="107" eb="108">
      <t>ブツ</t>
    </rPh>
    <rPh sb="114" eb="115">
      <t>キ</t>
    </rPh>
    <rPh sb="116" eb="117">
      <t>カ</t>
    </rPh>
    <rPh sb="119" eb="121">
      <t>カイシ</t>
    </rPh>
    <rPh sb="132" eb="134">
      <t>サクゲン</t>
    </rPh>
    <phoneticPr fontId="5"/>
  </si>
  <si>
    <t>国内で必須の医療用麻薬の原料を供給するための経費であるが、あへん系麻薬の原料をあへんからけしがら濃縮物（CPS）へ切り替えを予定しているが、今後も医療用麻薬は必要なため、必要量を精査し、適正な執行に努めてまいりたい。</t>
    <rPh sb="0" eb="2">
      <t>コクナイ</t>
    </rPh>
    <rPh sb="3" eb="5">
      <t>ヒッス</t>
    </rPh>
    <rPh sb="6" eb="9">
      <t>イリョウヨウ</t>
    </rPh>
    <rPh sb="9" eb="11">
      <t>マヤク</t>
    </rPh>
    <rPh sb="12" eb="14">
      <t>ゲンリョウ</t>
    </rPh>
    <rPh sb="15" eb="17">
      <t>キョウキュウ</t>
    </rPh>
    <rPh sb="22" eb="24">
      <t>ケイヒ</t>
    </rPh>
    <rPh sb="62" eb="64">
      <t>ヨテイ</t>
    </rPh>
    <rPh sb="70" eb="72">
      <t>コンゴ</t>
    </rPh>
    <rPh sb="73" eb="76">
      <t>イリョウヨウ</t>
    </rPh>
    <rPh sb="76" eb="78">
      <t>マヤク</t>
    </rPh>
    <rPh sb="79" eb="81">
      <t>ヒツヨウ</t>
    </rPh>
    <rPh sb="85" eb="88">
      <t>ヒツヨウリョウ</t>
    </rPh>
    <rPh sb="89" eb="91">
      <t>セイサ</t>
    </rPh>
    <rPh sb="93" eb="95">
      <t>テキセイ</t>
    </rPh>
    <rPh sb="96" eb="98">
      <t>シッコウ</t>
    </rPh>
    <rPh sb="99" eb="100">
      <t>ツト</t>
    </rPh>
    <phoneticPr fontId="5"/>
  </si>
  <si>
    <t>344</t>
    <phoneticPr fontId="5"/>
  </si>
  <si>
    <t>312</t>
    <phoneticPr fontId="5"/>
  </si>
  <si>
    <t>271</t>
    <phoneticPr fontId="5"/>
  </si>
  <si>
    <t>324</t>
    <phoneticPr fontId="5"/>
  </si>
  <si>
    <t>335</t>
    <phoneticPr fontId="5"/>
  </si>
  <si>
    <t>346</t>
    <phoneticPr fontId="5"/>
  </si>
  <si>
    <t>342</t>
    <phoneticPr fontId="5"/>
  </si>
  <si>
    <t>A.事務費</t>
    <phoneticPr fontId="5"/>
  </si>
  <si>
    <t>賃金</t>
    <rPh sb="0" eb="2">
      <t>チンギン</t>
    </rPh>
    <phoneticPr fontId="5"/>
  </si>
  <si>
    <t>非常勤職員給与</t>
    <rPh sb="0" eb="3">
      <t>ヒジョウキン</t>
    </rPh>
    <rPh sb="3" eb="5">
      <t>ショクイン</t>
    </rPh>
    <rPh sb="5" eb="7">
      <t>キュウヨ</t>
    </rPh>
    <phoneticPr fontId="5"/>
  </si>
  <si>
    <t>民間会社</t>
    <rPh sb="0" eb="2">
      <t>ミンカン</t>
    </rPh>
    <rPh sb="2" eb="4">
      <t>カイシャ</t>
    </rPh>
    <phoneticPr fontId="5"/>
  </si>
  <si>
    <t>（秘密随意契約）</t>
    <rPh sb="1" eb="3">
      <t>ヒミツ</t>
    </rPh>
    <rPh sb="3" eb="5">
      <t>ズイイ</t>
    </rPh>
    <rPh sb="5" eb="7">
      <t>ケイヤク</t>
    </rPh>
    <phoneticPr fontId="5"/>
  </si>
  <si>
    <t>国内産あへんの収納業務（支出委任）</t>
    <rPh sb="0" eb="3">
      <t>コクナイサン</t>
    </rPh>
    <rPh sb="7" eb="9">
      <t>シュウノウ</t>
    </rPh>
    <rPh sb="9" eb="11">
      <t>ギョウム</t>
    </rPh>
    <rPh sb="12" eb="14">
      <t>シシュツ</t>
    </rPh>
    <rPh sb="14" eb="16">
      <t>イニン</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</si>
  <si>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</si>
  <si>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</si>
  <si>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</si>
  <si>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</si>
  <si>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</si>
  <si>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</si>
  <si>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</si>
  <si>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</si>
  <si>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</si>
  <si>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</si>
  <si>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</si>
  <si>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</si>
  <si>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</si>
  <si>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</si>
  <si>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</si>
  <si>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</si>
  <si>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</si>
  <si>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</si>
  <si>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セキュリティ費用</t>
    <rPh sb="6" eb="8">
      <t>ヒヨウ</t>
    </rPh>
    <phoneticPr fontId="5"/>
  </si>
  <si>
    <t>その他</t>
    <rPh sb="2" eb="3">
      <t>タ</t>
    </rPh>
    <phoneticPr fontId="5"/>
  </si>
  <si>
    <t>旅費</t>
    <rPh sb="0" eb="2">
      <t>リョヒ</t>
    </rPh>
    <phoneticPr fontId="5"/>
  </si>
  <si>
    <t>受給調査</t>
    <rPh sb="0" eb="2">
      <t>ジュキュウ</t>
    </rPh>
    <rPh sb="2" eb="4">
      <t>チョウサ</t>
    </rPh>
    <phoneticPr fontId="5"/>
  </si>
  <si>
    <t>電気代、通信費等</t>
    <rPh sb="0" eb="3">
      <t>デンキダイ</t>
    </rPh>
    <rPh sb="4" eb="7">
      <t>ツウシンヒ</t>
    </rPh>
    <rPh sb="7" eb="8">
      <t>トウ</t>
    </rPh>
    <phoneticPr fontId="5"/>
  </si>
  <si>
    <t>B.民間会社</t>
    <phoneticPr fontId="5"/>
  </si>
  <si>
    <t>備品・消耗品</t>
    <rPh sb="0" eb="2">
      <t>ビヒン</t>
    </rPh>
    <rPh sb="3" eb="6">
      <t>ショウモウヒン</t>
    </rPh>
    <phoneticPr fontId="5"/>
  </si>
  <si>
    <t>試薬・試験用機器等</t>
    <rPh sb="0" eb="2">
      <t>シヤク</t>
    </rPh>
    <rPh sb="3" eb="5">
      <t>シケン</t>
    </rPh>
    <rPh sb="5" eb="6">
      <t>ヨウ</t>
    </rPh>
    <rPh sb="6" eb="8">
      <t>キキ</t>
    </rPh>
    <rPh sb="8" eb="9">
      <t>トウ</t>
    </rPh>
    <phoneticPr fontId="5"/>
  </si>
  <si>
    <t>光熱水料</t>
    <rPh sb="0" eb="2">
      <t>コウネツ</t>
    </rPh>
    <rPh sb="2" eb="3">
      <t>ミズ</t>
    </rPh>
    <rPh sb="3" eb="4">
      <t>リョウ</t>
    </rPh>
    <phoneticPr fontId="5"/>
  </si>
  <si>
    <t>光熱水料金</t>
    <rPh sb="0" eb="2">
      <t>コウネツ</t>
    </rPh>
    <rPh sb="2" eb="3">
      <t>スイ</t>
    </rPh>
    <rPh sb="3" eb="5">
      <t>リョウキン</t>
    </rPh>
    <phoneticPr fontId="5"/>
  </si>
  <si>
    <t>処分費用、修理費用</t>
    <rPh sb="0" eb="2">
      <t>ショブン</t>
    </rPh>
    <rPh sb="2" eb="4">
      <t>ヒヨウ</t>
    </rPh>
    <rPh sb="5" eb="7">
      <t>シュウリ</t>
    </rPh>
    <rPh sb="7" eb="9">
      <t>ヒヨウ</t>
    </rPh>
    <phoneticPr fontId="5"/>
  </si>
  <si>
    <t>F. -</t>
    <phoneticPr fontId="5"/>
  </si>
  <si>
    <t>H.</t>
    <phoneticPr fontId="5"/>
  </si>
  <si>
    <t>C.国立医薬品食品衛生研究所</t>
    <phoneticPr fontId="5"/>
  </si>
  <si>
    <t>国立医薬品食品衛生研究所</t>
  </si>
  <si>
    <t>-</t>
    <phoneticPr fontId="5"/>
  </si>
  <si>
    <t>あへんのモルヒネ含有率試験（支出委任）</t>
    <rPh sb="14" eb="16">
      <t>シシュツ</t>
    </rPh>
    <rPh sb="16" eb="18">
      <t>イニン</t>
    </rPh>
    <phoneticPr fontId="5"/>
  </si>
  <si>
    <t>-</t>
    <phoneticPr fontId="5"/>
  </si>
  <si>
    <t>-</t>
    <phoneticPr fontId="5"/>
  </si>
  <si>
    <t>（秘密随契）</t>
    <rPh sb="1" eb="3">
      <t>ヒミツ</t>
    </rPh>
    <rPh sb="3" eb="5">
      <t>ズイケイ</t>
    </rPh>
    <phoneticPr fontId="5"/>
  </si>
  <si>
    <t>国内産あへん収納業務</t>
  </si>
  <si>
    <t>九州厚生局</t>
    <rPh sb="0" eb="2">
      <t>キュウシュウ</t>
    </rPh>
    <rPh sb="2" eb="5">
      <t>コウセイキョク</t>
    </rPh>
    <phoneticPr fontId="5"/>
  </si>
  <si>
    <t>北海道厚生局</t>
    <rPh sb="0" eb="3">
      <t>ホッカイドウ</t>
    </rPh>
    <rPh sb="3" eb="6">
      <t>コウセイキョク</t>
    </rPh>
    <phoneticPr fontId="5"/>
  </si>
  <si>
    <t>中国厚生局</t>
    <rPh sb="0" eb="2">
      <t>チュウゴク</t>
    </rPh>
    <rPh sb="2" eb="5">
      <t>コウセイキョク</t>
    </rPh>
    <phoneticPr fontId="5"/>
  </si>
  <si>
    <t>関東信越厚生局</t>
    <rPh sb="0" eb="2">
      <t>カントウ</t>
    </rPh>
    <rPh sb="2" eb="4">
      <t>シンエツ</t>
    </rPh>
    <rPh sb="4" eb="7">
      <t>コウセイキョク</t>
    </rPh>
    <phoneticPr fontId="5"/>
  </si>
  <si>
    <t>国内産あへん収納業務</t>
    <phoneticPr fontId="5"/>
  </si>
  <si>
    <t>375,942,696/36,000</t>
    <phoneticPr fontId="5"/>
  </si>
  <si>
    <t>-</t>
    <phoneticPr fontId="5"/>
  </si>
  <si>
    <t>-</t>
    <phoneticPr fontId="5"/>
  </si>
  <si>
    <t>非常勤職員Ａ</t>
    <rPh sb="0" eb="3">
      <t>ヒジョウキン</t>
    </rPh>
    <rPh sb="3" eb="5">
      <t>ショクイン</t>
    </rPh>
    <phoneticPr fontId="5"/>
  </si>
  <si>
    <t>業務補助</t>
    <rPh sb="0" eb="2">
      <t>ギョウム</t>
    </rPh>
    <rPh sb="2" eb="4">
      <t>ホジョ</t>
    </rPh>
    <phoneticPr fontId="5"/>
  </si>
  <si>
    <t>警備業務等</t>
    <rPh sb="0" eb="2">
      <t>ケイビ</t>
    </rPh>
    <rPh sb="2" eb="4">
      <t>ギョウム</t>
    </rPh>
    <rPh sb="4" eb="5">
      <t>トウ</t>
    </rPh>
    <phoneticPr fontId="5"/>
  </si>
  <si>
    <t>職員Ａ</t>
    <rPh sb="0" eb="2">
      <t>ショクイン</t>
    </rPh>
    <phoneticPr fontId="5"/>
  </si>
  <si>
    <t>旅費</t>
    <rPh sb="0" eb="2">
      <t>リョヒ</t>
    </rPh>
    <phoneticPr fontId="5"/>
  </si>
  <si>
    <t>職員Ｂ</t>
    <rPh sb="0" eb="2">
      <t>ショクイン</t>
    </rPh>
    <phoneticPr fontId="5"/>
  </si>
  <si>
    <t>ＮＴＴ東日本</t>
    <rPh sb="3" eb="6">
      <t>ヒガシニホン</t>
    </rPh>
    <phoneticPr fontId="5"/>
  </si>
  <si>
    <t>電力供給</t>
    <rPh sb="0" eb="2">
      <t>デンリョク</t>
    </rPh>
    <rPh sb="2" eb="4">
      <t>キョウキュウ</t>
    </rPh>
    <phoneticPr fontId="5"/>
  </si>
  <si>
    <t>肥料購入</t>
    <rPh sb="0" eb="2">
      <t>ヒリョウ</t>
    </rPh>
    <rPh sb="2" eb="4">
      <t>コウニュウ</t>
    </rPh>
    <phoneticPr fontId="5"/>
  </si>
  <si>
    <t>切傷刀購入</t>
    <rPh sb="3" eb="5">
      <t>コウニュウ</t>
    </rPh>
    <phoneticPr fontId="5"/>
  </si>
  <si>
    <t>あへん収納</t>
    <phoneticPr fontId="5"/>
  </si>
  <si>
    <t>電話</t>
    <rPh sb="0" eb="2">
      <t>デンワ</t>
    </rPh>
    <phoneticPr fontId="5"/>
  </si>
  <si>
    <t>肥料代</t>
    <rPh sb="0" eb="2">
      <t>ヒリョウ</t>
    </rPh>
    <rPh sb="2" eb="3">
      <t>ダイ</t>
    </rPh>
    <phoneticPr fontId="5"/>
  </si>
  <si>
    <t>-</t>
    <phoneticPr fontId="5"/>
  </si>
  <si>
    <t>-</t>
    <phoneticPr fontId="5"/>
  </si>
  <si>
    <t xml:space="preserve">セコム株式会社 </t>
    <phoneticPr fontId="5"/>
  </si>
  <si>
    <t>東京電力エナジーパートナー株式会社</t>
    <phoneticPr fontId="5"/>
  </si>
  <si>
    <t xml:space="preserve">日植アグリ株式会社 </t>
    <phoneticPr fontId="5"/>
  </si>
  <si>
    <t xml:space="preserve">国立研究開発法人医薬基盤・健康・栄養研究所 </t>
    <phoneticPr fontId="5"/>
  </si>
  <si>
    <t>旭防災設備株式会社</t>
    <rPh sb="0" eb="1">
      <t>アサヒ</t>
    </rPh>
    <rPh sb="1" eb="3">
      <t>ボウサイ</t>
    </rPh>
    <rPh sb="3" eb="5">
      <t>セツビ</t>
    </rPh>
    <rPh sb="5" eb="9">
      <t>カブシキガイシャ</t>
    </rPh>
    <phoneticPr fontId="5"/>
  </si>
  <si>
    <t>E.</t>
    <phoneticPr fontId="5"/>
  </si>
  <si>
    <t>サンワ</t>
    <phoneticPr fontId="5"/>
  </si>
  <si>
    <t>-</t>
    <phoneticPr fontId="5"/>
  </si>
  <si>
    <t>D.-</t>
    <phoneticPr fontId="5"/>
  </si>
  <si>
    <t>点検対象外</t>
    <rPh sb="0" eb="2">
      <t>テンケン</t>
    </rPh>
    <rPh sb="2" eb="5">
      <t>タイショウガイ</t>
    </rPh>
    <phoneticPr fontId="5"/>
  </si>
  <si>
    <t>653,794/59,424</t>
    <phoneticPr fontId="5"/>
  </si>
  <si>
    <t>麻薬・覚醒剤等の乱用を防止すること（Ⅱ－３）</t>
    <rPh sb="0" eb="2">
      <t>マヤク</t>
    </rPh>
    <rPh sb="3" eb="6">
      <t>カクセイザイ</t>
    </rPh>
    <rPh sb="6" eb="7">
      <t>トウ</t>
    </rPh>
    <rPh sb="8" eb="10">
      <t>ランヨウ</t>
    </rPh>
    <rPh sb="11" eb="13">
      <t>ボウシ</t>
    </rPh>
    <phoneticPr fontId="5"/>
  </si>
  <si>
    <t>規制されている乱用薬物について、不正流通の遮断及び乱用防止を推進すること（Ⅱ－３－１）</t>
    <rPh sb="0" eb="2">
      <t>キセイ</t>
    </rPh>
    <rPh sb="7" eb="9">
      <t>ランヨウ</t>
    </rPh>
    <rPh sb="9" eb="11">
      <t>ヤクブツ</t>
    </rPh>
    <rPh sb="16" eb="18">
      <t>フセイ</t>
    </rPh>
    <rPh sb="18" eb="20">
      <t>リュウツウ</t>
    </rPh>
    <rPh sb="21" eb="23">
      <t>シャダン</t>
    </rPh>
    <rPh sb="23" eb="24">
      <t>オヨ</t>
    </rPh>
    <rPh sb="25" eb="27">
      <t>ランヨウ</t>
    </rPh>
    <rPh sb="27" eb="29">
      <t>ボウシ</t>
    </rPh>
    <rPh sb="30" eb="32">
      <t>スイシン</t>
    </rPh>
    <phoneticPr fontId="5"/>
  </si>
  <si>
    <t>予算内で必要量なあへんを確保した。</t>
    <rPh sb="0" eb="3">
      <t>ヨサンナイ</t>
    </rPh>
    <rPh sb="4" eb="7">
      <t>ヒツヨウリョウ</t>
    </rPh>
    <rPh sb="12" eb="14">
      <t>カクホ</t>
    </rPh>
    <phoneticPr fontId="5"/>
  </si>
  <si>
    <t>雑役務費</t>
    <rPh sb="0" eb="1">
      <t>ザツ</t>
    </rPh>
    <rPh sb="1" eb="3">
      <t>エキム</t>
    </rPh>
    <rPh sb="3" eb="4">
      <t>ヒ</t>
    </rPh>
    <phoneticPr fontId="5"/>
  </si>
  <si>
    <t>-</t>
    <phoneticPr fontId="5"/>
  </si>
  <si>
    <t>-</t>
    <phoneticPr fontId="5"/>
  </si>
  <si>
    <t>医療及び学術研究の用に供するために必要なあへんの供給を行う。</t>
    <rPh sb="9" eb="10">
      <t>ヨウ</t>
    </rPh>
    <rPh sb="11" eb="12">
      <t>キョウ</t>
    </rPh>
    <rPh sb="17" eb="19">
      <t>ヒツヨウ</t>
    </rPh>
    <rPh sb="24" eb="26">
      <t>キョウキュウ</t>
    </rPh>
    <rPh sb="27" eb="28">
      <t>オコナ</t>
    </rPh>
    <phoneticPr fontId="5"/>
  </si>
  <si>
    <t>医療上必要なあへんを確保するための経費であることから、引き続き、必要な予算額を確保し、適正な執行に努めること。</t>
    <rPh sb="0" eb="3">
      <t>イリョウジョウ</t>
    </rPh>
    <rPh sb="3" eb="5">
      <t>ヒツヨウ</t>
    </rPh>
    <rPh sb="10" eb="12">
      <t>カクホ</t>
    </rPh>
    <rPh sb="17" eb="19">
      <t>ケイヒ</t>
    </rPh>
    <phoneticPr fontId="5"/>
  </si>
  <si>
    <t>-</t>
    <phoneticPr fontId="5"/>
  </si>
  <si>
    <t>外国産あへん等の購入を行わないことによる減額。</t>
    <rPh sb="0" eb="3">
      <t>ガイコクサン</t>
    </rPh>
    <rPh sb="6" eb="7">
      <t>トウ</t>
    </rPh>
    <rPh sb="8" eb="10">
      <t>コウニュウ</t>
    </rPh>
    <rPh sb="11" eb="12">
      <t>オコナ</t>
    </rPh>
    <rPh sb="20" eb="22">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</si>
</sst>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741</xdr:row>
      <xdr:rowOff>0</xdr:rowOff>
    </xdr:from>
    <xdr:to>
      <xdr:col>30</xdr:col>
      <xdr:colOff>153487</xdr:colOff>
      <xdr:row>742</xdr:row>
      <xdr:rowOff>323797</xdr:rowOff>
    </xdr:to>
    <xdr:sp macro="" textlink="">
      <xdr:nvSpPr>
        <xdr:cNvPr id="2" name="テキスト ボックス 1"/>
        <xdr:cNvSpPr txBox="1"/>
      </xdr:nvSpPr>
      <xdr:spPr>
        <a:xfrm>
          <a:off x="4082143" y="234573536"/>
          <a:ext cx="2194558" cy="6775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mn-ea"/>
              <a:ea typeface="+mn-ea"/>
            </a:rPr>
            <a:t>厚生労働省</a:t>
          </a:r>
          <a:endParaRPr kumimoji="1" lang="en-US" altLang="ja-JP" sz="1000">
            <a:latin typeface="+mn-ea"/>
            <a:ea typeface="+mn-ea"/>
          </a:endParaRPr>
        </a:p>
        <a:p>
          <a:pPr algn="ctr"/>
          <a:r>
            <a:rPr kumimoji="1" lang="ja-JP" altLang="en-US" sz="1000">
              <a:latin typeface="+mn-ea"/>
              <a:ea typeface="+mn-ea"/>
            </a:rPr>
            <a:t>３７５．９百万円</a:t>
          </a:r>
          <a:endParaRPr kumimoji="1" lang="en-US" altLang="ja-JP" sz="1000">
            <a:latin typeface="+mn-ea"/>
            <a:ea typeface="+mn-ea"/>
          </a:endParaRPr>
        </a:p>
      </xdr:txBody>
    </xdr:sp>
    <xdr:clientData/>
  </xdr:twoCellAnchor>
  <xdr:twoCellAnchor>
    <xdr:from>
      <xdr:col>30</xdr:col>
      <xdr:colOff>163286</xdr:colOff>
      <xdr:row>742</xdr:row>
      <xdr:rowOff>27215</xdr:rowOff>
    </xdr:from>
    <xdr:to>
      <xdr:col>35</xdr:col>
      <xdr:colOff>22166</xdr:colOff>
      <xdr:row>742</xdr:row>
      <xdr:rowOff>27216</xdr:rowOff>
    </xdr:to>
    <xdr:cxnSp macro="">
      <xdr:nvCxnSpPr>
        <xdr:cNvPr id="4" name="直線矢印コネクタ 3"/>
        <xdr:cNvCxnSpPr/>
      </xdr:nvCxnSpPr>
      <xdr:spPr>
        <a:xfrm>
          <a:off x="6286500" y="234954536"/>
          <a:ext cx="879416"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54428</xdr:colOff>
      <xdr:row>741</xdr:row>
      <xdr:rowOff>27214</xdr:rowOff>
    </xdr:from>
    <xdr:to>
      <xdr:col>44</xdr:col>
      <xdr:colOff>185839</xdr:colOff>
      <xdr:row>742</xdr:row>
      <xdr:rowOff>351011</xdr:rowOff>
    </xdr:to>
    <xdr:sp macro="" textlink="">
      <xdr:nvSpPr>
        <xdr:cNvPr id="5" name="テキスト ボックス 4"/>
        <xdr:cNvSpPr txBox="1"/>
      </xdr:nvSpPr>
      <xdr:spPr>
        <a:xfrm>
          <a:off x="7198178" y="234600750"/>
          <a:ext cx="1968375" cy="6775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latin typeface="+mj-ea"/>
              <a:ea typeface="+mj-ea"/>
            </a:rPr>
            <a:t>A. </a:t>
          </a:r>
          <a:r>
            <a:rPr kumimoji="1" lang="ja-JP" altLang="en-US" sz="1000">
              <a:latin typeface="+mj-ea"/>
              <a:ea typeface="+mj-ea"/>
            </a:rPr>
            <a:t>事務費</a:t>
          </a:r>
          <a:endParaRPr kumimoji="1" lang="en-US" altLang="ja-JP" sz="1000">
            <a:latin typeface="+mj-ea"/>
            <a:ea typeface="+mj-ea"/>
          </a:endParaRPr>
        </a:p>
        <a:p>
          <a:pPr algn="ctr"/>
          <a:r>
            <a:rPr kumimoji="1" lang="ja-JP" altLang="en-US" sz="1000">
              <a:latin typeface="+mj-ea"/>
              <a:ea typeface="+mj-ea"/>
            </a:rPr>
            <a:t>５．７百万円</a:t>
          </a:r>
          <a:endParaRPr kumimoji="1" lang="en-US" altLang="ja-JP" sz="1000">
            <a:latin typeface="+mj-ea"/>
            <a:ea typeface="+mj-ea"/>
          </a:endParaRPr>
        </a:p>
      </xdr:txBody>
    </xdr:sp>
    <xdr:clientData/>
  </xdr:twoCellAnchor>
  <xdr:twoCellAnchor>
    <xdr:from>
      <xdr:col>35</xdr:col>
      <xdr:colOff>27214</xdr:colOff>
      <xdr:row>743</xdr:row>
      <xdr:rowOff>122464</xdr:rowOff>
    </xdr:from>
    <xdr:to>
      <xdr:col>44</xdr:col>
      <xdr:colOff>143809</xdr:colOff>
      <xdr:row>743</xdr:row>
      <xdr:rowOff>325664</xdr:rowOff>
    </xdr:to>
    <xdr:sp macro="" textlink="">
      <xdr:nvSpPr>
        <xdr:cNvPr id="6" name="大かっこ 5"/>
        <xdr:cNvSpPr/>
      </xdr:nvSpPr>
      <xdr:spPr>
        <a:xfrm>
          <a:off x="7170964" y="235403571"/>
          <a:ext cx="1953559" cy="20320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人件費、雑役務費</a:t>
          </a:r>
          <a:endParaRPr lang="ja-JP" altLang="ja-JP" sz="900">
            <a:effectLst/>
          </a:endParaRPr>
        </a:p>
      </xdr:txBody>
    </xdr:sp>
    <xdr:clientData/>
  </xdr:twoCellAnchor>
  <xdr:twoCellAnchor>
    <xdr:from>
      <xdr:col>25</xdr:col>
      <xdr:colOff>0</xdr:colOff>
      <xdr:row>743</xdr:row>
      <xdr:rowOff>0</xdr:rowOff>
    </xdr:from>
    <xdr:to>
      <xdr:col>25</xdr:col>
      <xdr:colOff>0</xdr:colOff>
      <xdr:row>746</xdr:row>
      <xdr:rowOff>328173</xdr:rowOff>
    </xdr:to>
    <xdr:cxnSp macro="">
      <xdr:nvCxnSpPr>
        <xdr:cNvPr id="8" name="直線矢印コネクタ 7"/>
        <xdr:cNvCxnSpPr/>
      </xdr:nvCxnSpPr>
      <xdr:spPr>
        <a:xfrm>
          <a:off x="5102679" y="235281107"/>
          <a:ext cx="0" cy="13895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176893</xdr:colOff>
      <xdr:row>744</xdr:row>
      <xdr:rowOff>258537</xdr:rowOff>
    </xdr:from>
    <xdr:to>
      <xdr:col>44</xdr:col>
      <xdr:colOff>50027</xdr:colOff>
      <xdr:row>744</xdr:row>
      <xdr:rowOff>258537</xdr:rowOff>
    </xdr:to>
    <xdr:cxnSp macro="">
      <xdr:nvCxnSpPr>
        <xdr:cNvPr id="9" name="直線コネクタ 8"/>
        <xdr:cNvCxnSpPr/>
      </xdr:nvCxnSpPr>
      <xdr:spPr>
        <a:xfrm>
          <a:off x="2422072" y="235893430"/>
          <a:ext cx="660866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190500</xdr:colOff>
      <xdr:row>744</xdr:row>
      <xdr:rowOff>231323</xdr:rowOff>
    </xdr:from>
    <xdr:to>
      <xdr:col>11</xdr:col>
      <xdr:colOff>190500</xdr:colOff>
      <xdr:row>747</xdr:row>
      <xdr:rowOff>31138</xdr:rowOff>
    </xdr:to>
    <xdr:cxnSp macro="">
      <xdr:nvCxnSpPr>
        <xdr:cNvPr id="10" name="直線矢印コネクタ 9"/>
        <xdr:cNvCxnSpPr/>
      </xdr:nvCxnSpPr>
      <xdr:spPr>
        <a:xfrm>
          <a:off x="2435679" y="235866216"/>
          <a:ext cx="0" cy="8611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54429</xdr:colOff>
      <xdr:row>744</xdr:row>
      <xdr:rowOff>272143</xdr:rowOff>
    </xdr:from>
    <xdr:to>
      <xdr:col>44</xdr:col>
      <xdr:colOff>54429</xdr:colOff>
      <xdr:row>747</xdr:row>
      <xdr:rowOff>67475</xdr:rowOff>
    </xdr:to>
    <xdr:cxnSp macro="">
      <xdr:nvCxnSpPr>
        <xdr:cNvPr id="11" name="直線矢印コネクタ 10"/>
        <xdr:cNvCxnSpPr/>
      </xdr:nvCxnSpPr>
      <xdr:spPr>
        <a:xfrm>
          <a:off x="9035143" y="235907036"/>
          <a:ext cx="0" cy="8566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0</xdr:colOff>
      <xdr:row>747</xdr:row>
      <xdr:rowOff>0</xdr:rowOff>
    </xdr:from>
    <xdr:ext cx="1410758" cy="301625"/>
    <xdr:sp macro="" textlink="">
      <xdr:nvSpPr>
        <xdr:cNvPr id="12" name="テキスト ボックス 11"/>
        <xdr:cNvSpPr txBox="1"/>
      </xdr:nvSpPr>
      <xdr:spPr>
        <a:xfrm>
          <a:off x="1632857" y="236696250"/>
          <a:ext cx="1410758" cy="301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000"/>
            <a:t>【</a:t>
          </a:r>
          <a:r>
            <a:rPr kumimoji="1" lang="ja-JP" altLang="en-US" sz="1000"/>
            <a:t>秘密随意契約</a:t>
          </a:r>
          <a:r>
            <a:rPr kumimoji="1" lang="en-US" altLang="ja-JP" sz="1000"/>
            <a:t>】</a:t>
          </a:r>
          <a:endParaRPr kumimoji="1" lang="ja-JP" altLang="en-US" sz="1000"/>
        </a:p>
      </xdr:txBody>
    </xdr:sp>
    <xdr:clientData/>
  </xdr:oneCellAnchor>
  <xdr:twoCellAnchor>
    <xdr:from>
      <xdr:col>7</xdr:col>
      <xdr:colOff>0</xdr:colOff>
      <xdr:row>748</xdr:row>
      <xdr:rowOff>0</xdr:rowOff>
    </xdr:from>
    <xdr:to>
      <xdr:col>16</xdr:col>
      <xdr:colOff>127501</xdr:colOff>
      <xdr:row>749</xdr:row>
      <xdr:rowOff>315580</xdr:rowOff>
    </xdr:to>
    <xdr:sp macro="" textlink="">
      <xdr:nvSpPr>
        <xdr:cNvPr id="13" name="テキスト ボックス 12"/>
        <xdr:cNvSpPr txBox="1"/>
      </xdr:nvSpPr>
      <xdr:spPr>
        <a:xfrm>
          <a:off x="1428750" y="237050036"/>
          <a:ext cx="1964465" cy="66936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latin typeface="+mn-ea"/>
              <a:ea typeface="+mn-ea"/>
            </a:rPr>
            <a:t>B. </a:t>
          </a:r>
          <a:r>
            <a:rPr kumimoji="1" lang="ja-JP" altLang="en-US" sz="1000">
              <a:latin typeface="+mn-ea"/>
              <a:ea typeface="+mn-ea"/>
            </a:rPr>
            <a:t>民間会社</a:t>
          </a:r>
          <a:endParaRPr kumimoji="1" lang="en-US" altLang="ja-JP" sz="1000">
            <a:latin typeface="+mn-ea"/>
            <a:ea typeface="+mn-ea"/>
          </a:endParaRPr>
        </a:p>
        <a:p>
          <a:pPr algn="ctr"/>
          <a:r>
            <a:rPr kumimoji="1" lang="ja-JP" altLang="ja-JP" sz="1100">
              <a:solidFill>
                <a:schemeClr val="dk1"/>
              </a:solidFill>
              <a:effectLst/>
              <a:latin typeface="+mn-lt"/>
              <a:ea typeface="+mn-ea"/>
              <a:cs typeface="+mn-cs"/>
            </a:rPr>
            <a:t>３６１．０</a:t>
          </a:r>
          <a:r>
            <a:rPr kumimoji="1" lang="ja-JP" altLang="en-US" sz="1000">
              <a:latin typeface="+mn-ea"/>
              <a:ea typeface="+mn-ea"/>
            </a:rPr>
            <a:t>百万円</a:t>
          </a:r>
          <a:endParaRPr kumimoji="1" lang="en-US" altLang="ja-JP" sz="1000">
            <a:latin typeface="+mn-ea"/>
            <a:ea typeface="+mn-ea"/>
          </a:endParaRPr>
        </a:p>
      </xdr:txBody>
    </xdr:sp>
    <xdr:clientData/>
  </xdr:twoCellAnchor>
  <xdr:oneCellAnchor>
    <xdr:from>
      <xdr:col>22</xdr:col>
      <xdr:colOff>68036</xdr:colOff>
      <xdr:row>747</xdr:row>
      <xdr:rowOff>0</xdr:rowOff>
    </xdr:from>
    <xdr:ext cx="1266826" cy="311067"/>
    <xdr:sp macro="" textlink="">
      <xdr:nvSpPr>
        <xdr:cNvPr id="15" name="テキスト ボックス 14"/>
        <xdr:cNvSpPr txBox="1"/>
      </xdr:nvSpPr>
      <xdr:spPr>
        <a:xfrm>
          <a:off x="4558393" y="236696250"/>
          <a:ext cx="1266826" cy="3110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000"/>
            <a:t>その他</a:t>
          </a:r>
          <a:r>
            <a:rPr kumimoji="1" lang="en-US" altLang="ja-JP" sz="1000"/>
            <a:t>【</a:t>
          </a:r>
          <a:r>
            <a:rPr kumimoji="1" lang="ja-JP" altLang="en-US" sz="1000"/>
            <a:t>支出委任</a:t>
          </a:r>
          <a:r>
            <a:rPr kumimoji="1" lang="en-US" altLang="ja-JP" sz="1000"/>
            <a:t>】</a:t>
          </a:r>
          <a:endParaRPr kumimoji="1" lang="ja-JP" altLang="en-US" sz="1000"/>
        </a:p>
      </xdr:txBody>
    </xdr:sp>
    <xdr:clientData/>
  </xdr:oneCellAnchor>
  <xdr:twoCellAnchor>
    <xdr:from>
      <xdr:col>20</xdr:col>
      <xdr:colOff>108857</xdr:colOff>
      <xdr:row>747</xdr:row>
      <xdr:rowOff>340179</xdr:rowOff>
    </xdr:from>
    <xdr:to>
      <xdr:col>30</xdr:col>
      <xdr:colOff>34046</xdr:colOff>
      <xdr:row>749</xdr:row>
      <xdr:rowOff>301973</xdr:rowOff>
    </xdr:to>
    <xdr:sp macro="" textlink="">
      <xdr:nvSpPr>
        <xdr:cNvPr id="16" name="テキスト ボックス 15"/>
        <xdr:cNvSpPr txBox="1"/>
      </xdr:nvSpPr>
      <xdr:spPr>
        <a:xfrm>
          <a:off x="4191000" y="237036429"/>
          <a:ext cx="1966260" cy="6693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mn-ea"/>
              <a:ea typeface="+mn-ea"/>
            </a:rPr>
            <a:t>Ｃ</a:t>
          </a:r>
          <a:r>
            <a:rPr kumimoji="1" lang="en-US" altLang="ja-JP" sz="1000">
              <a:latin typeface="+mn-ea"/>
              <a:ea typeface="+mn-ea"/>
            </a:rPr>
            <a:t>. </a:t>
          </a:r>
          <a:r>
            <a:rPr kumimoji="1" lang="ja-JP" altLang="en-US" sz="900">
              <a:latin typeface="+mn-ea"/>
              <a:ea typeface="+mn-ea"/>
            </a:rPr>
            <a:t>国立医薬品食品衛生研究所</a:t>
          </a:r>
          <a:endParaRPr kumimoji="1" lang="en-US" altLang="ja-JP" sz="900">
            <a:latin typeface="+mn-ea"/>
            <a:ea typeface="+mn-ea"/>
          </a:endParaRPr>
        </a:p>
        <a:p>
          <a:pPr algn="ctr"/>
          <a:r>
            <a:rPr kumimoji="1" lang="en-US" altLang="ja-JP" sz="1000">
              <a:latin typeface="+mn-ea"/>
              <a:ea typeface="+mn-ea"/>
            </a:rPr>
            <a:t>.</a:t>
          </a:r>
          <a:r>
            <a:rPr kumimoji="1" lang="ja-JP" altLang="en-US" sz="1000">
              <a:latin typeface="+mn-ea"/>
              <a:ea typeface="+mn-ea"/>
            </a:rPr>
            <a:t>９．０百万円</a:t>
          </a:r>
          <a:endParaRPr kumimoji="1" lang="en-US" altLang="ja-JP" sz="1000">
            <a:latin typeface="+mn-ea"/>
            <a:ea typeface="+mn-ea"/>
          </a:endParaRPr>
        </a:p>
      </xdr:txBody>
    </xdr:sp>
    <xdr:clientData/>
  </xdr:twoCellAnchor>
  <xdr:twoCellAnchor>
    <xdr:from>
      <xdr:col>20</xdr:col>
      <xdr:colOff>108857</xdr:colOff>
      <xdr:row>750</xdr:row>
      <xdr:rowOff>27214</xdr:rowOff>
    </xdr:from>
    <xdr:to>
      <xdr:col>30</xdr:col>
      <xdr:colOff>2144</xdr:colOff>
      <xdr:row>751</xdr:row>
      <xdr:rowOff>169334</xdr:rowOff>
    </xdr:to>
    <xdr:sp macro="" textlink="">
      <xdr:nvSpPr>
        <xdr:cNvPr id="17" name="大かっこ 16"/>
        <xdr:cNvSpPr/>
      </xdr:nvSpPr>
      <xdr:spPr>
        <a:xfrm>
          <a:off x="4130524" y="42582797"/>
          <a:ext cx="1904120" cy="4913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あへんモルヒネ含有率試験の実施</a:t>
          </a:r>
          <a:endParaRPr kumimoji="1" lang="en-US" altLang="ja-JP" sz="900">
            <a:solidFill>
              <a:schemeClr val="tx1"/>
            </a:solidFill>
            <a:effectLst/>
            <a:latin typeface="+mn-lt"/>
            <a:ea typeface="+mn-ea"/>
            <a:cs typeface="+mn-cs"/>
          </a:endParaRPr>
        </a:p>
      </xdr:txBody>
    </xdr:sp>
    <xdr:clientData/>
  </xdr:twoCellAnchor>
  <xdr:oneCellAnchor>
    <xdr:from>
      <xdr:col>41</xdr:col>
      <xdr:colOff>27214</xdr:colOff>
      <xdr:row>747</xdr:row>
      <xdr:rowOff>108857</xdr:rowOff>
    </xdr:from>
    <xdr:ext cx="1200150" cy="282492"/>
    <xdr:sp macro="" textlink="">
      <xdr:nvSpPr>
        <xdr:cNvPr id="18" name="テキスト ボックス 17"/>
        <xdr:cNvSpPr txBox="1"/>
      </xdr:nvSpPr>
      <xdr:spPr>
        <a:xfrm>
          <a:off x="8395607" y="236805107"/>
          <a:ext cx="1200150" cy="282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000"/>
            <a:t>その他</a:t>
          </a:r>
          <a:r>
            <a:rPr kumimoji="1" lang="en-US" altLang="ja-JP" sz="1000"/>
            <a:t>【</a:t>
          </a:r>
          <a:r>
            <a:rPr kumimoji="1" lang="ja-JP" altLang="en-US" sz="1000"/>
            <a:t>支出委任</a:t>
          </a:r>
          <a:r>
            <a:rPr kumimoji="1" lang="en-US" altLang="ja-JP" sz="1000"/>
            <a:t>】</a:t>
          </a:r>
          <a:endParaRPr kumimoji="1" lang="ja-JP" altLang="en-US" sz="1000"/>
        </a:p>
      </xdr:txBody>
    </xdr:sp>
    <xdr:clientData/>
  </xdr:oneCellAnchor>
  <xdr:twoCellAnchor>
    <xdr:from>
      <xdr:col>38</xdr:col>
      <xdr:colOff>190500</xdr:colOff>
      <xdr:row>748</xdr:row>
      <xdr:rowOff>40821</xdr:rowOff>
    </xdr:from>
    <xdr:to>
      <xdr:col>48</xdr:col>
      <xdr:colOff>115687</xdr:colOff>
      <xdr:row>750</xdr:row>
      <xdr:rowOff>1389</xdr:rowOff>
    </xdr:to>
    <xdr:sp macro="" textlink="">
      <xdr:nvSpPr>
        <xdr:cNvPr id="19" name="テキスト ボックス 18"/>
        <xdr:cNvSpPr txBox="1"/>
      </xdr:nvSpPr>
      <xdr:spPr>
        <a:xfrm>
          <a:off x="7946571" y="237090857"/>
          <a:ext cx="1966259" cy="6681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ea"/>
              <a:ea typeface="+mn-ea"/>
              <a:cs typeface="+mn-cs"/>
            </a:rPr>
            <a:t>Ｄ</a:t>
          </a:r>
          <a:r>
            <a:rPr kumimoji="1" lang="en-US" altLang="ja-JP" sz="1000">
              <a:solidFill>
                <a:schemeClr val="dk1"/>
              </a:solidFill>
              <a:latin typeface="+mn-ea"/>
              <a:ea typeface="+mn-ea"/>
              <a:cs typeface="+mn-cs"/>
            </a:rPr>
            <a:t> </a:t>
          </a:r>
          <a:r>
            <a:rPr kumimoji="1" lang="ja-JP" altLang="en-US" sz="1000">
              <a:solidFill>
                <a:schemeClr val="dk1"/>
              </a:solidFill>
              <a:latin typeface="+mn-ea"/>
              <a:ea typeface="+mn-ea"/>
              <a:cs typeface="+mn-cs"/>
            </a:rPr>
            <a:t>地方</a:t>
          </a:r>
          <a:r>
            <a:rPr kumimoji="1" lang="ja-JP" altLang="ja-JP" sz="1000">
              <a:solidFill>
                <a:schemeClr val="dk1"/>
              </a:solidFill>
              <a:latin typeface="+mn-ea"/>
              <a:ea typeface="+mn-ea"/>
              <a:cs typeface="+mn-cs"/>
            </a:rPr>
            <a:t>厚生</a:t>
          </a:r>
          <a:r>
            <a:rPr kumimoji="1" lang="ja-JP" altLang="en-US" sz="1000">
              <a:solidFill>
                <a:schemeClr val="dk1"/>
              </a:solidFill>
              <a:latin typeface="+mn-ea"/>
              <a:ea typeface="+mn-ea"/>
              <a:cs typeface="+mn-cs"/>
            </a:rPr>
            <a:t>局 </a:t>
          </a:r>
          <a:r>
            <a:rPr kumimoji="1" lang="en-US" altLang="ja-JP" sz="1000">
              <a:solidFill>
                <a:schemeClr val="dk1"/>
              </a:solidFill>
              <a:latin typeface="+mn-ea"/>
              <a:ea typeface="+mn-ea"/>
              <a:cs typeface="+mn-cs"/>
            </a:rPr>
            <a:t>4</a:t>
          </a:r>
          <a:r>
            <a:rPr kumimoji="1" lang="ja-JP" altLang="en-US" sz="1000">
              <a:solidFill>
                <a:schemeClr val="dk1"/>
              </a:solidFill>
              <a:latin typeface="+mn-ea"/>
              <a:ea typeface="+mn-ea"/>
              <a:cs typeface="+mn-cs"/>
            </a:rPr>
            <a:t>機関</a:t>
          </a:r>
          <a:r>
            <a:rPr kumimoji="1" lang="en-US" altLang="ja-JP" sz="1000">
              <a:solidFill>
                <a:schemeClr val="dk1"/>
              </a:solidFill>
              <a:latin typeface="+mn-ea"/>
              <a:ea typeface="+mn-ea"/>
              <a:cs typeface="+mn-cs"/>
            </a:rPr>
            <a:t/>
          </a:r>
          <a:br>
            <a:rPr kumimoji="1" lang="en-US" altLang="ja-JP" sz="1000">
              <a:solidFill>
                <a:schemeClr val="dk1"/>
              </a:solidFill>
              <a:latin typeface="+mn-ea"/>
              <a:ea typeface="+mn-ea"/>
              <a:cs typeface="+mn-cs"/>
            </a:rPr>
          </a:br>
          <a:r>
            <a:rPr kumimoji="1" lang="ja-JP" altLang="en-US" sz="1000">
              <a:solidFill>
                <a:schemeClr val="dk1"/>
              </a:solidFill>
              <a:latin typeface="+mn-ea"/>
              <a:ea typeface="+mn-ea"/>
              <a:cs typeface="+mn-cs"/>
            </a:rPr>
            <a:t>０．３</a:t>
          </a:r>
          <a:r>
            <a:rPr kumimoji="1" lang="ja-JP" altLang="ja-JP" sz="1000">
              <a:solidFill>
                <a:schemeClr val="dk1"/>
              </a:solidFill>
              <a:latin typeface="+mn-ea"/>
              <a:ea typeface="+mn-ea"/>
              <a:cs typeface="+mn-cs"/>
            </a:rPr>
            <a:t>百万円</a:t>
          </a:r>
          <a:endParaRPr kumimoji="1" lang="en-US" altLang="ja-JP" sz="1000">
            <a:solidFill>
              <a:schemeClr val="dk1"/>
            </a:solidFill>
            <a:latin typeface="+mn-ea"/>
            <a:ea typeface="+mn-ea"/>
            <a:cs typeface="+mn-cs"/>
          </a:endParaRPr>
        </a:p>
      </xdr:txBody>
    </xdr:sp>
    <xdr:clientData/>
  </xdr:twoCellAnchor>
  <xdr:twoCellAnchor>
    <xdr:from>
      <xdr:col>39</xdr:col>
      <xdr:colOff>68035</xdr:colOff>
      <xdr:row>750</xdr:row>
      <xdr:rowOff>95250</xdr:rowOff>
    </xdr:from>
    <xdr:to>
      <xdr:col>48</xdr:col>
      <xdr:colOff>160724</xdr:colOff>
      <xdr:row>751</xdr:row>
      <xdr:rowOff>264584</xdr:rowOff>
    </xdr:to>
    <xdr:sp macro="" textlink="">
      <xdr:nvSpPr>
        <xdr:cNvPr id="20" name="大かっこ 19"/>
        <xdr:cNvSpPr/>
      </xdr:nvSpPr>
      <xdr:spPr>
        <a:xfrm>
          <a:off x="7910285" y="42650833"/>
          <a:ext cx="1902439" cy="5185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900">
              <a:solidFill>
                <a:schemeClr val="tx1"/>
              </a:solidFill>
              <a:effectLst/>
              <a:latin typeface="+mn-lt"/>
              <a:ea typeface="+mn-ea"/>
              <a:cs typeface="+mn-cs"/>
            </a:rPr>
            <a:t>国内産あへんの収納業務の実施</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 zoomScale="75" zoomScaleNormal="75" zoomScaleSheetLayoutView="75"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359</v>
      </c>
      <c r="AT2" s="939"/>
      <c r="AU2" s="939"/>
      <c r="AV2" s="52" t="str">
        <f>IF(AW2="", "", "-")</f>
        <v/>
      </c>
      <c r="AW2" s="910"/>
      <c r="AX2" s="910"/>
    </row>
    <row r="3" spans="1:50" ht="21" customHeight="1" thickBot="1" x14ac:dyDescent="0.2">
      <c r="A3" s="867" t="s">
        <v>529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544</v>
      </c>
      <c r="AK3" s="869"/>
      <c r="AL3" s="869"/>
      <c r="AM3" s="869"/>
      <c r="AN3" s="869"/>
      <c r="AO3" s="869"/>
      <c r="AP3" s="869"/>
      <c r="AQ3" s="869"/>
      <c r="AR3" s="869"/>
      <c r="AS3" s="869"/>
      <c r="AT3" s="869"/>
      <c r="AU3" s="869"/>
      <c r="AV3" s="869"/>
      <c r="AW3" s="869"/>
      <c r="AX3" s="24" t="s">
        <v>65</v>
      </c>
    </row>
    <row r="4" spans="1:50" ht="24.75" customHeight="1" x14ac:dyDescent="0.15">
      <c r="A4" s="703" t="s">
        <v>25</v>
      </c>
      <c r="B4" s="704"/>
      <c r="C4" s="704"/>
      <c r="D4" s="704"/>
      <c r="E4" s="704"/>
      <c r="F4" s="704"/>
      <c r="G4" s="681" t="s">
        <v>545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546</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9" t="s">
        <v>160</v>
      </c>
      <c r="H5" s="840"/>
      <c r="I5" s="840"/>
      <c r="J5" s="840"/>
      <c r="K5" s="840"/>
      <c r="L5" s="840"/>
      <c r="M5" s="841" t="s">
        <v>66</v>
      </c>
      <c r="N5" s="842"/>
      <c r="O5" s="842"/>
      <c r="P5" s="842"/>
      <c r="Q5" s="842"/>
      <c r="R5" s="843"/>
      <c r="S5" s="844" t="s">
        <v>131</v>
      </c>
      <c r="T5" s="840"/>
      <c r="U5" s="840"/>
      <c r="V5" s="840"/>
      <c r="W5" s="840"/>
      <c r="X5" s="845"/>
      <c r="Y5" s="697" t="s">
        <v>3</v>
      </c>
      <c r="Z5" s="539"/>
      <c r="AA5" s="539"/>
      <c r="AB5" s="539"/>
      <c r="AC5" s="539"/>
      <c r="AD5" s="540"/>
      <c r="AE5" s="698" t="s">
        <v>547</v>
      </c>
      <c r="AF5" s="698"/>
      <c r="AG5" s="698"/>
      <c r="AH5" s="698"/>
      <c r="AI5" s="698"/>
      <c r="AJ5" s="698"/>
      <c r="AK5" s="698"/>
      <c r="AL5" s="698"/>
      <c r="AM5" s="698"/>
      <c r="AN5" s="698"/>
      <c r="AO5" s="698"/>
      <c r="AP5" s="699"/>
      <c r="AQ5" s="700" t="s">
        <v>548</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550</v>
      </c>
      <c r="H7" s="495"/>
      <c r="I7" s="495"/>
      <c r="J7" s="495"/>
      <c r="K7" s="495"/>
      <c r="L7" s="495"/>
      <c r="M7" s="495"/>
      <c r="N7" s="495"/>
      <c r="O7" s="495"/>
      <c r="P7" s="495"/>
      <c r="Q7" s="495"/>
      <c r="R7" s="495"/>
      <c r="S7" s="495"/>
      <c r="T7" s="495"/>
      <c r="U7" s="495"/>
      <c r="V7" s="495"/>
      <c r="W7" s="495"/>
      <c r="X7" s="496"/>
      <c r="Y7" s="921" t="s">
        <v>542</v>
      </c>
      <c r="Z7" s="439"/>
      <c r="AA7" s="439"/>
      <c r="AB7" s="439"/>
      <c r="AC7" s="439"/>
      <c r="AD7" s="922"/>
      <c r="AE7" s="911" t="s">
        <v>551</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388</v>
      </c>
      <c r="B8" s="492"/>
      <c r="C8" s="492"/>
      <c r="D8" s="492"/>
      <c r="E8" s="492"/>
      <c r="F8" s="493"/>
      <c r="G8" s="940" t="str">
        <f>入力規則等!A26</f>
        <v>-</v>
      </c>
      <c r="H8" s="719"/>
      <c r="I8" s="719"/>
      <c r="J8" s="719"/>
      <c r="K8" s="719"/>
      <c r="L8" s="719"/>
      <c r="M8" s="719"/>
      <c r="N8" s="719"/>
      <c r="O8" s="719"/>
      <c r="P8" s="719"/>
      <c r="Q8" s="719"/>
      <c r="R8" s="719"/>
      <c r="S8" s="719"/>
      <c r="T8" s="719"/>
      <c r="U8" s="719"/>
      <c r="V8" s="719"/>
      <c r="W8" s="719"/>
      <c r="X8" s="941"/>
      <c r="Y8" s="846" t="s">
        <v>389</v>
      </c>
      <c r="Z8" s="847"/>
      <c r="AA8" s="847"/>
      <c r="AB8" s="847"/>
      <c r="AC8" s="847"/>
      <c r="AD8" s="848"/>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9" t="s">
        <v>23</v>
      </c>
      <c r="B9" s="850"/>
      <c r="C9" s="850"/>
      <c r="D9" s="850"/>
      <c r="E9" s="850"/>
      <c r="F9" s="850"/>
      <c r="G9" s="851" t="s">
        <v>552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59" t="s">
        <v>30</v>
      </c>
      <c r="B10" s="660"/>
      <c r="C10" s="660"/>
      <c r="D10" s="660"/>
      <c r="E10" s="660"/>
      <c r="F10" s="660"/>
      <c r="G10" s="753" t="s">
        <v>553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1" t="s">
        <v>356</v>
      </c>
      <c r="Q12" s="412"/>
      <c r="R12" s="412"/>
      <c r="S12" s="412"/>
      <c r="T12" s="412"/>
      <c r="U12" s="412"/>
      <c r="V12" s="413"/>
      <c r="W12" s="411" t="s">
        <v>362</v>
      </c>
      <c r="X12" s="412"/>
      <c r="Y12" s="412"/>
      <c r="Z12" s="412"/>
      <c r="AA12" s="412"/>
      <c r="AB12" s="412"/>
      <c r="AC12" s="413"/>
      <c r="AD12" s="411" t="s">
        <v>467</v>
      </c>
      <c r="AE12" s="412"/>
      <c r="AF12" s="412"/>
      <c r="AG12" s="412"/>
      <c r="AH12" s="412"/>
      <c r="AI12" s="412"/>
      <c r="AJ12" s="413"/>
      <c r="AK12" s="411" t="s">
        <v>530</v>
      </c>
      <c r="AL12" s="412"/>
      <c r="AM12" s="412"/>
      <c r="AN12" s="412"/>
      <c r="AO12" s="412"/>
      <c r="AP12" s="412"/>
      <c r="AQ12" s="413"/>
      <c r="AR12" s="411" t="s">
        <v>531</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943</v>
      </c>
      <c r="Q13" s="657"/>
      <c r="R13" s="657"/>
      <c r="S13" s="657"/>
      <c r="T13" s="657"/>
      <c r="U13" s="657"/>
      <c r="V13" s="658"/>
      <c r="W13" s="656">
        <v>923</v>
      </c>
      <c r="X13" s="657"/>
      <c r="Y13" s="657"/>
      <c r="Z13" s="657"/>
      <c r="AA13" s="657"/>
      <c r="AB13" s="657"/>
      <c r="AC13" s="658"/>
      <c r="AD13" s="656">
        <v>687</v>
      </c>
      <c r="AE13" s="657"/>
      <c r="AF13" s="657"/>
      <c r="AG13" s="657"/>
      <c r="AH13" s="657"/>
      <c r="AI13" s="657"/>
      <c r="AJ13" s="658"/>
      <c r="AK13" s="656">
        <v>673</v>
      </c>
      <c r="AL13" s="657"/>
      <c r="AM13" s="657"/>
      <c r="AN13" s="657"/>
      <c r="AO13" s="657"/>
      <c r="AP13" s="657"/>
      <c r="AQ13" s="658"/>
      <c r="AR13" s="918">
        <v>19</v>
      </c>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t="s">
        <v>554</v>
      </c>
      <c r="Q14" s="657"/>
      <c r="R14" s="657"/>
      <c r="S14" s="657"/>
      <c r="T14" s="657"/>
      <c r="U14" s="657"/>
      <c r="V14" s="658"/>
      <c r="W14" s="656" t="s">
        <v>554</v>
      </c>
      <c r="X14" s="657"/>
      <c r="Y14" s="657"/>
      <c r="Z14" s="657"/>
      <c r="AA14" s="657"/>
      <c r="AB14" s="657"/>
      <c r="AC14" s="658"/>
      <c r="AD14" s="656">
        <v>-213</v>
      </c>
      <c r="AE14" s="657"/>
      <c r="AF14" s="657"/>
      <c r="AG14" s="657"/>
      <c r="AH14" s="657"/>
      <c r="AI14" s="657"/>
      <c r="AJ14" s="658"/>
      <c r="AK14" s="656" t="s">
        <v>554</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554</v>
      </c>
      <c r="Q15" s="657"/>
      <c r="R15" s="657"/>
      <c r="S15" s="657"/>
      <c r="T15" s="657"/>
      <c r="U15" s="657"/>
      <c r="V15" s="658"/>
      <c r="W15" s="656">
        <v>58</v>
      </c>
      <c r="X15" s="657"/>
      <c r="Y15" s="657"/>
      <c r="Z15" s="657"/>
      <c r="AA15" s="657"/>
      <c r="AB15" s="657"/>
      <c r="AC15" s="658"/>
      <c r="AD15" s="656" t="s">
        <v>554</v>
      </c>
      <c r="AE15" s="657"/>
      <c r="AF15" s="657"/>
      <c r="AG15" s="657"/>
      <c r="AH15" s="657"/>
      <c r="AI15" s="657"/>
      <c r="AJ15" s="658"/>
      <c r="AK15" s="656" t="s">
        <v>554</v>
      </c>
      <c r="AL15" s="657"/>
      <c r="AM15" s="657"/>
      <c r="AN15" s="657"/>
      <c r="AO15" s="657"/>
      <c r="AP15" s="657"/>
      <c r="AQ15" s="658"/>
      <c r="AR15" s="656">
        <v>0</v>
      </c>
      <c r="AS15" s="657"/>
      <c r="AT15" s="657"/>
      <c r="AU15" s="657"/>
      <c r="AV15" s="657"/>
      <c r="AW15" s="657"/>
      <c r="AX15" s="806"/>
    </row>
    <row r="16" spans="1:50" ht="21" customHeight="1" x14ac:dyDescent="0.15">
      <c r="A16" s="613"/>
      <c r="B16" s="614"/>
      <c r="C16" s="614"/>
      <c r="D16" s="614"/>
      <c r="E16" s="614"/>
      <c r="F16" s="615"/>
      <c r="G16" s="724"/>
      <c r="H16" s="725"/>
      <c r="I16" s="710" t="s">
        <v>52</v>
      </c>
      <c r="J16" s="711"/>
      <c r="K16" s="711"/>
      <c r="L16" s="711"/>
      <c r="M16" s="711"/>
      <c r="N16" s="711"/>
      <c r="O16" s="712"/>
      <c r="P16" s="656">
        <v>-58</v>
      </c>
      <c r="Q16" s="657"/>
      <c r="R16" s="657"/>
      <c r="S16" s="657"/>
      <c r="T16" s="657"/>
      <c r="U16" s="657"/>
      <c r="V16" s="658"/>
      <c r="W16" s="656" t="s">
        <v>554</v>
      </c>
      <c r="X16" s="657"/>
      <c r="Y16" s="657"/>
      <c r="Z16" s="657"/>
      <c r="AA16" s="657"/>
      <c r="AB16" s="657"/>
      <c r="AC16" s="658"/>
      <c r="AD16" s="656" t="s">
        <v>554</v>
      </c>
      <c r="AE16" s="657"/>
      <c r="AF16" s="657"/>
      <c r="AG16" s="657"/>
      <c r="AH16" s="657"/>
      <c r="AI16" s="657"/>
      <c r="AJ16" s="658"/>
      <c r="AK16" s="656" t="s">
        <v>554</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554</v>
      </c>
      <c r="Q17" s="657"/>
      <c r="R17" s="657"/>
      <c r="S17" s="657"/>
      <c r="T17" s="657"/>
      <c r="U17" s="657"/>
      <c r="V17" s="658"/>
      <c r="W17" s="656" t="s">
        <v>554</v>
      </c>
      <c r="X17" s="657"/>
      <c r="Y17" s="657"/>
      <c r="Z17" s="657"/>
      <c r="AA17" s="657"/>
      <c r="AB17" s="657"/>
      <c r="AC17" s="658"/>
      <c r="AD17" s="656" t="s">
        <v>554</v>
      </c>
      <c r="AE17" s="657"/>
      <c r="AF17" s="657"/>
      <c r="AG17" s="657"/>
      <c r="AH17" s="657"/>
      <c r="AI17" s="657"/>
      <c r="AJ17" s="658"/>
      <c r="AK17" s="656" t="s">
        <v>554</v>
      </c>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8">
        <f>SUM(P13:V17)</f>
        <v>885</v>
      </c>
      <c r="Q18" s="879"/>
      <c r="R18" s="879"/>
      <c r="S18" s="879"/>
      <c r="T18" s="879"/>
      <c r="U18" s="879"/>
      <c r="V18" s="880"/>
      <c r="W18" s="878">
        <f>SUM(W13:AC17)</f>
        <v>981</v>
      </c>
      <c r="X18" s="879"/>
      <c r="Y18" s="879"/>
      <c r="Z18" s="879"/>
      <c r="AA18" s="879"/>
      <c r="AB18" s="879"/>
      <c r="AC18" s="880"/>
      <c r="AD18" s="878">
        <f>SUM(AD13:AJ17)</f>
        <v>474</v>
      </c>
      <c r="AE18" s="879"/>
      <c r="AF18" s="879"/>
      <c r="AG18" s="879"/>
      <c r="AH18" s="879"/>
      <c r="AI18" s="879"/>
      <c r="AJ18" s="880"/>
      <c r="AK18" s="878">
        <f>SUM(AK13:AQ17)</f>
        <v>673</v>
      </c>
      <c r="AL18" s="879"/>
      <c r="AM18" s="879"/>
      <c r="AN18" s="879"/>
      <c r="AO18" s="879"/>
      <c r="AP18" s="879"/>
      <c r="AQ18" s="880"/>
      <c r="AR18" s="878">
        <f>SUM(AR13:AX17)</f>
        <v>19</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6">
        <v>882</v>
      </c>
      <c r="Q19" s="657"/>
      <c r="R19" s="657"/>
      <c r="S19" s="657"/>
      <c r="T19" s="657"/>
      <c r="U19" s="657"/>
      <c r="V19" s="658"/>
      <c r="W19" s="656">
        <v>867</v>
      </c>
      <c r="X19" s="657"/>
      <c r="Y19" s="657"/>
      <c r="Z19" s="657"/>
      <c r="AA19" s="657"/>
      <c r="AB19" s="657"/>
      <c r="AC19" s="658"/>
      <c r="AD19" s="656">
        <v>376</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6" t="s">
        <v>10</v>
      </c>
      <c r="H20" s="877"/>
      <c r="I20" s="877"/>
      <c r="J20" s="877"/>
      <c r="K20" s="877"/>
      <c r="L20" s="877"/>
      <c r="M20" s="877"/>
      <c r="N20" s="877"/>
      <c r="O20" s="877"/>
      <c r="P20" s="311">
        <f>IF(P18=0, "-", SUM(P19)/P18)</f>
        <v>0.99661016949152548</v>
      </c>
      <c r="Q20" s="311"/>
      <c r="R20" s="311"/>
      <c r="S20" s="311"/>
      <c r="T20" s="311"/>
      <c r="U20" s="311"/>
      <c r="V20" s="311"/>
      <c r="W20" s="311">
        <f t="shared" ref="W20" si="0">IF(W18=0, "-", SUM(W19)/W18)</f>
        <v>0.88379204892966357</v>
      </c>
      <c r="X20" s="311"/>
      <c r="Y20" s="311"/>
      <c r="Z20" s="311"/>
      <c r="AA20" s="311"/>
      <c r="AB20" s="311"/>
      <c r="AC20" s="311"/>
      <c r="AD20" s="311">
        <f t="shared" ref="AD20" si="1">IF(AD18=0, "-", SUM(AD19)/AD18)</f>
        <v>0.7932489451476793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492</v>
      </c>
      <c r="H21" s="310"/>
      <c r="I21" s="310"/>
      <c r="J21" s="310"/>
      <c r="K21" s="310"/>
      <c r="L21" s="310"/>
      <c r="M21" s="310"/>
      <c r="N21" s="310"/>
      <c r="O21" s="310"/>
      <c r="P21" s="311">
        <f>IF(P19=0, "-", SUM(P19)/SUM(P13,P14))</f>
        <v>0.93531283138918342</v>
      </c>
      <c r="Q21" s="311"/>
      <c r="R21" s="311"/>
      <c r="S21" s="311"/>
      <c r="T21" s="311"/>
      <c r="U21" s="311"/>
      <c r="V21" s="311"/>
      <c r="W21" s="311">
        <f t="shared" ref="W21" si="2">IF(W19=0, "-", SUM(W19)/SUM(W13,W14))</f>
        <v>0.93932827735644642</v>
      </c>
      <c r="X21" s="311"/>
      <c r="Y21" s="311"/>
      <c r="Z21" s="311"/>
      <c r="AA21" s="311"/>
      <c r="AB21" s="311"/>
      <c r="AC21" s="311"/>
      <c r="AD21" s="311">
        <f t="shared" ref="AD21" si="3">IF(AD19=0, "-", SUM(AD19)/SUM(AD13,AD14))</f>
        <v>0.7932489451476793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534</v>
      </c>
      <c r="B22" s="964"/>
      <c r="C22" s="964"/>
      <c r="D22" s="964"/>
      <c r="E22" s="964"/>
      <c r="F22" s="965"/>
      <c r="G22" s="950" t="s">
        <v>469</v>
      </c>
      <c r="H22" s="215"/>
      <c r="I22" s="215"/>
      <c r="J22" s="215"/>
      <c r="K22" s="215"/>
      <c r="L22" s="215"/>
      <c r="M22" s="215"/>
      <c r="N22" s="215"/>
      <c r="O22" s="216"/>
      <c r="P22" s="935" t="s">
        <v>532</v>
      </c>
      <c r="Q22" s="215"/>
      <c r="R22" s="215"/>
      <c r="S22" s="215"/>
      <c r="T22" s="215"/>
      <c r="U22" s="215"/>
      <c r="V22" s="216"/>
      <c r="W22" s="935" t="s">
        <v>533</v>
      </c>
      <c r="X22" s="215"/>
      <c r="Y22" s="215"/>
      <c r="Z22" s="215"/>
      <c r="AA22" s="215"/>
      <c r="AB22" s="215"/>
      <c r="AC22" s="216"/>
      <c r="AD22" s="935" t="s">
        <v>468</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555</v>
      </c>
      <c r="H23" s="952"/>
      <c r="I23" s="952"/>
      <c r="J23" s="952"/>
      <c r="K23" s="952"/>
      <c r="L23" s="952"/>
      <c r="M23" s="952"/>
      <c r="N23" s="952"/>
      <c r="O23" s="953"/>
      <c r="P23" s="918">
        <v>654</v>
      </c>
      <c r="Q23" s="919"/>
      <c r="R23" s="919"/>
      <c r="S23" s="919"/>
      <c r="T23" s="919"/>
      <c r="U23" s="919"/>
      <c r="V23" s="936"/>
      <c r="W23" s="918">
        <v>0</v>
      </c>
      <c r="X23" s="919"/>
      <c r="Y23" s="919"/>
      <c r="Z23" s="919"/>
      <c r="AA23" s="919"/>
      <c r="AB23" s="919"/>
      <c r="AC23" s="936"/>
      <c r="AD23" s="973" t="s">
        <v>682</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556</v>
      </c>
      <c r="H24" s="955"/>
      <c r="I24" s="955"/>
      <c r="J24" s="955"/>
      <c r="K24" s="955"/>
      <c r="L24" s="955"/>
      <c r="M24" s="955"/>
      <c r="N24" s="955"/>
      <c r="O24" s="956"/>
      <c r="P24" s="656">
        <v>18</v>
      </c>
      <c r="Q24" s="657"/>
      <c r="R24" s="657"/>
      <c r="S24" s="657"/>
      <c r="T24" s="657"/>
      <c r="U24" s="657"/>
      <c r="V24" s="658"/>
      <c r="W24" s="656">
        <v>18</v>
      </c>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557</v>
      </c>
      <c r="H25" s="955"/>
      <c r="I25" s="955"/>
      <c r="J25" s="955"/>
      <c r="K25" s="955"/>
      <c r="L25" s="955"/>
      <c r="M25" s="955"/>
      <c r="N25" s="955"/>
      <c r="O25" s="956"/>
      <c r="P25" s="656">
        <v>1</v>
      </c>
      <c r="Q25" s="657"/>
      <c r="R25" s="657"/>
      <c r="S25" s="657"/>
      <c r="T25" s="657"/>
      <c r="U25" s="657"/>
      <c r="V25" s="658"/>
      <c r="W25" s="656">
        <v>1</v>
      </c>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558</v>
      </c>
      <c r="H26" s="955"/>
      <c r="I26" s="955"/>
      <c r="J26" s="955"/>
      <c r="K26" s="955"/>
      <c r="L26" s="955"/>
      <c r="M26" s="955"/>
      <c r="N26" s="955"/>
      <c r="O26" s="956"/>
      <c r="P26" s="656">
        <v>0</v>
      </c>
      <c r="Q26" s="657"/>
      <c r="R26" s="657"/>
      <c r="S26" s="657"/>
      <c r="T26" s="657"/>
      <c r="U26" s="657"/>
      <c r="V26" s="658"/>
      <c r="W26" s="656">
        <v>0</v>
      </c>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559</v>
      </c>
      <c r="H27" s="955"/>
      <c r="I27" s="955"/>
      <c r="J27" s="955"/>
      <c r="K27" s="955"/>
      <c r="L27" s="955"/>
      <c r="M27" s="955"/>
      <c r="N27" s="955"/>
      <c r="O27" s="956"/>
      <c r="P27" s="656">
        <v>5.0000000000000001E-3</v>
      </c>
      <c r="Q27" s="657"/>
      <c r="R27" s="657"/>
      <c r="S27" s="657"/>
      <c r="T27" s="657"/>
      <c r="U27" s="657"/>
      <c r="V27" s="658"/>
      <c r="W27" s="656">
        <v>0</v>
      </c>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473</v>
      </c>
      <c r="H28" s="958"/>
      <c r="I28" s="958"/>
      <c r="J28" s="958"/>
      <c r="K28" s="958"/>
      <c r="L28" s="958"/>
      <c r="M28" s="958"/>
      <c r="N28" s="958"/>
      <c r="O28" s="959"/>
      <c r="P28" s="878">
        <f>P29-SUM(P23:P27)</f>
        <v>-4.9999999999954525E-3</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470</v>
      </c>
      <c r="H29" s="961"/>
      <c r="I29" s="961"/>
      <c r="J29" s="961"/>
      <c r="K29" s="961"/>
      <c r="L29" s="961"/>
      <c r="M29" s="961"/>
      <c r="N29" s="961"/>
      <c r="O29" s="962"/>
      <c r="P29" s="932">
        <f>AK13</f>
        <v>673</v>
      </c>
      <c r="Q29" s="933"/>
      <c r="R29" s="933"/>
      <c r="S29" s="933"/>
      <c r="T29" s="933"/>
      <c r="U29" s="933"/>
      <c r="V29" s="934"/>
      <c r="W29" s="932">
        <f>AR13</f>
        <v>19</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486</v>
      </c>
      <c r="B30" s="862"/>
      <c r="C30" s="862"/>
      <c r="D30" s="862"/>
      <c r="E30" s="862"/>
      <c r="F30" s="863"/>
      <c r="G30" s="772" t="s">
        <v>265</v>
      </c>
      <c r="H30" s="773"/>
      <c r="I30" s="773"/>
      <c r="J30" s="773"/>
      <c r="K30" s="773"/>
      <c r="L30" s="773"/>
      <c r="M30" s="773"/>
      <c r="N30" s="773"/>
      <c r="O30" s="774"/>
      <c r="P30" s="857" t="s">
        <v>59</v>
      </c>
      <c r="Q30" s="773"/>
      <c r="R30" s="773"/>
      <c r="S30" s="773"/>
      <c r="T30" s="773"/>
      <c r="U30" s="773"/>
      <c r="V30" s="773"/>
      <c r="W30" s="773"/>
      <c r="X30" s="774"/>
      <c r="Y30" s="854"/>
      <c r="Z30" s="855"/>
      <c r="AA30" s="856"/>
      <c r="AB30" s="858" t="s">
        <v>11</v>
      </c>
      <c r="AC30" s="859"/>
      <c r="AD30" s="860"/>
      <c r="AE30" s="858" t="s">
        <v>356</v>
      </c>
      <c r="AF30" s="859"/>
      <c r="AG30" s="859"/>
      <c r="AH30" s="860"/>
      <c r="AI30" s="858" t="s">
        <v>362</v>
      </c>
      <c r="AJ30" s="859"/>
      <c r="AK30" s="859"/>
      <c r="AL30" s="860"/>
      <c r="AM30" s="914" t="s">
        <v>467</v>
      </c>
      <c r="AN30" s="914"/>
      <c r="AO30" s="914"/>
      <c r="AP30" s="858"/>
      <c r="AQ30" s="766" t="s">
        <v>354</v>
      </c>
      <c r="AR30" s="767"/>
      <c r="AS30" s="767"/>
      <c r="AT30" s="768"/>
      <c r="AU30" s="773" t="s">
        <v>253</v>
      </c>
      <c r="AV30" s="773"/>
      <c r="AW30" s="773"/>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562</v>
      </c>
      <c r="AR31" s="193"/>
      <c r="AS31" s="126" t="s">
        <v>355</v>
      </c>
      <c r="AT31" s="127"/>
      <c r="AU31" s="192">
        <v>30</v>
      </c>
      <c r="AV31" s="192"/>
      <c r="AW31" s="394" t="s">
        <v>300</v>
      </c>
      <c r="AX31" s="395"/>
    </row>
    <row r="32" spans="1:50" ht="23.25" customHeight="1" x14ac:dyDescent="0.15">
      <c r="A32" s="399"/>
      <c r="B32" s="397"/>
      <c r="C32" s="397"/>
      <c r="D32" s="397"/>
      <c r="E32" s="397"/>
      <c r="F32" s="398"/>
      <c r="G32" s="560" t="s">
        <v>679</v>
      </c>
      <c r="H32" s="561"/>
      <c r="I32" s="561"/>
      <c r="J32" s="561"/>
      <c r="K32" s="561"/>
      <c r="L32" s="561"/>
      <c r="M32" s="561"/>
      <c r="N32" s="561"/>
      <c r="O32" s="562"/>
      <c r="P32" s="98" t="s">
        <v>560</v>
      </c>
      <c r="Q32" s="98"/>
      <c r="R32" s="98"/>
      <c r="S32" s="98"/>
      <c r="T32" s="98"/>
      <c r="U32" s="98"/>
      <c r="V32" s="98"/>
      <c r="W32" s="98"/>
      <c r="X32" s="99"/>
      <c r="Y32" s="467" t="s">
        <v>12</v>
      </c>
      <c r="Z32" s="527"/>
      <c r="AA32" s="528"/>
      <c r="AB32" s="457" t="s">
        <v>561</v>
      </c>
      <c r="AC32" s="457"/>
      <c r="AD32" s="457"/>
      <c r="AE32" s="211">
        <v>3</v>
      </c>
      <c r="AF32" s="212"/>
      <c r="AG32" s="212"/>
      <c r="AH32" s="212"/>
      <c r="AI32" s="211">
        <v>5</v>
      </c>
      <c r="AJ32" s="212"/>
      <c r="AK32" s="212"/>
      <c r="AL32" s="212"/>
      <c r="AM32" s="211">
        <v>3</v>
      </c>
      <c r="AN32" s="212"/>
      <c r="AO32" s="212"/>
      <c r="AP32" s="212"/>
      <c r="AQ32" s="333" t="s">
        <v>554</v>
      </c>
      <c r="AR32" s="200"/>
      <c r="AS32" s="200"/>
      <c r="AT32" s="334"/>
      <c r="AU32" s="212" t="s">
        <v>609</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561</v>
      </c>
      <c r="AC33" s="519"/>
      <c r="AD33" s="519"/>
      <c r="AE33" s="211">
        <v>7</v>
      </c>
      <c r="AF33" s="212"/>
      <c r="AG33" s="212"/>
      <c r="AH33" s="212"/>
      <c r="AI33" s="211">
        <v>5</v>
      </c>
      <c r="AJ33" s="212"/>
      <c r="AK33" s="212"/>
      <c r="AL33" s="212"/>
      <c r="AM33" s="211">
        <v>4</v>
      </c>
      <c r="AN33" s="212"/>
      <c r="AO33" s="212"/>
      <c r="AP33" s="212"/>
      <c r="AQ33" s="333" t="s">
        <v>554</v>
      </c>
      <c r="AR33" s="200"/>
      <c r="AS33" s="200"/>
      <c r="AT33" s="334"/>
      <c r="AU33" s="212">
        <v>3</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42.9</v>
      </c>
      <c r="AF34" s="212"/>
      <c r="AG34" s="212"/>
      <c r="AH34" s="212"/>
      <c r="AI34" s="211">
        <v>100</v>
      </c>
      <c r="AJ34" s="212"/>
      <c r="AK34" s="212"/>
      <c r="AL34" s="212"/>
      <c r="AM34" s="211">
        <v>75</v>
      </c>
      <c r="AN34" s="212"/>
      <c r="AO34" s="212"/>
      <c r="AP34" s="212"/>
      <c r="AQ34" s="333" t="s">
        <v>554</v>
      </c>
      <c r="AR34" s="200"/>
      <c r="AS34" s="200"/>
      <c r="AT34" s="334"/>
      <c r="AU34" s="212" t="s">
        <v>610</v>
      </c>
      <c r="AV34" s="212"/>
      <c r="AW34" s="212"/>
      <c r="AX34" s="214"/>
    </row>
    <row r="35" spans="1:50" ht="23.25" customHeight="1" x14ac:dyDescent="0.15">
      <c r="A35" s="219" t="s">
        <v>522</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486</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356</v>
      </c>
      <c r="AF37" s="238"/>
      <c r="AG37" s="238"/>
      <c r="AH37" s="239"/>
      <c r="AI37" s="237" t="s">
        <v>362</v>
      </c>
      <c r="AJ37" s="238"/>
      <c r="AK37" s="238"/>
      <c r="AL37" s="239"/>
      <c r="AM37" s="243" t="s">
        <v>467</v>
      </c>
      <c r="AN37" s="243"/>
      <c r="AO37" s="243"/>
      <c r="AP37" s="237"/>
      <c r="AQ37" s="144" t="s">
        <v>354</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355</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522</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486</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356</v>
      </c>
      <c r="AF44" s="238"/>
      <c r="AG44" s="238"/>
      <c r="AH44" s="239"/>
      <c r="AI44" s="237" t="s">
        <v>362</v>
      </c>
      <c r="AJ44" s="238"/>
      <c r="AK44" s="238"/>
      <c r="AL44" s="239"/>
      <c r="AM44" s="243" t="s">
        <v>467</v>
      </c>
      <c r="AN44" s="243"/>
      <c r="AO44" s="243"/>
      <c r="AP44" s="237"/>
      <c r="AQ44" s="144" t="s">
        <v>354</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355</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486</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356</v>
      </c>
      <c r="AF51" s="238"/>
      <c r="AG51" s="238"/>
      <c r="AH51" s="239"/>
      <c r="AI51" s="237" t="s">
        <v>362</v>
      </c>
      <c r="AJ51" s="238"/>
      <c r="AK51" s="238"/>
      <c r="AL51" s="239"/>
      <c r="AM51" s="243" t="s">
        <v>467</v>
      </c>
      <c r="AN51" s="243"/>
      <c r="AO51" s="243"/>
      <c r="AP51" s="237"/>
      <c r="AQ51" s="144" t="s">
        <v>354</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355</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486</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356</v>
      </c>
      <c r="AF58" s="238"/>
      <c r="AG58" s="238"/>
      <c r="AH58" s="239"/>
      <c r="AI58" s="237" t="s">
        <v>362</v>
      </c>
      <c r="AJ58" s="238"/>
      <c r="AK58" s="238"/>
      <c r="AL58" s="239"/>
      <c r="AM58" s="243" t="s">
        <v>467</v>
      </c>
      <c r="AN58" s="243"/>
      <c r="AO58" s="243"/>
      <c r="AP58" s="237"/>
      <c r="AQ58" s="144" t="s">
        <v>354</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355</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487</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482</v>
      </c>
      <c r="X65" s="484"/>
      <c r="Y65" s="487"/>
      <c r="Z65" s="487"/>
      <c r="AA65" s="488"/>
      <c r="AB65" s="231" t="s">
        <v>11</v>
      </c>
      <c r="AC65" s="232"/>
      <c r="AD65" s="233"/>
      <c r="AE65" s="237" t="s">
        <v>356</v>
      </c>
      <c r="AF65" s="238"/>
      <c r="AG65" s="238"/>
      <c r="AH65" s="239"/>
      <c r="AI65" s="237" t="s">
        <v>362</v>
      </c>
      <c r="AJ65" s="238"/>
      <c r="AK65" s="238"/>
      <c r="AL65" s="239"/>
      <c r="AM65" s="243" t="s">
        <v>467</v>
      </c>
      <c r="AN65" s="243"/>
      <c r="AO65" s="243"/>
      <c r="AP65" s="237"/>
      <c r="AQ65" s="231" t="s">
        <v>354</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t="s">
        <v>606</v>
      </c>
      <c r="AR66" s="192"/>
      <c r="AS66" s="235" t="s">
        <v>355</v>
      </c>
      <c r="AT66" s="236"/>
      <c r="AU66" s="192" t="s">
        <v>601</v>
      </c>
      <c r="AV66" s="192"/>
      <c r="AW66" s="235" t="s">
        <v>485</v>
      </c>
      <c r="AX66" s="247"/>
    </row>
    <row r="67" spans="1:50" ht="23.25" hidden="1" customHeight="1" x14ac:dyDescent="0.15">
      <c r="A67" s="471"/>
      <c r="B67" s="472"/>
      <c r="C67" s="472"/>
      <c r="D67" s="472"/>
      <c r="E67" s="472"/>
      <c r="F67" s="473"/>
      <c r="G67" s="248" t="s">
        <v>363</v>
      </c>
      <c r="H67" s="251" t="s">
        <v>601</v>
      </c>
      <c r="I67" s="252"/>
      <c r="J67" s="252"/>
      <c r="K67" s="252"/>
      <c r="L67" s="252"/>
      <c r="M67" s="252"/>
      <c r="N67" s="252"/>
      <c r="O67" s="253"/>
      <c r="P67" s="251" t="s">
        <v>603</v>
      </c>
      <c r="Q67" s="252"/>
      <c r="R67" s="252"/>
      <c r="S67" s="252"/>
      <c r="T67" s="252"/>
      <c r="U67" s="252"/>
      <c r="V67" s="253"/>
      <c r="W67" s="257"/>
      <c r="X67" s="258"/>
      <c r="Y67" s="263" t="s">
        <v>12</v>
      </c>
      <c r="Z67" s="263"/>
      <c r="AA67" s="264"/>
      <c r="AB67" s="265" t="s">
        <v>512</v>
      </c>
      <c r="AC67" s="265"/>
      <c r="AD67" s="265"/>
      <c r="AE67" s="211" t="s">
        <v>603</v>
      </c>
      <c r="AF67" s="212"/>
      <c r="AG67" s="212"/>
      <c r="AH67" s="212"/>
      <c r="AI67" s="211" t="s">
        <v>554</v>
      </c>
      <c r="AJ67" s="212"/>
      <c r="AK67" s="212"/>
      <c r="AL67" s="212"/>
      <c r="AM67" s="211" t="s">
        <v>554</v>
      </c>
      <c r="AN67" s="212"/>
      <c r="AO67" s="212"/>
      <c r="AP67" s="212"/>
      <c r="AQ67" s="211" t="s">
        <v>554</v>
      </c>
      <c r="AR67" s="212"/>
      <c r="AS67" s="212"/>
      <c r="AT67" s="213"/>
      <c r="AU67" s="212" t="s">
        <v>601</v>
      </c>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512</v>
      </c>
      <c r="AC68" s="217"/>
      <c r="AD68" s="217"/>
      <c r="AE68" s="211" t="s">
        <v>554</v>
      </c>
      <c r="AF68" s="212"/>
      <c r="AG68" s="212"/>
      <c r="AH68" s="212"/>
      <c r="AI68" s="211" t="s">
        <v>554</v>
      </c>
      <c r="AJ68" s="212"/>
      <c r="AK68" s="212"/>
      <c r="AL68" s="212"/>
      <c r="AM68" s="211" t="s">
        <v>554</v>
      </c>
      <c r="AN68" s="212"/>
      <c r="AO68" s="212"/>
      <c r="AP68" s="212"/>
      <c r="AQ68" s="211" t="s">
        <v>554</v>
      </c>
      <c r="AR68" s="212"/>
      <c r="AS68" s="212"/>
      <c r="AT68" s="213"/>
      <c r="AU68" s="212" t="s">
        <v>605</v>
      </c>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513</v>
      </c>
      <c r="AC69" s="218"/>
      <c r="AD69" s="218"/>
      <c r="AE69" s="266" t="s">
        <v>554</v>
      </c>
      <c r="AF69" s="267"/>
      <c r="AG69" s="267"/>
      <c r="AH69" s="267"/>
      <c r="AI69" s="266" t="s">
        <v>554</v>
      </c>
      <c r="AJ69" s="267"/>
      <c r="AK69" s="267"/>
      <c r="AL69" s="267"/>
      <c r="AM69" s="266" t="s">
        <v>554</v>
      </c>
      <c r="AN69" s="267"/>
      <c r="AO69" s="267"/>
      <c r="AP69" s="267"/>
      <c r="AQ69" s="211" t="s">
        <v>554</v>
      </c>
      <c r="AR69" s="212"/>
      <c r="AS69" s="212"/>
      <c r="AT69" s="213"/>
      <c r="AU69" s="212" t="s">
        <v>601</v>
      </c>
      <c r="AV69" s="212"/>
      <c r="AW69" s="212"/>
      <c r="AX69" s="214"/>
    </row>
    <row r="70" spans="1:50" ht="23.25" hidden="1" customHeight="1" x14ac:dyDescent="0.15">
      <c r="A70" s="471" t="s">
        <v>493</v>
      </c>
      <c r="B70" s="472"/>
      <c r="C70" s="472"/>
      <c r="D70" s="472"/>
      <c r="E70" s="472"/>
      <c r="F70" s="473"/>
      <c r="G70" s="249" t="s">
        <v>364</v>
      </c>
      <c r="H70" s="300" t="s">
        <v>602</v>
      </c>
      <c r="I70" s="300"/>
      <c r="J70" s="300"/>
      <c r="K70" s="300"/>
      <c r="L70" s="300"/>
      <c r="M70" s="300"/>
      <c r="N70" s="300"/>
      <c r="O70" s="300"/>
      <c r="P70" s="300" t="s">
        <v>604</v>
      </c>
      <c r="Q70" s="300"/>
      <c r="R70" s="300"/>
      <c r="S70" s="300"/>
      <c r="T70" s="300"/>
      <c r="U70" s="300"/>
      <c r="V70" s="300"/>
      <c r="W70" s="303" t="s">
        <v>511</v>
      </c>
      <c r="X70" s="304"/>
      <c r="Y70" s="263" t="s">
        <v>12</v>
      </c>
      <c r="Z70" s="263"/>
      <c r="AA70" s="264"/>
      <c r="AB70" s="265" t="s">
        <v>512</v>
      </c>
      <c r="AC70" s="265"/>
      <c r="AD70" s="265"/>
      <c r="AE70" s="211" t="s">
        <v>554</v>
      </c>
      <c r="AF70" s="212"/>
      <c r="AG70" s="212"/>
      <c r="AH70" s="212"/>
      <c r="AI70" s="211" t="s">
        <v>554</v>
      </c>
      <c r="AJ70" s="212"/>
      <c r="AK70" s="212"/>
      <c r="AL70" s="212"/>
      <c r="AM70" s="211" t="s">
        <v>554</v>
      </c>
      <c r="AN70" s="212"/>
      <c r="AO70" s="212"/>
      <c r="AP70" s="212"/>
      <c r="AQ70" s="211" t="s">
        <v>554</v>
      </c>
      <c r="AR70" s="212"/>
      <c r="AS70" s="212"/>
      <c r="AT70" s="213"/>
      <c r="AU70" s="212" t="s">
        <v>601</v>
      </c>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512</v>
      </c>
      <c r="AC71" s="217"/>
      <c r="AD71" s="217"/>
      <c r="AE71" s="211" t="s">
        <v>554</v>
      </c>
      <c r="AF71" s="212"/>
      <c r="AG71" s="212"/>
      <c r="AH71" s="212"/>
      <c r="AI71" s="211" t="s">
        <v>554</v>
      </c>
      <c r="AJ71" s="212"/>
      <c r="AK71" s="212"/>
      <c r="AL71" s="212"/>
      <c r="AM71" s="211" t="s">
        <v>554</v>
      </c>
      <c r="AN71" s="212"/>
      <c r="AO71" s="212"/>
      <c r="AP71" s="212"/>
      <c r="AQ71" s="211" t="s">
        <v>554</v>
      </c>
      <c r="AR71" s="212"/>
      <c r="AS71" s="212"/>
      <c r="AT71" s="213"/>
      <c r="AU71" s="212" t="s">
        <v>601</v>
      </c>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513</v>
      </c>
      <c r="AC72" s="218"/>
      <c r="AD72" s="218"/>
      <c r="AE72" s="211" t="s">
        <v>554</v>
      </c>
      <c r="AF72" s="212"/>
      <c r="AG72" s="212"/>
      <c r="AH72" s="212"/>
      <c r="AI72" s="211" t="s">
        <v>554</v>
      </c>
      <c r="AJ72" s="212"/>
      <c r="AK72" s="212"/>
      <c r="AL72" s="212"/>
      <c r="AM72" s="211" t="s">
        <v>554</v>
      </c>
      <c r="AN72" s="212"/>
      <c r="AO72" s="212"/>
      <c r="AP72" s="213"/>
      <c r="AQ72" s="211" t="s">
        <v>554</v>
      </c>
      <c r="AR72" s="212"/>
      <c r="AS72" s="212"/>
      <c r="AT72" s="213"/>
      <c r="AU72" s="212" t="s">
        <v>601</v>
      </c>
      <c r="AV72" s="212"/>
      <c r="AW72" s="212"/>
      <c r="AX72" s="214"/>
    </row>
    <row r="73" spans="1:50" ht="18.75" hidden="1" customHeight="1" x14ac:dyDescent="0.15">
      <c r="A73" s="502" t="s">
        <v>487</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356</v>
      </c>
      <c r="AF73" s="238"/>
      <c r="AG73" s="238"/>
      <c r="AH73" s="239"/>
      <c r="AI73" s="237" t="s">
        <v>362</v>
      </c>
      <c r="AJ73" s="238"/>
      <c r="AK73" s="238"/>
      <c r="AL73" s="239"/>
      <c r="AM73" s="243" t="s">
        <v>467</v>
      </c>
      <c r="AN73" s="243"/>
      <c r="AO73" s="243"/>
      <c r="AP73" s="237"/>
      <c r="AQ73" s="152" t="s">
        <v>354</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t="s">
        <v>608</v>
      </c>
      <c r="AR74" s="193"/>
      <c r="AS74" s="126" t="s">
        <v>355</v>
      </c>
      <c r="AT74" s="127"/>
      <c r="AU74" s="589" t="s">
        <v>608</v>
      </c>
      <c r="AV74" s="193"/>
      <c r="AW74" s="126" t="s">
        <v>300</v>
      </c>
      <c r="AX74" s="188"/>
    </row>
    <row r="75" spans="1:50" ht="23.25" hidden="1" customHeight="1" x14ac:dyDescent="0.15">
      <c r="A75" s="505"/>
      <c r="B75" s="506"/>
      <c r="C75" s="506"/>
      <c r="D75" s="506"/>
      <c r="E75" s="506"/>
      <c r="F75" s="507"/>
      <c r="G75" s="608" t="s">
        <v>363</v>
      </c>
      <c r="H75" s="98" t="s">
        <v>601</v>
      </c>
      <c r="I75" s="98"/>
      <c r="J75" s="98"/>
      <c r="K75" s="98"/>
      <c r="L75" s="98"/>
      <c r="M75" s="98"/>
      <c r="N75" s="98"/>
      <c r="O75" s="99"/>
      <c r="P75" s="98" t="s">
        <v>601</v>
      </c>
      <c r="Q75" s="98"/>
      <c r="R75" s="98"/>
      <c r="S75" s="98"/>
      <c r="T75" s="98"/>
      <c r="U75" s="98"/>
      <c r="V75" s="98"/>
      <c r="W75" s="98"/>
      <c r="X75" s="99"/>
      <c r="Y75" s="194" t="s">
        <v>12</v>
      </c>
      <c r="Z75" s="195"/>
      <c r="AA75" s="196"/>
      <c r="AB75" s="206" t="s">
        <v>601</v>
      </c>
      <c r="AC75" s="206"/>
      <c r="AD75" s="206"/>
      <c r="AE75" s="333" t="s">
        <v>607</v>
      </c>
      <c r="AF75" s="200"/>
      <c r="AG75" s="200"/>
      <c r="AH75" s="200"/>
      <c r="AI75" s="333" t="s">
        <v>554</v>
      </c>
      <c r="AJ75" s="200"/>
      <c r="AK75" s="200"/>
      <c r="AL75" s="200"/>
      <c r="AM75" s="333" t="s">
        <v>554</v>
      </c>
      <c r="AN75" s="200"/>
      <c r="AO75" s="200"/>
      <c r="AP75" s="200"/>
      <c r="AQ75" s="333" t="s">
        <v>554</v>
      </c>
      <c r="AR75" s="200"/>
      <c r="AS75" s="200"/>
      <c r="AT75" s="334"/>
      <c r="AU75" s="212" t="s">
        <v>608</v>
      </c>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t="s">
        <v>601</v>
      </c>
      <c r="AC76" s="198"/>
      <c r="AD76" s="198"/>
      <c r="AE76" s="333" t="s">
        <v>554</v>
      </c>
      <c r="AF76" s="200"/>
      <c r="AG76" s="200"/>
      <c r="AH76" s="200"/>
      <c r="AI76" s="333" t="s">
        <v>554</v>
      </c>
      <c r="AJ76" s="200"/>
      <c r="AK76" s="200"/>
      <c r="AL76" s="200"/>
      <c r="AM76" s="333" t="s">
        <v>554</v>
      </c>
      <c r="AN76" s="200"/>
      <c r="AO76" s="200"/>
      <c r="AP76" s="200"/>
      <c r="AQ76" s="333" t="s">
        <v>554</v>
      </c>
      <c r="AR76" s="200"/>
      <c r="AS76" s="200"/>
      <c r="AT76" s="334"/>
      <c r="AU76" s="212" t="s">
        <v>607</v>
      </c>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t="s">
        <v>554</v>
      </c>
      <c r="AF77" s="891"/>
      <c r="AG77" s="891"/>
      <c r="AH77" s="891"/>
      <c r="AI77" s="890" t="s">
        <v>554</v>
      </c>
      <c r="AJ77" s="891"/>
      <c r="AK77" s="891"/>
      <c r="AL77" s="891"/>
      <c r="AM77" s="890" t="s">
        <v>554</v>
      </c>
      <c r="AN77" s="891"/>
      <c r="AO77" s="891"/>
      <c r="AP77" s="891"/>
      <c r="AQ77" s="333" t="s">
        <v>554</v>
      </c>
      <c r="AR77" s="200"/>
      <c r="AS77" s="200"/>
      <c r="AT77" s="334"/>
      <c r="AU77" s="212" t="s">
        <v>608</v>
      </c>
      <c r="AV77" s="212"/>
      <c r="AW77" s="212"/>
      <c r="AX77" s="214"/>
    </row>
    <row r="78" spans="1:50" ht="69.75" hidden="1" customHeight="1" x14ac:dyDescent="0.15">
      <c r="A78" s="328" t="s">
        <v>525</v>
      </c>
      <c r="B78" s="329"/>
      <c r="C78" s="329"/>
      <c r="D78" s="329"/>
      <c r="E78" s="326" t="s">
        <v>460</v>
      </c>
      <c r="F78" s="327"/>
      <c r="G78" s="57" t="s">
        <v>364</v>
      </c>
      <c r="H78" s="586" t="s">
        <v>601</v>
      </c>
      <c r="I78" s="587"/>
      <c r="J78" s="587"/>
      <c r="K78" s="587"/>
      <c r="L78" s="587"/>
      <c r="M78" s="587"/>
      <c r="N78" s="587"/>
      <c r="O78" s="588"/>
      <c r="P78" s="140" t="s">
        <v>601</v>
      </c>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481</v>
      </c>
      <c r="AP79" s="272"/>
      <c r="AQ79" s="272"/>
      <c r="AR79" s="81" t="s">
        <v>479</v>
      </c>
      <c r="AS79" s="271"/>
      <c r="AT79" s="272"/>
      <c r="AU79" s="272"/>
      <c r="AV79" s="272"/>
      <c r="AW79" s="272"/>
      <c r="AX79" s="946"/>
    </row>
    <row r="80" spans="1:50" ht="18.75" hidden="1" customHeight="1" x14ac:dyDescent="0.15">
      <c r="A80" s="864" t="s">
        <v>266</v>
      </c>
      <c r="B80" s="520" t="s">
        <v>478</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5" t="s">
        <v>611</v>
      </c>
      <c r="H82" s="675"/>
      <c r="I82" s="675"/>
      <c r="J82" s="675"/>
      <c r="K82" s="675"/>
      <c r="L82" s="675"/>
      <c r="M82" s="675"/>
      <c r="N82" s="675"/>
      <c r="O82" s="675"/>
      <c r="P82" s="675"/>
      <c r="Q82" s="675"/>
      <c r="R82" s="675"/>
      <c r="S82" s="675"/>
      <c r="T82" s="675"/>
      <c r="U82" s="675"/>
      <c r="V82" s="675"/>
      <c r="W82" s="675"/>
      <c r="X82" s="675"/>
      <c r="Y82" s="675"/>
      <c r="Z82" s="675"/>
      <c r="AA82" s="676"/>
      <c r="AB82" s="884" t="s">
        <v>604</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15">
      <c r="A83" s="865"/>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15">
      <c r="A84" s="865"/>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356</v>
      </c>
      <c r="AF85" s="238"/>
      <c r="AG85" s="238"/>
      <c r="AH85" s="239"/>
      <c r="AI85" s="237" t="s">
        <v>362</v>
      </c>
      <c r="AJ85" s="238"/>
      <c r="AK85" s="238"/>
      <c r="AL85" s="239"/>
      <c r="AM85" s="243" t="s">
        <v>467</v>
      </c>
      <c r="AN85" s="243"/>
      <c r="AO85" s="243"/>
      <c r="AP85" s="237"/>
      <c r="AQ85" s="152" t="s">
        <v>354</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613</v>
      </c>
      <c r="AR86" s="192"/>
      <c r="AS86" s="126" t="s">
        <v>355</v>
      </c>
      <c r="AT86" s="127"/>
      <c r="AU86" s="192" t="s">
        <v>607</v>
      </c>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t="s">
        <v>606</v>
      </c>
      <c r="H87" s="98"/>
      <c r="I87" s="98"/>
      <c r="J87" s="98"/>
      <c r="K87" s="98"/>
      <c r="L87" s="98"/>
      <c r="M87" s="98"/>
      <c r="N87" s="98"/>
      <c r="O87" s="99"/>
      <c r="P87" s="98" t="s">
        <v>611</v>
      </c>
      <c r="Q87" s="510"/>
      <c r="R87" s="510"/>
      <c r="S87" s="510"/>
      <c r="T87" s="510"/>
      <c r="U87" s="510"/>
      <c r="V87" s="510"/>
      <c r="W87" s="510"/>
      <c r="X87" s="511"/>
      <c r="Y87" s="557" t="s">
        <v>62</v>
      </c>
      <c r="Z87" s="558"/>
      <c r="AA87" s="559"/>
      <c r="AB87" s="457" t="s">
        <v>611</v>
      </c>
      <c r="AC87" s="457"/>
      <c r="AD87" s="457"/>
      <c r="AE87" s="211" t="s">
        <v>611</v>
      </c>
      <c r="AF87" s="212"/>
      <c r="AG87" s="212"/>
      <c r="AH87" s="212"/>
      <c r="AI87" s="211" t="s">
        <v>554</v>
      </c>
      <c r="AJ87" s="212"/>
      <c r="AK87" s="212"/>
      <c r="AL87" s="212"/>
      <c r="AM87" s="211" t="s">
        <v>554</v>
      </c>
      <c r="AN87" s="212"/>
      <c r="AO87" s="212"/>
      <c r="AP87" s="212"/>
      <c r="AQ87" s="333" t="s">
        <v>554</v>
      </c>
      <c r="AR87" s="200"/>
      <c r="AS87" s="200"/>
      <c r="AT87" s="334"/>
      <c r="AU87" s="212" t="s">
        <v>613</v>
      </c>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612</v>
      </c>
      <c r="AC88" s="519"/>
      <c r="AD88" s="519"/>
      <c r="AE88" s="211" t="s">
        <v>554</v>
      </c>
      <c r="AF88" s="212"/>
      <c r="AG88" s="212"/>
      <c r="AH88" s="212"/>
      <c r="AI88" s="211" t="s">
        <v>554</v>
      </c>
      <c r="AJ88" s="212"/>
      <c r="AK88" s="212"/>
      <c r="AL88" s="212"/>
      <c r="AM88" s="211" t="s">
        <v>554</v>
      </c>
      <c r="AN88" s="212"/>
      <c r="AO88" s="212"/>
      <c r="AP88" s="212"/>
      <c r="AQ88" s="333" t="s">
        <v>554</v>
      </c>
      <c r="AR88" s="200"/>
      <c r="AS88" s="200"/>
      <c r="AT88" s="334"/>
      <c r="AU88" s="212" t="s">
        <v>554</v>
      </c>
      <c r="AV88" s="212"/>
      <c r="AW88" s="212"/>
      <c r="AX88" s="214"/>
      <c r="AY88" s="10"/>
      <c r="AZ88" s="10"/>
      <c r="BA88" s="10"/>
      <c r="BB88" s="10"/>
      <c r="BC88" s="10"/>
    </row>
    <row r="89" spans="1:60" ht="23.25" hidden="1" customHeight="1" thickBot="1" x14ac:dyDescent="0.2">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t="s">
        <v>554</v>
      </c>
      <c r="AF89" s="212"/>
      <c r="AG89" s="212"/>
      <c r="AH89" s="212"/>
      <c r="AI89" s="211" t="s">
        <v>554</v>
      </c>
      <c r="AJ89" s="212"/>
      <c r="AK89" s="212"/>
      <c r="AL89" s="212"/>
      <c r="AM89" s="211" t="s">
        <v>554</v>
      </c>
      <c r="AN89" s="212"/>
      <c r="AO89" s="212"/>
      <c r="AP89" s="212"/>
      <c r="AQ89" s="333" t="s">
        <v>554</v>
      </c>
      <c r="AR89" s="200"/>
      <c r="AS89" s="200"/>
      <c r="AT89" s="334"/>
      <c r="AU89" s="212" t="s">
        <v>554</v>
      </c>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356</v>
      </c>
      <c r="AF90" s="238"/>
      <c r="AG90" s="238"/>
      <c r="AH90" s="239"/>
      <c r="AI90" s="237" t="s">
        <v>362</v>
      </c>
      <c r="AJ90" s="238"/>
      <c r="AK90" s="238"/>
      <c r="AL90" s="239"/>
      <c r="AM90" s="243" t="s">
        <v>467</v>
      </c>
      <c r="AN90" s="243"/>
      <c r="AO90" s="243"/>
      <c r="AP90" s="237"/>
      <c r="AQ90" s="152" t="s">
        <v>354</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t="s">
        <v>614</v>
      </c>
      <c r="AR91" s="192"/>
      <c r="AS91" s="126" t="s">
        <v>355</v>
      </c>
      <c r="AT91" s="127"/>
      <c r="AU91" s="192" t="s">
        <v>615</v>
      </c>
      <c r="AV91" s="192"/>
      <c r="AW91" s="394" t="s">
        <v>300</v>
      </c>
      <c r="AX91" s="395"/>
      <c r="AY91" s="10"/>
      <c r="AZ91" s="10"/>
      <c r="BA91" s="10"/>
      <c r="BB91" s="10"/>
      <c r="BC91" s="10"/>
    </row>
    <row r="92" spans="1:60" ht="23.25" hidden="1" customHeight="1" x14ac:dyDescent="0.15">
      <c r="A92" s="865"/>
      <c r="B92" s="424"/>
      <c r="C92" s="424"/>
      <c r="D92" s="424"/>
      <c r="E92" s="424"/>
      <c r="F92" s="425"/>
      <c r="G92" s="97" t="s">
        <v>611</v>
      </c>
      <c r="H92" s="98"/>
      <c r="I92" s="98"/>
      <c r="J92" s="98"/>
      <c r="K92" s="98"/>
      <c r="L92" s="98"/>
      <c r="M92" s="98"/>
      <c r="N92" s="98"/>
      <c r="O92" s="99"/>
      <c r="P92" s="98" t="s">
        <v>611</v>
      </c>
      <c r="Q92" s="510"/>
      <c r="R92" s="510"/>
      <c r="S92" s="510"/>
      <c r="T92" s="510"/>
      <c r="U92" s="510"/>
      <c r="V92" s="510"/>
      <c r="W92" s="510"/>
      <c r="X92" s="511"/>
      <c r="Y92" s="557" t="s">
        <v>62</v>
      </c>
      <c r="Z92" s="558"/>
      <c r="AA92" s="559"/>
      <c r="AB92" s="457" t="s">
        <v>554</v>
      </c>
      <c r="AC92" s="457"/>
      <c r="AD92" s="457"/>
      <c r="AE92" s="211" t="s">
        <v>554</v>
      </c>
      <c r="AF92" s="212"/>
      <c r="AG92" s="212"/>
      <c r="AH92" s="212"/>
      <c r="AI92" s="211" t="s">
        <v>554</v>
      </c>
      <c r="AJ92" s="212"/>
      <c r="AK92" s="212"/>
      <c r="AL92" s="212"/>
      <c r="AM92" s="211" t="s">
        <v>554</v>
      </c>
      <c r="AN92" s="212"/>
      <c r="AO92" s="212"/>
      <c r="AP92" s="212"/>
      <c r="AQ92" s="333" t="s">
        <v>554</v>
      </c>
      <c r="AR92" s="200"/>
      <c r="AS92" s="200"/>
      <c r="AT92" s="334"/>
      <c r="AU92" s="212" t="s">
        <v>554</v>
      </c>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t="s">
        <v>554</v>
      </c>
      <c r="AC93" s="519"/>
      <c r="AD93" s="519"/>
      <c r="AE93" s="211" t="s">
        <v>554</v>
      </c>
      <c r="AF93" s="212"/>
      <c r="AG93" s="212"/>
      <c r="AH93" s="212"/>
      <c r="AI93" s="211" t="s">
        <v>554</v>
      </c>
      <c r="AJ93" s="212"/>
      <c r="AK93" s="212"/>
      <c r="AL93" s="212"/>
      <c r="AM93" s="211" t="s">
        <v>554</v>
      </c>
      <c r="AN93" s="212"/>
      <c r="AO93" s="212"/>
      <c r="AP93" s="212"/>
      <c r="AQ93" s="333" t="s">
        <v>554</v>
      </c>
      <c r="AR93" s="200"/>
      <c r="AS93" s="200"/>
      <c r="AT93" s="334"/>
      <c r="AU93" s="212" t="s">
        <v>554</v>
      </c>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t="s">
        <v>554</v>
      </c>
      <c r="AF94" s="212"/>
      <c r="AG94" s="212"/>
      <c r="AH94" s="212"/>
      <c r="AI94" s="211" t="s">
        <v>554</v>
      </c>
      <c r="AJ94" s="212"/>
      <c r="AK94" s="212"/>
      <c r="AL94" s="212"/>
      <c r="AM94" s="211" t="s">
        <v>554</v>
      </c>
      <c r="AN94" s="212"/>
      <c r="AO94" s="212"/>
      <c r="AP94" s="212"/>
      <c r="AQ94" s="333" t="s">
        <v>554</v>
      </c>
      <c r="AR94" s="200"/>
      <c r="AS94" s="200"/>
      <c r="AT94" s="334"/>
      <c r="AU94" s="212" t="s">
        <v>554</v>
      </c>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356</v>
      </c>
      <c r="AF95" s="238"/>
      <c r="AG95" s="238"/>
      <c r="AH95" s="239"/>
      <c r="AI95" s="237" t="s">
        <v>362</v>
      </c>
      <c r="AJ95" s="238"/>
      <c r="AK95" s="238"/>
      <c r="AL95" s="239"/>
      <c r="AM95" s="243" t="s">
        <v>467</v>
      </c>
      <c r="AN95" s="243"/>
      <c r="AO95" s="243"/>
      <c r="AP95" s="237"/>
      <c r="AQ95" s="152" t="s">
        <v>354</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t="s">
        <v>615</v>
      </c>
      <c r="AR96" s="192"/>
      <c r="AS96" s="126" t="s">
        <v>355</v>
      </c>
      <c r="AT96" s="127"/>
      <c r="AU96" s="192" t="s">
        <v>615</v>
      </c>
      <c r="AV96" s="192"/>
      <c r="AW96" s="394" t="s">
        <v>300</v>
      </c>
      <c r="AX96" s="395"/>
    </row>
    <row r="97" spans="1:60" ht="23.25" hidden="1" customHeight="1" x14ac:dyDescent="0.15">
      <c r="A97" s="865"/>
      <c r="B97" s="424"/>
      <c r="C97" s="424"/>
      <c r="D97" s="424"/>
      <c r="E97" s="424"/>
      <c r="F97" s="425"/>
      <c r="G97" s="97" t="s">
        <v>611</v>
      </c>
      <c r="H97" s="98"/>
      <c r="I97" s="98"/>
      <c r="J97" s="98"/>
      <c r="K97" s="98"/>
      <c r="L97" s="98"/>
      <c r="M97" s="98"/>
      <c r="N97" s="98"/>
      <c r="O97" s="99"/>
      <c r="P97" s="98" t="s">
        <v>611</v>
      </c>
      <c r="Q97" s="510"/>
      <c r="R97" s="510"/>
      <c r="S97" s="510"/>
      <c r="T97" s="510"/>
      <c r="U97" s="510"/>
      <c r="V97" s="510"/>
      <c r="W97" s="510"/>
      <c r="X97" s="511"/>
      <c r="Y97" s="557" t="s">
        <v>62</v>
      </c>
      <c r="Z97" s="558"/>
      <c r="AA97" s="559"/>
      <c r="AB97" s="464" t="s">
        <v>554</v>
      </c>
      <c r="AC97" s="465"/>
      <c r="AD97" s="466"/>
      <c r="AE97" s="211" t="s">
        <v>554</v>
      </c>
      <c r="AF97" s="212"/>
      <c r="AG97" s="212"/>
      <c r="AH97" s="213"/>
      <c r="AI97" s="211" t="s">
        <v>554</v>
      </c>
      <c r="AJ97" s="212"/>
      <c r="AK97" s="212"/>
      <c r="AL97" s="213"/>
      <c r="AM97" s="211" t="s">
        <v>554</v>
      </c>
      <c r="AN97" s="212"/>
      <c r="AO97" s="212"/>
      <c r="AP97" s="212"/>
      <c r="AQ97" s="333" t="s">
        <v>554</v>
      </c>
      <c r="AR97" s="200"/>
      <c r="AS97" s="200"/>
      <c r="AT97" s="334"/>
      <c r="AU97" s="212" t="s">
        <v>554</v>
      </c>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t="s">
        <v>554</v>
      </c>
      <c r="AC98" s="577"/>
      <c r="AD98" s="578"/>
      <c r="AE98" s="211" t="s">
        <v>554</v>
      </c>
      <c r="AF98" s="212"/>
      <c r="AG98" s="212"/>
      <c r="AH98" s="213"/>
      <c r="AI98" s="211" t="s">
        <v>554</v>
      </c>
      <c r="AJ98" s="212"/>
      <c r="AK98" s="212"/>
      <c r="AL98" s="213"/>
      <c r="AM98" s="211" t="s">
        <v>554</v>
      </c>
      <c r="AN98" s="212"/>
      <c r="AO98" s="212"/>
      <c r="AP98" s="212"/>
      <c r="AQ98" s="333" t="s">
        <v>554</v>
      </c>
      <c r="AR98" s="200"/>
      <c r="AS98" s="200"/>
      <c r="AT98" s="334"/>
      <c r="AU98" s="212" t="s">
        <v>554</v>
      </c>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t="s">
        <v>554</v>
      </c>
      <c r="AF99" s="517"/>
      <c r="AG99" s="517"/>
      <c r="AH99" s="518"/>
      <c r="AI99" s="516" t="s">
        <v>554</v>
      </c>
      <c r="AJ99" s="517"/>
      <c r="AK99" s="517"/>
      <c r="AL99" s="518"/>
      <c r="AM99" s="516" t="s">
        <v>554</v>
      </c>
      <c r="AN99" s="517"/>
      <c r="AO99" s="517"/>
      <c r="AP99" s="517"/>
      <c r="AQ99" s="531" t="s">
        <v>554</v>
      </c>
      <c r="AR99" s="532"/>
      <c r="AS99" s="532"/>
      <c r="AT99" s="533"/>
      <c r="AU99" s="517" t="s">
        <v>554</v>
      </c>
      <c r="AV99" s="517"/>
      <c r="AW99" s="517"/>
      <c r="AX99" s="534"/>
    </row>
    <row r="100" spans="1:60" ht="31.5" customHeight="1" x14ac:dyDescent="0.15">
      <c r="A100" s="497" t="s">
        <v>488</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356</v>
      </c>
      <c r="AF100" s="536"/>
      <c r="AG100" s="536"/>
      <c r="AH100" s="537"/>
      <c r="AI100" s="535" t="s">
        <v>362</v>
      </c>
      <c r="AJ100" s="536"/>
      <c r="AK100" s="536"/>
      <c r="AL100" s="537"/>
      <c r="AM100" s="535" t="s">
        <v>467</v>
      </c>
      <c r="AN100" s="536"/>
      <c r="AO100" s="536"/>
      <c r="AP100" s="537"/>
      <c r="AQ100" s="313" t="s">
        <v>489</v>
      </c>
      <c r="AR100" s="314"/>
      <c r="AS100" s="314"/>
      <c r="AT100" s="315"/>
      <c r="AU100" s="313" t="s">
        <v>535</v>
      </c>
      <c r="AV100" s="314"/>
      <c r="AW100" s="314"/>
      <c r="AX100" s="316"/>
    </row>
    <row r="101" spans="1:60" ht="23.25" customHeight="1" x14ac:dyDescent="0.15">
      <c r="A101" s="418"/>
      <c r="B101" s="419"/>
      <c r="C101" s="419"/>
      <c r="D101" s="419"/>
      <c r="E101" s="419"/>
      <c r="F101" s="420"/>
      <c r="G101" s="98" t="s">
        <v>564</v>
      </c>
      <c r="H101" s="98"/>
      <c r="I101" s="98"/>
      <c r="J101" s="98"/>
      <c r="K101" s="98"/>
      <c r="L101" s="98"/>
      <c r="M101" s="98"/>
      <c r="N101" s="98"/>
      <c r="O101" s="98"/>
      <c r="P101" s="98"/>
      <c r="Q101" s="98"/>
      <c r="R101" s="98"/>
      <c r="S101" s="98"/>
      <c r="T101" s="98"/>
      <c r="U101" s="98"/>
      <c r="V101" s="98"/>
      <c r="W101" s="98"/>
      <c r="X101" s="99"/>
      <c r="Y101" s="538" t="s">
        <v>55</v>
      </c>
      <c r="Z101" s="539"/>
      <c r="AA101" s="540"/>
      <c r="AB101" s="457" t="s">
        <v>565</v>
      </c>
      <c r="AC101" s="457"/>
      <c r="AD101" s="457"/>
      <c r="AE101" s="211">
        <v>78600</v>
      </c>
      <c r="AF101" s="212"/>
      <c r="AG101" s="212"/>
      <c r="AH101" s="213"/>
      <c r="AI101" s="211">
        <v>90000</v>
      </c>
      <c r="AJ101" s="212"/>
      <c r="AK101" s="212"/>
      <c r="AL101" s="213"/>
      <c r="AM101" s="211">
        <v>36000</v>
      </c>
      <c r="AN101" s="212"/>
      <c r="AO101" s="212"/>
      <c r="AP101" s="213"/>
      <c r="AQ101" s="211" t="s">
        <v>554</v>
      </c>
      <c r="AR101" s="212"/>
      <c r="AS101" s="212"/>
      <c r="AT101" s="213"/>
      <c r="AU101" s="211" t="s">
        <v>601</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565</v>
      </c>
      <c r="AC102" s="457"/>
      <c r="AD102" s="457"/>
      <c r="AE102" s="414">
        <v>81445</v>
      </c>
      <c r="AF102" s="414"/>
      <c r="AG102" s="414"/>
      <c r="AH102" s="414"/>
      <c r="AI102" s="414">
        <v>80376</v>
      </c>
      <c r="AJ102" s="414"/>
      <c r="AK102" s="414"/>
      <c r="AL102" s="414"/>
      <c r="AM102" s="414">
        <v>54327</v>
      </c>
      <c r="AN102" s="414"/>
      <c r="AO102" s="414"/>
      <c r="AP102" s="414"/>
      <c r="AQ102" s="266">
        <v>59424</v>
      </c>
      <c r="AR102" s="267"/>
      <c r="AS102" s="267"/>
      <c r="AT102" s="312"/>
      <c r="AU102" s="266" t="s">
        <v>601</v>
      </c>
      <c r="AV102" s="267"/>
      <c r="AW102" s="267"/>
      <c r="AX102" s="312"/>
    </row>
    <row r="103" spans="1:60" ht="31.5" hidden="1" customHeight="1" x14ac:dyDescent="0.15">
      <c r="A103" s="415" t="s">
        <v>488</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356</v>
      </c>
      <c r="AF103" s="412"/>
      <c r="AG103" s="412"/>
      <c r="AH103" s="413"/>
      <c r="AI103" s="411" t="s">
        <v>362</v>
      </c>
      <c r="AJ103" s="412"/>
      <c r="AK103" s="412"/>
      <c r="AL103" s="413"/>
      <c r="AM103" s="411" t="s">
        <v>467</v>
      </c>
      <c r="AN103" s="412"/>
      <c r="AO103" s="412"/>
      <c r="AP103" s="413"/>
      <c r="AQ103" s="277" t="s">
        <v>489</v>
      </c>
      <c r="AR103" s="278"/>
      <c r="AS103" s="278"/>
      <c r="AT103" s="317"/>
      <c r="AU103" s="277" t="s">
        <v>535</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488</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356</v>
      </c>
      <c r="AF106" s="412"/>
      <c r="AG106" s="412"/>
      <c r="AH106" s="413"/>
      <c r="AI106" s="411" t="s">
        <v>362</v>
      </c>
      <c r="AJ106" s="412"/>
      <c r="AK106" s="412"/>
      <c r="AL106" s="413"/>
      <c r="AM106" s="411" t="s">
        <v>467</v>
      </c>
      <c r="AN106" s="412"/>
      <c r="AO106" s="412"/>
      <c r="AP106" s="413"/>
      <c r="AQ106" s="277" t="s">
        <v>489</v>
      </c>
      <c r="AR106" s="278"/>
      <c r="AS106" s="278"/>
      <c r="AT106" s="317"/>
      <c r="AU106" s="277" t="s">
        <v>535</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488</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356</v>
      </c>
      <c r="AF109" s="412"/>
      <c r="AG109" s="412"/>
      <c r="AH109" s="413"/>
      <c r="AI109" s="411" t="s">
        <v>362</v>
      </c>
      <c r="AJ109" s="412"/>
      <c r="AK109" s="412"/>
      <c r="AL109" s="413"/>
      <c r="AM109" s="411" t="s">
        <v>467</v>
      </c>
      <c r="AN109" s="412"/>
      <c r="AO109" s="412"/>
      <c r="AP109" s="413"/>
      <c r="AQ109" s="277" t="s">
        <v>489</v>
      </c>
      <c r="AR109" s="278"/>
      <c r="AS109" s="278"/>
      <c r="AT109" s="317"/>
      <c r="AU109" s="277" t="s">
        <v>535</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488</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356</v>
      </c>
      <c r="AF112" s="412"/>
      <c r="AG112" s="412"/>
      <c r="AH112" s="413"/>
      <c r="AI112" s="411" t="s">
        <v>362</v>
      </c>
      <c r="AJ112" s="412"/>
      <c r="AK112" s="412"/>
      <c r="AL112" s="413"/>
      <c r="AM112" s="411" t="s">
        <v>467</v>
      </c>
      <c r="AN112" s="412"/>
      <c r="AO112" s="412"/>
      <c r="AP112" s="413"/>
      <c r="AQ112" s="277" t="s">
        <v>489</v>
      </c>
      <c r="AR112" s="278"/>
      <c r="AS112" s="278"/>
      <c r="AT112" s="317"/>
      <c r="AU112" s="277" t="s">
        <v>535</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356</v>
      </c>
      <c r="AF115" s="412"/>
      <c r="AG115" s="412"/>
      <c r="AH115" s="413"/>
      <c r="AI115" s="411" t="s">
        <v>362</v>
      </c>
      <c r="AJ115" s="412"/>
      <c r="AK115" s="412"/>
      <c r="AL115" s="413"/>
      <c r="AM115" s="411" t="s">
        <v>467</v>
      </c>
      <c r="AN115" s="412"/>
      <c r="AO115" s="412"/>
      <c r="AP115" s="413"/>
      <c r="AQ115" s="590" t="s">
        <v>536</v>
      </c>
      <c r="AR115" s="591"/>
      <c r="AS115" s="591"/>
      <c r="AT115" s="591"/>
      <c r="AU115" s="591"/>
      <c r="AV115" s="591"/>
      <c r="AW115" s="591"/>
      <c r="AX115" s="592"/>
    </row>
    <row r="116" spans="1:50" ht="23.25" customHeight="1" x14ac:dyDescent="0.15">
      <c r="A116" s="435"/>
      <c r="B116" s="436"/>
      <c r="C116" s="436"/>
      <c r="D116" s="436"/>
      <c r="E116" s="436"/>
      <c r="F116" s="437"/>
      <c r="G116" s="389" t="s">
        <v>566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567</v>
      </c>
      <c r="AC116" s="459"/>
      <c r="AD116" s="460"/>
      <c r="AE116" s="414">
        <v>11.2</v>
      </c>
      <c r="AF116" s="414"/>
      <c r="AG116" s="414"/>
      <c r="AH116" s="414"/>
      <c r="AI116" s="414">
        <v>9.4</v>
      </c>
      <c r="AJ116" s="414"/>
      <c r="AK116" s="414"/>
      <c r="AL116" s="414"/>
      <c r="AM116" s="414">
        <v>10.4</v>
      </c>
      <c r="AN116" s="414"/>
      <c r="AO116" s="414"/>
      <c r="AP116" s="414"/>
      <c r="AQ116" s="211">
        <v>11</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567</v>
      </c>
      <c r="AC117" s="469"/>
      <c r="AD117" s="470"/>
      <c r="AE117" s="547" t="s">
        <v>568</v>
      </c>
      <c r="AF117" s="547"/>
      <c r="AG117" s="547"/>
      <c r="AH117" s="547"/>
      <c r="AI117" s="547" t="s">
        <v>569</v>
      </c>
      <c r="AJ117" s="547"/>
      <c r="AK117" s="547"/>
      <c r="AL117" s="547"/>
      <c r="AM117" s="547" t="s">
        <v>644</v>
      </c>
      <c r="AN117" s="547"/>
      <c r="AO117" s="547"/>
      <c r="AP117" s="547"/>
      <c r="AQ117" s="547" t="s">
        <v>672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356</v>
      </c>
      <c r="AF118" s="412"/>
      <c r="AG118" s="412"/>
      <c r="AH118" s="413"/>
      <c r="AI118" s="411" t="s">
        <v>362</v>
      </c>
      <c r="AJ118" s="412"/>
      <c r="AK118" s="412"/>
      <c r="AL118" s="413"/>
      <c r="AM118" s="411" t="s">
        <v>467</v>
      </c>
      <c r="AN118" s="412"/>
      <c r="AO118" s="412"/>
      <c r="AP118" s="413"/>
      <c r="AQ118" s="590" t="s">
        <v>536</v>
      </c>
      <c r="AR118" s="591"/>
      <c r="AS118" s="591"/>
      <c r="AT118" s="591"/>
      <c r="AU118" s="591"/>
      <c r="AV118" s="591"/>
      <c r="AW118" s="591"/>
      <c r="AX118" s="592"/>
    </row>
    <row r="119" spans="1:50" ht="23.25" hidden="1" customHeight="1" x14ac:dyDescent="0.15">
      <c r="A119" s="435"/>
      <c r="B119" s="436"/>
      <c r="C119" s="436"/>
      <c r="D119" s="436"/>
      <c r="E119" s="436"/>
      <c r="F119" s="437"/>
      <c r="G119" s="389" t="s">
        <v>498</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497</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356</v>
      </c>
      <c r="AF121" s="412"/>
      <c r="AG121" s="412"/>
      <c r="AH121" s="413"/>
      <c r="AI121" s="411" t="s">
        <v>362</v>
      </c>
      <c r="AJ121" s="412"/>
      <c r="AK121" s="412"/>
      <c r="AL121" s="413"/>
      <c r="AM121" s="411" t="s">
        <v>467</v>
      </c>
      <c r="AN121" s="412"/>
      <c r="AO121" s="412"/>
      <c r="AP121" s="413"/>
      <c r="AQ121" s="590" t="s">
        <v>536</v>
      </c>
      <c r="AR121" s="591"/>
      <c r="AS121" s="591"/>
      <c r="AT121" s="591"/>
      <c r="AU121" s="591"/>
      <c r="AV121" s="591"/>
      <c r="AW121" s="591"/>
      <c r="AX121" s="592"/>
    </row>
    <row r="122" spans="1:50" ht="23.25" hidden="1" customHeight="1" x14ac:dyDescent="0.15">
      <c r="A122" s="435"/>
      <c r="B122" s="436"/>
      <c r="C122" s="436"/>
      <c r="D122" s="436"/>
      <c r="E122" s="436"/>
      <c r="F122" s="437"/>
      <c r="G122" s="389" t="s">
        <v>499</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500</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356</v>
      </c>
      <c r="AF124" s="412"/>
      <c r="AG124" s="412"/>
      <c r="AH124" s="413"/>
      <c r="AI124" s="411" t="s">
        <v>362</v>
      </c>
      <c r="AJ124" s="412"/>
      <c r="AK124" s="412"/>
      <c r="AL124" s="413"/>
      <c r="AM124" s="411" t="s">
        <v>467</v>
      </c>
      <c r="AN124" s="412"/>
      <c r="AO124" s="412"/>
      <c r="AP124" s="413"/>
      <c r="AQ124" s="590" t="s">
        <v>536</v>
      </c>
      <c r="AR124" s="591"/>
      <c r="AS124" s="591"/>
      <c r="AT124" s="591"/>
      <c r="AU124" s="591"/>
      <c r="AV124" s="591"/>
      <c r="AW124" s="591"/>
      <c r="AX124" s="592"/>
    </row>
    <row r="125" spans="1:50" ht="23.25" hidden="1" customHeight="1" x14ac:dyDescent="0.15">
      <c r="A125" s="435"/>
      <c r="B125" s="436"/>
      <c r="C125" s="436"/>
      <c r="D125" s="436"/>
      <c r="E125" s="436"/>
      <c r="F125" s="437"/>
      <c r="G125" s="389" t="s">
        <v>499</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497</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356</v>
      </c>
      <c r="AF127" s="412"/>
      <c r="AG127" s="412"/>
      <c r="AH127" s="413"/>
      <c r="AI127" s="411" t="s">
        <v>362</v>
      </c>
      <c r="AJ127" s="412"/>
      <c r="AK127" s="412"/>
      <c r="AL127" s="413"/>
      <c r="AM127" s="411" t="s">
        <v>467</v>
      </c>
      <c r="AN127" s="412"/>
      <c r="AO127" s="412"/>
      <c r="AP127" s="413"/>
      <c r="AQ127" s="590" t="s">
        <v>536</v>
      </c>
      <c r="AR127" s="591"/>
      <c r="AS127" s="591"/>
      <c r="AT127" s="591"/>
      <c r="AU127" s="591"/>
      <c r="AV127" s="591"/>
      <c r="AW127" s="591"/>
      <c r="AX127" s="592"/>
    </row>
    <row r="128" spans="1:50" ht="23.25" hidden="1" customHeight="1" x14ac:dyDescent="0.15">
      <c r="A128" s="435"/>
      <c r="B128" s="436"/>
      <c r="C128" s="436"/>
      <c r="D128" s="436"/>
      <c r="E128" s="436"/>
      <c r="F128" s="437"/>
      <c r="G128" s="389" t="s">
        <v>499</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497</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368</v>
      </c>
      <c r="B130" s="178"/>
      <c r="C130" s="177" t="s">
        <v>365</v>
      </c>
      <c r="D130" s="178"/>
      <c r="E130" s="162" t="s">
        <v>398</v>
      </c>
      <c r="F130" s="163"/>
      <c r="G130" s="164" t="s">
        <v>673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674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467</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645</v>
      </c>
      <c r="AR133" s="192"/>
      <c r="AS133" s="126" t="s">
        <v>355</v>
      </c>
      <c r="AT133" s="127"/>
      <c r="AU133" s="193" t="s">
        <v>646</v>
      </c>
      <c r="AV133" s="193"/>
      <c r="AW133" s="126" t="s">
        <v>300</v>
      </c>
      <c r="AX133" s="188"/>
    </row>
    <row r="134" spans="1:50" ht="24" customHeight="1" x14ac:dyDescent="0.15">
      <c r="A134" s="182"/>
      <c r="B134" s="179"/>
      <c r="C134" s="173"/>
      <c r="D134" s="179"/>
      <c r="E134" s="173"/>
      <c r="F134" s="174"/>
      <c r="G134" s="97" t="s">
        <v>570</v>
      </c>
      <c r="H134" s="98"/>
      <c r="I134" s="98"/>
      <c r="J134" s="98"/>
      <c r="K134" s="98"/>
      <c r="L134" s="98"/>
      <c r="M134" s="98"/>
      <c r="N134" s="98"/>
      <c r="O134" s="98"/>
      <c r="P134" s="98"/>
      <c r="Q134" s="98"/>
      <c r="R134" s="98"/>
      <c r="S134" s="98"/>
      <c r="T134" s="98"/>
      <c r="U134" s="98"/>
      <c r="V134" s="98"/>
      <c r="W134" s="98"/>
      <c r="X134" s="99"/>
      <c r="Y134" s="194" t="s">
        <v>378</v>
      </c>
      <c r="Z134" s="195"/>
      <c r="AA134" s="196"/>
      <c r="AB134" s="197" t="s">
        <v>554</v>
      </c>
      <c r="AC134" s="198"/>
      <c r="AD134" s="198"/>
      <c r="AE134" s="199" t="s">
        <v>554</v>
      </c>
      <c r="AF134" s="200"/>
      <c r="AG134" s="200"/>
      <c r="AH134" s="200"/>
      <c r="AI134" s="199" t="s">
        <v>554</v>
      </c>
      <c r="AJ134" s="200"/>
      <c r="AK134" s="200"/>
      <c r="AL134" s="200"/>
      <c r="AM134" s="199" t="s">
        <v>554</v>
      </c>
      <c r="AN134" s="200"/>
      <c r="AO134" s="200"/>
      <c r="AP134" s="200"/>
      <c r="AQ134" s="199" t="s">
        <v>554</v>
      </c>
      <c r="AR134" s="200"/>
      <c r="AS134" s="200"/>
      <c r="AT134" s="200"/>
      <c r="AU134" s="199" t="s">
        <v>554</v>
      </c>
      <c r="AV134" s="200"/>
      <c r="AW134" s="200"/>
      <c r="AX134" s="201"/>
    </row>
    <row r="135" spans="1:50" ht="24"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554</v>
      </c>
      <c r="AC135" s="206"/>
      <c r="AD135" s="206"/>
      <c r="AE135" s="199" t="s">
        <v>554</v>
      </c>
      <c r="AF135" s="200"/>
      <c r="AG135" s="200"/>
      <c r="AH135" s="200"/>
      <c r="AI135" s="199" t="s">
        <v>554</v>
      </c>
      <c r="AJ135" s="200"/>
      <c r="AK135" s="200"/>
      <c r="AL135" s="200"/>
      <c r="AM135" s="199" t="s">
        <v>554</v>
      </c>
      <c r="AN135" s="200"/>
      <c r="AO135" s="200"/>
      <c r="AP135" s="200"/>
      <c r="AQ135" s="199" t="s">
        <v>554</v>
      </c>
      <c r="AR135" s="200"/>
      <c r="AS135" s="200"/>
      <c r="AT135" s="200"/>
      <c r="AU135" s="199" t="s">
        <v>554</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467</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467</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467</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467</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380</v>
      </c>
      <c r="H152" s="123"/>
      <c r="I152" s="123"/>
      <c r="J152" s="123"/>
      <c r="K152" s="123"/>
      <c r="L152" s="123"/>
      <c r="M152" s="123"/>
      <c r="N152" s="123"/>
      <c r="O152" s="123"/>
      <c r="P152" s="124"/>
      <c r="Q152" s="152" t="s">
        <v>471</v>
      </c>
      <c r="R152" s="123"/>
      <c r="S152" s="123"/>
      <c r="T152" s="123"/>
      <c r="U152" s="123"/>
      <c r="V152" s="123"/>
      <c r="W152" s="123"/>
      <c r="X152" s="123"/>
      <c r="Y152" s="123"/>
      <c r="Z152" s="123"/>
      <c r="AA152" s="123"/>
      <c r="AB152" s="122" t="s">
        <v>472</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8" customHeight="1" x14ac:dyDescent="0.15">
      <c r="A154" s="182"/>
      <c r="B154" s="179"/>
      <c r="C154" s="173"/>
      <c r="D154" s="179"/>
      <c r="E154" s="173"/>
      <c r="F154" s="174"/>
      <c r="G154" s="97" t="s">
        <v>570</v>
      </c>
      <c r="H154" s="98"/>
      <c r="I154" s="98"/>
      <c r="J154" s="98"/>
      <c r="K154" s="98"/>
      <c r="L154" s="98"/>
      <c r="M154" s="98"/>
      <c r="N154" s="98"/>
      <c r="O154" s="98"/>
      <c r="P154" s="99"/>
      <c r="Q154" s="118" t="s">
        <v>570</v>
      </c>
      <c r="R154" s="98"/>
      <c r="S154" s="98"/>
      <c r="T154" s="98"/>
      <c r="U154" s="98"/>
      <c r="V154" s="98"/>
      <c r="W154" s="98"/>
      <c r="X154" s="98"/>
      <c r="Y154" s="98"/>
      <c r="Z154" s="98"/>
      <c r="AA154" s="286"/>
      <c r="AB154" s="134" t="s">
        <v>570</v>
      </c>
      <c r="AC154" s="135"/>
      <c r="AD154" s="135"/>
      <c r="AE154" s="140" t="s">
        <v>570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8"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8"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570</v>
      </c>
      <c r="AF157" s="98"/>
      <c r="AG157" s="98"/>
      <c r="AH157" s="98"/>
      <c r="AI157" s="98"/>
      <c r="AJ157" s="98"/>
      <c r="AK157" s="98"/>
      <c r="AL157" s="98"/>
      <c r="AM157" s="98"/>
      <c r="AN157" s="98"/>
      <c r="AO157" s="98"/>
      <c r="AP157" s="98"/>
      <c r="AQ157" s="98"/>
      <c r="AR157" s="98"/>
      <c r="AS157" s="98"/>
      <c r="AT157" s="98"/>
      <c r="AU157" s="98"/>
      <c r="AV157" s="98"/>
      <c r="AW157" s="98"/>
      <c r="AX157" s="119"/>
    </row>
    <row r="158" spans="1:50" ht="18"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471</v>
      </c>
      <c r="R159" s="123"/>
      <c r="S159" s="123"/>
      <c r="T159" s="123"/>
      <c r="U159" s="123"/>
      <c r="V159" s="123"/>
      <c r="W159" s="123"/>
      <c r="X159" s="123"/>
      <c r="Y159" s="123"/>
      <c r="Z159" s="123"/>
      <c r="AA159" s="123"/>
      <c r="AB159" s="122" t="s">
        <v>472</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471</v>
      </c>
      <c r="R166" s="123"/>
      <c r="S166" s="123"/>
      <c r="T166" s="123"/>
      <c r="U166" s="123"/>
      <c r="V166" s="123"/>
      <c r="W166" s="123"/>
      <c r="X166" s="123"/>
      <c r="Y166" s="123"/>
      <c r="Z166" s="123"/>
      <c r="AA166" s="123"/>
      <c r="AB166" s="122" t="s">
        <v>472</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471</v>
      </c>
      <c r="R173" s="123"/>
      <c r="S173" s="123"/>
      <c r="T173" s="123"/>
      <c r="U173" s="123"/>
      <c r="V173" s="123"/>
      <c r="W173" s="123"/>
      <c r="X173" s="123"/>
      <c r="Y173" s="123"/>
      <c r="Z173" s="123"/>
      <c r="AA173" s="123"/>
      <c r="AB173" s="122" t="s">
        <v>472</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471</v>
      </c>
      <c r="R180" s="123"/>
      <c r="S180" s="123"/>
      <c r="T180" s="123"/>
      <c r="U180" s="123"/>
      <c r="V180" s="123"/>
      <c r="W180" s="123"/>
      <c r="X180" s="123"/>
      <c r="Y180" s="123"/>
      <c r="Z180" s="123"/>
      <c r="AA180" s="123"/>
      <c r="AB180" s="122" t="s">
        <v>472</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467</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467</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467</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467</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467</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471</v>
      </c>
      <c r="R212" s="123"/>
      <c r="S212" s="123"/>
      <c r="T212" s="123"/>
      <c r="U212" s="123"/>
      <c r="V212" s="123"/>
      <c r="W212" s="123"/>
      <c r="X212" s="123"/>
      <c r="Y212" s="123"/>
      <c r="Z212" s="123"/>
      <c r="AA212" s="123"/>
      <c r="AB212" s="122" t="s">
        <v>472</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471</v>
      </c>
      <c r="R219" s="123"/>
      <c r="S219" s="123"/>
      <c r="T219" s="123"/>
      <c r="U219" s="123"/>
      <c r="V219" s="123"/>
      <c r="W219" s="123"/>
      <c r="X219" s="123"/>
      <c r="Y219" s="123"/>
      <c r="Z219" s="123"/>
      <c r="AA219" s="123"/>
      <c r="AB219" s="122" t="s">
        <v>472</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471</v>
      </c>
      <c r="R226" s="123"/>
      <c r="S226" s="123"/>
      <c r="T226" s="123"/>
      <c r="U226" s="123"/>
      <c r="V226" s="123"/>
      <c r="W226" s="123"/>
      <c r="X226" s="123"/>
      <c r="Y226" s="123"/>
      <c r="Z226" s="123"/>
      <c r="AA226" s="123"/>
      <c r="AB226" s="122" t="s">
        <v>472</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471</v>
      </c>
      <c r="R233" s="123"/>
      <c r="S233" s="123"/>
      <c r="T233" s="123"/>
      <c r="U233" s="123"/>
      <c r="V233" s="123"/>
      <c r="W233" s="123"/>
      <c r="X233" s="123"/>
      <c r="Y233" s="123"/>
      <c r="Z233" s="123"/>
      <c r="AA233" s="123"/>
      <c r="AB233" s="122" t="s">
        <v>472</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471</v>
      </c>
      <c r="R240" s="123"/>
      <c r="S240" s="123"/>
      <c r="T240" s="123"/>
      <c r="U240" s="123"/>
      <c r="V240" s="123"/>
      <c r="W240" s="123"/>
      <c r="X240" s="123"/>
      <c r="Y240" s="123"/>
      <c r="Z240" s="123"/>
      <c r="AA240" s="123"/>
      <c r="AB240" s="122" t="s">
        <v>472</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467</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467</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467</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467</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467</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471</v>
      </c>
      <c r="R272" s="123"/>
      <c r="S272" s="123"/>
      <c r="T272" s="123"/>
      <c r="U272" s="123"/>
      <c r="V272" s="123"/>
      <c r="W272" s="123"/>
      <c r="X272" s="123"/>
      <c r="Y272" s="123"/>
      <c r="Z272" s="123"/>
      <c r="AA272" s="123"/>
      <c r="AB272" s="122" t="s">
        <v>472</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471</v>
      </c>
      <c r="R279" s="123"/>
      <c r="S279" s="123"/>
      <c r="T279" s="123"/>
      <c r="U279" s="123"/>
      <c r="V279" s="123"/>
      <c r="W279" s="123"/>
      <c r="X279" s="123"/>
      <c r="Y279" s="123"/>
      <c r="Z279" s="123"/>
      <c r="AA279" s="123"/>
      <c r="AB279" s="122" t="s">
        <v>472</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471</v>
      </c>
      <c r="R286" s="123"/>
      <c r="S286" s="123"/>
      <c r="T286" s="123"/>
      <c r="U286" s="123"/>
      <c r="V286" s="123"/>
      <c r="W286" s="123"/>
      <c r="X286" s="123"/>
      <c r="Y286" s="123"/>
      <c r="Z286" s="123"/>
      <c r="AA286" s="123"/>
      <c r="AB286" s="122" t="s">
        <v>472</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471</v>
      </c>
      <c r="R293" s="123"/>
      <c r="S293" s="123"/>
      <c r="T293" s="123"/>
      <c r="U293" s="123"/>
      <c r="V293" s="123"/>
      <c r="W293" s="123"/>
      <c r="X293" s="123"/>
      <c r="Y293" s="123"/>
      <c r="Z293" s="123"/>
      <c r="AA293" s="123"/>
      <c r="AB293" s="122" t="s">
        <v>472</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471</v>
      </c>
      <c r="R300" s="123"/>
      <c r="S300" s="123"/>
      <c r="T300" s="123"/>
      <c r="U300" s="123"/>
      <c r="V300" s="123"/>
      <c r="W300" s="123"/>
      <c r="X300" s="123"/>
      <c r="Y300" s="123"/>
      <c r="Z300" s="123"/>
      <c r="AA300" s="123"/>
      <c r="AB300" s="122" t="s">
        <v>472</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467</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467</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467</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467</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467</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471</v>
      </c>
      <c r="R332" s="123"/>
      <c r="S332" s="123"/>
      <c r="T332" s="123"/>
      <c r="U332" s="123"/>
      <c r="V332" s="123"/>
      <c r="W332" s="123"/>
      <c r="X332" s="123"/>
      <c r="Y332" s="123"/>
      <c r="Z332" s="123"/>
      <c r="AA332" s="123"/>
      <c r="AB332" s="122" t="s">
        <v>472</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471</v>
      </c>
      <c r="R339" s="123"/>
      <c r="S339" s="123"/>
      <c r="T339" s="123"/>
      <c r="U339" s="123"/>
      <c r="V339" s="123"/>
      <c r="W339" s="123"/>
      <c r="X339" s="123"/>
      <c r="Y339" s="123"/>
      <c r="Z339" s="123"/>
      <c r="AA339" s="123"/>
      <c r="AB339" s="122" t="s">
        <v>472</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471</v>
      </c>
      <c r="R346" s="123"/>
      <c r="S346" s="123"/>
      <c r="T346" s="123"/>
      <c r="U346" s="123"/>
      <c r="V346" s="123"/>
      <c r="W346" s="123"/>
      <c r="X346" s="123"/>
      <c r="Y346" s="123"/>
      <c r="Z346" s="123"/>
      <c r="AA346" s="123"/>
      <c r="AB346" s="122" t="s">
        <v>472</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471</v>
      </c>
      <c r="R353" s="123"/>
      <c r="S353" s="123"/>
      <c r="T353" s="123"/>
      <c r="U353" s="123"/>
      <c r="V353" s="123"/>
      <c r="W353" s="123"/>
      <c r="X353" s="123"/>
      <c r="Y353" s="123"/>
      <c r="Z353" s="123"/>
      <c r="AA353" s="123"/>
      <c r="AB353" s="122" t="s">
        <v>472</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471</v>
      </c>
      <c r="R360" s="123"/>
      <c r="S360" s="123"/>
      <c r="T360" s="123"/>
      <c r="U360" s="123"/>
      <c r="V360" s="123"/>
      <c r="W360" s="123"/>
      <c r="X360" s="123"/>
      <c r="Y360" s="123"/>
      <c r="Z360" s="123"/>
      <c r="AA360" s="123"/>
      <c r="AB360" s="122" t="s">
        <v>472</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467</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467</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467</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467</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467</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471</v>
      </c>
      <c r="R392" s="123"/>
      <c r="S392" s="123"/>
      <c r="T392" s="123"/>
      <c r="U392" s="123"/>
      <c r="V392" s="123"/>
      <c r="W392" s="123"/>
      <c r="X392" s="123"/>
      <c r="Y392" s="123"/>
      <c r="Z392" s="123"/>
      <c r="AA392" s="123"/>
      <c r="AB392" s="122" t="s">
        <v>472</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471</v>
      </c>
      <c r="R399" s="123"/>
      <c r="S399" s="123"/>
      <c r="T399" s="123"/>
      <c r="U399" s="123"/>
      <c r="V399" s="123"/>
      <c r="W399" s="123"/>
      <c r="X399" s="123"/>
      <c r="Y399" s="123"/>
      <c r="Z399" s="123"/>
      <c r="AA399" s="123"/>
      <c r="AB399" s="122" t="s">
        <v>472</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471</v>
      </c>
      <c r="R406" s="123"/>
      <c r="S406" s="123"/>
      <c r="T406" s="123"/>
      <c r="U406" s="123"/>
      <c r="V406" s="123"/>
      <c r="W406" s="123"/>
      <c r="X406" s="123"/>
      <c r="Y406" s="123"/>
      <c r="Z406" s="123"/>
      <c r="AA406" s="123"/>
      <c r="AB406" s="122" t="s">
        <v>472</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471</v>
      </c>
      <c r="R413" s="123"/>
      <c r="S413" s="123"/>
      <c r="T413" s="123"/>
      <c r="U413" s="123"/>
      <c r="V413" s="123"/>
      <c r="W413" s="123"/>
      <c r="X413" s="123"/>
      <c r="Y413" s="123"/>
      <c r="Z413" s="123"/>
      <c r="AA413" s="123"/>
      <c r="AB413" s="122" t="s">
        <v>472</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471</v>
      </c>
      <c r="R420" s="123"/>
      <c r="S420" s="123"/>
      <c r="T420" s="123"/>
      <c r="U420" s="123"/>
      <c r="V420" s="123"/>
      <c r="W420" s="123"/>
      <c r="X420" s="123"/>
      <c r="Y420" s="123"/>
      <c r="Z420" s="123"/>
      <c r="AA420" s="123"/>
      <c r="AB420" s="122" t="s">
        <v>472</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30"/>
      <c r="E430" s="167" t="s">
        <v>387</v>
      </c>
      <c r="F430" s="168"/>
      <c r="G430" s="898" t="s">
        <v>383</v>
      </c>
      <c r="H430" s="116"/>
      <c r="I430" s="116"/>
      <c r="J430" s="899" t="s">
        <v>554</v>
      </c>
      <c r="K430" s="900"/>
      <c r="L430" s="900"/>
      <c r="M430" s="900"/>
      <c r="N430" s="900"/>
      <c r="O430" s="900"/>
      <c r="P430" s="900"/>
      <c r="Q430" s="900"/>
      <c r="R430" s="900"/>
      <c r="S430" s="900"/>
      <c r="T430" s="901"/>
      <c r="U430" s="587" t="s">
        <v>611</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467</v>
      </c>
      <c r="AJ431" s="210"/>
      <c r="AK431" s="210"/>
      <c r="AL431" s="152"/>
      <c r="AM431" s="210" t="s">
        <v>530</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616</v>
      </c>
      <c r="AF432" s="193"/>
      <c r="AG432" s="126" t="s">
        <v>355</v>
      </c>
      <c r="AH432" s="127"/>
      <c r="AI432" s="149"/>
      <c r="AJ432" s="149"/>
      <c r="AK432" s="149"/>
      <c r="AL432" s="147"/>
      <c r="AM432" s="149"/>
      <c r="AN432" s="149"/>
      <c r="AO432" s="149"/>
      <c r="AP432" s="147"/>
      <c r="AQ432" s="589" t="s">
        <v>616</v>
      </c>
      <c r="AR432" s="193"/>
      <c r="AS432" s="126" t="s">
        <v>355</v>
      </c>
      <c r="AT432" s="127"/>
      <c r="AU432" s="193" t="s">
        <v>616</v>
      </c>
      <c r="AV432" s="193"/>
      <c r="AW432" s="126" t="s">
        <v>300</v>
      </c>
      <c r="AX432" s="188"/>
    </row>
    <row r="433" spans="1:50" ht="23.25" customHeight="1" x14ac:dyDescent="0.15">
      <c r="A433" s="182"/>
      <c r="B433" s="179"/>
      <c r="C433" s="173"/>
      <c r="D433" s="179"/>
      <c r="E433" s="335"/>
      <c r="F433" s="336"/>
      <c r="G433" s="97" t="s">
        <v>570</v>
      </c>
      <c r="H433" s="98"/>
      <c r="I433" s="98"/>
      <c r="J433" s="98"/>
      <c r="K433" s="98"/>
      <c r="L433" s="98"/>
      <c r="M433" s="98"/>
      <c r="N433" s="98"/>
      <c r="O433" s="98"/>
      <c r="P433" s="98"/>
      <c r="Q433" s="98"/>
      <c r="R433" s="98"/>
      <c r="S433" s="98"/>
      <c r="T433" s="98"/>
      <c r="U433" s="98"/>
      <c r="V433" s="98"/>
      <c r="W433" s="98"/>
      <c r="X433" s="99"/>
      <c r="Y433" s="194" t="s">
        <v>12</v>
      </c>
      <c r="Z433" s="195"/>
      <c r="AA433" s="196"/>
      <c r="AB433" s="206" t="s">
        <v>570</v>
      </c>
      <c r="AC433" s="206"/>
      <c r="AD433" s="206"/>
      <c r="AE433" s="333" t="s">
        <v>570</v>
      </c>
      <c r="AF433" s="200"/>
      <c r="AG433" s="200"/>
      <c r="AH433" s="200"/>
      <c r="AI433" s="333" t="s">
        <v>570</v>
      </c>
      <c r="AJ433" s="200"/>
      <c r="AK433" s="200"/>
      <c r="AL433" s="200"/>
      <c r="AM433" s="333" t="s">
        <v>570</v>
      </c>
      <c r="AN433" s="200"/>
      <c r="AO433" s="200"/>
      <c r="AP433" s="334"/>
      <c r="AQ433" s="333" t="s">
        <v>570</v>
      </c>
      <c r="AR433" s="200"/>
      <c r="AS433" s="200"/>
      <c r="AT433" s="334"/>
      <c r="AU433" s="200" t="s">
        <v>570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570</v>
      </c>
      <c r="AC434" s="198"/>
      <c r="AD434" s="198"/>
      <c r="AE434" s="333" t="s">
        <v>570</v>
      </c>
      <c r="AF434" s="200"/>
      <c r="AG434" s="200"/>
      <c r="AH434" s="334"/>
      <c r="AI434" s="333" t="s">
        <v>570</v>
      </c>
      <c r="AJ434" s="200"/>
      <c r="AK434" s="200"/>
      <c r="AL434" s="200"/>
      <c r="AM434" s="333" t="s">
        <v>570</v>
      </c>
      <c r="AN434" s="200"/>
      <c r="AO434" s="200"/>
      <c r="AP434" s="334"/>
      <c r="AQ434" s="333" t="s">
        <v>570</v>
      </c>
      <c r="AR434" s="200"/>
      <c r="AS434" s="200"/>
      <c r="AT434" s="334"/>
      <c r="AU434" s="200" t="s">
        <v>570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570</v>
      </c>
      <c r="AF435" s="200"/>
      <c r="AG435" s="200"/>
      <c r="AH435" s="334"/>
      <c r="AI435" s="333" t="s">
        <v>570</v>
      </c>
      <c r="AJ435" s="200"/>
      <c r="AK435" s="200"/>
      <c r="AL435" s="200"/>
      <c r="AM435" s="333" t="s">
        <v>570</v>
      </c>
      <c r="AN435" s="200"/>
      <c r="AO435" s="200"/>
      <c r="AP435" s="334"/>
      <c r="AQ435" s="333" t="s">
        <v>570</v>
      </c>
      <c r="AR435" s="200"/>
      <c r="AS435" s="200"/>
      <c r="AT435" s="334"/>
      <c r="AU435" s="200" t="s">
        <v>570</v>
      </c>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467</v>
      </c>
      <c r="AJ436" s="210"/>
      <c r="AK436" s="210"/>
      <c r="AL436" s="152"/>
      <c r="AM436" s="210" t="s">
        <v>530</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89"/>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t="s">
        <v>570</v>
      </c>
      <c r="H438" s="98"/>
      <c r="I438" s="98"/>
      <c r="J438" s="98"/>
      <c r="K438" s="98"/>
      <c r="L438" s="98"/>
      <c r="M438" s="98"/>
      <c r="N438" s="98"/>
      <c r="O438" s="98"/>
      <c r="P438" s="98"/>
      <c r="Q438" s="98"/>
      <c r="R438" s="98"/>
      <c r="S438" s="98"/>
      <c r="T438" s="98"/>
      <c r="U438" s="98"/>
      <c r="V438" s="98"/>
      <c r="W438" s="98"/>
      <c r="X438" s="99"/>
      <c r="Y438" s="194" t="s">
        <v>12</v>
      </c>
      <c r="Z438" s="195"/>
      <c r="AA438" s="196"/>
      <c r="AB438" s="206" t="s">
        <v>570</v>
      </c>
      <c r="AC438" s="206"/>
      <c r="AD438" s="206"/>
      <c r="AE438" s="333" t="s">
        <v>570</v>
      </c>
      <c r="AF438" s="200"/>
      <c r="AG438" s="200"/>
      <c r="AH438" s="200"/>
      <c r="AI438" s="333" t="s">
        <v>570</v>
      </c>
      <c r="AJ438" s="200"/>
      <c r="AK438" s="200"/>
      <c r="AL438" s="200"/>
      <c r="AM438" s="333" t="s">
        <v>570</v>
      </c>
      <c r="AN438" s="200"/>
      <c r="AO438" s="200"/>
      <c r="AP438" s="334"/>
      <c r="AQ438" s="333" t="s">
        <v>570</v>
      </c>
      <c r="AR438" s="200"/>
      <c r="AS438" s="200"/>
      <c r="AT438" s="334"/>
      <c r="AU438" s="200" t="s">
        <v>570</v>
      </c>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570</v>
      </c>
      <c r="AC439" s="198"/>
      <c r="AD439" s="198"/>
      <c r="AE439" s="333" t="s">
        <v>570</v>
      </c>
      <c r="AF439" s="200"/>
      <c r="AG439" s="200"/>
      <c r="AH439" s="334"/>
      <c r="AI439" s="333" t="s">
        <v>570</v>
      </c>
      <c r="AJ439" s="200"/>
      <c r="AK439" s="200"/>
      <c r="AL439" s="200"/>
      <c r="AM439" s="333" t="s">
        <v>570</v>
      </c>
      <c r="AN439" s="200"/>
      <c r="AO439" s="200"/>
      <c r="AP439" s="334"/>
      <c r="AQ439" s="333" t="s">
        <v>570</v>
      </c>
      <c r="AR439" s="200"/>
      <c r="AS439" s="200"/>
      <c r="AT439" s="334"/>
      <c r="AU439" s="200" t="s">
        <v>570</v>
      </c>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t="s">
        <v>570</v>
      </c>
      <c r="AF440" s="200"/>
      <c r="AG440" s="200"/>
      <c r="AH440" s="334"/>
      <c r="AI440" s="333" t="s">
        <v>570</v>
      </c>
      <c r="AJ440" s="200"/>
      <c r="AK440" s="200"/>
      <c r="AL440" s="200"/>
      <c r="AM440" s="333" t="s">
        <v>570</v>
      </c>
      <c r="AN440" s="200"/>
      <c r="AO440" s="200"/>
      <c r="AP440" s="334"/>
      <c r="AQ440" s="333" t="s">
        <v>570</v>
      </c>
      <c r="AR440" s="200"/>
      <c r="AS440" s="200"/>
      <c r="AT440" s="334"/>
      <c r="AU440" s="200" t="s">
        <v>570</v>
      </c>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467</v>
      </c>
      <c r="AJ441" s="210"/>
      <c r="AK441" s="210"/>
      <c r="AL441" s="152"/>
      <c r="AM441" s="210" t="s">
        <v>530</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89"/>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467</v>
      </c>
      <c r="AJ446" s="210"/>
      <c r="AK446" s="210"/>
      <c r="AL446" s="152"/>
      <c r="AM446" s="210" t="s">
        <v>530</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89"/>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467</v>
      </c>
      <c r="AJ451" s="210"/>
      <c r="AK451" s="210"/>
      <c r="AL451" s="152"/>
      <c r="AM451" s="210" t="s">
        <v>530</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89"/>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467</v>
      </c>
      <c r="AJ456" s="210"/>
      <c r="AK456" s="210"/>
      <c r="AL456" s="152"/>
      <c r="AM456" s="210" t="s">
        <v>530</v>
      </c>
      <c r="AN456" s="210"/>
      <c r="AO456" s="210"/>
      <c r="AP456" s="152"/>
      <c r="AQ456" s="152" t="s">
        <v>354</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616</v>
      </c>
      <c r="AF457" s="193"/>
      <c r="AG457" s="126" t="s">
        <v>355</v>
      </c>
      <c r="AH457" s="127"/>
      <c r="AI457" s="149"/>
      <c r="AJ457" s="149"/>
      <c r="AK457" s="149"/>
      <c r="AL457" s="147"/>
      <c r="AM457" s="149"/>
      <c r="AN457" s="149"/>
      <c r="AO457" s="149"/>
      <c r="AP457" s="147"/>
      <c r="AQ457" s="589" t="s">
        <v>607</v>
      </c>
      <c r="AR457" s="193"/>
      <c r="AS457" s="126" t="s">
        <v>355</v>
      </c>
      <c r="AT457" s="127"/>
      <c r="AU457" s="193" t="s">
        <v>617</v>
      </c>
      <c r="AV457" s="193"/>
      <c r="AW457" s="126" t="s">
        <v>300</v>
      </c>
      <c r="AX457" s="188"/>
    </row>
    <row r="458" spans="1:50" ht="23.25" customHeight="1" x14ac:dyDescent="0.15">
      <c r="A458" s="182"/>
      <c r="B458" s="179"/>
      <c r="C458" s="173"/>
      <c r="D458" s="179"/>
      <c r="E458" s="335"/>
      <c r="F458" s="336"/>
      <c r="G458" s="97" t="s">
        <v>570</v>
      </c>
      <c r="H458" s="98"/>
      <c r="I458" s="98"/>
      <c r="J458" s="98"/>
      <c r="K458" s="98"/>
      <c r="L458" s="98"/>
      <c r="M458" s="98"/>
      <c r="N458" s="98"/>
      <c r="O458" s="98"/>
      <c r="P458" s="98"/>
      <c r="Q458" s="98"/>
      <c r="R458" s="98"/>
      <c r="S458" s="98"/>
      <c r="T458" s="98"/>
      <c r="U458" s="98"/>
      <c r="V458" s="98"/>
      <c r="W458" s="98"/>
      <c r="X458" s="99"/>
      <c r="Y458" s="194" t="s">
        <v>12</v>
      </c>
      <c r="Z458" s="195"/>
      <c r="AA458" s="196"/>
      <c r="AB458" s="206" t="s">
        <v>570</v>
      </c>
      <c r="AC458" s="206"/>
      <c r="AD458" s="206"/>
      <c r="AE458" s="333" t="s">
        <v>570</v>
      </c>
      <c r="AF458" s="200"/>
      <c r="AG458" s="200"/>
      <c r="AH458" s="200"/>
      <c r="AI458" s="333" t="s">
        <v>570</v>
      </c>
      <c r="AJ458" s="200"/>
      <c r="AK458" s="200"/>
      <c r="AL458" s="200"/>
      <c r="AM458" s="333" t="s">
        <v>570</v>
      </c>
      <c r="AN458" s="200"/>
      <c r="AO458" s="200"/>
      <c r="AP458" s="334"/>
      <c r="AQ458" s="333" t="s">
        <v>570</v>
      </c>
      <c r="AR458" s="200"/>
      <c r="AS458" s="200"/>
      <c r="AT458" s="334"/>
      <c r="AU458" s="200" t="s">
        <v>570</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570</v>
      </c>
      <c r="AC459" s="198"/>
      <c r="AD459" s="198"/>
      <c r="AE459" s="333" t="s">
        <v>570</v>
      </c>
      <c r="AF459" s="200"/>
      <c r="AG459" s="200"/>
      <c r="AH459" s="334"/>
      <c r="AI459" s="333" t="s">
        <v>570</v>
      </c>
      <c r="AJ459" s="200"/>
      <c r="AK459" s="200"/>
      <c r="AL459" s="200"/>
      <c r="AM459" s="333" t="s">
        <v>570</v>
      </c>
      <c r="AN459" s="200"/>
      <c r="AO459" s="200"/>
      <c r="AP459" s="334"/>
      <c r="AQ459" s="333" t="s">
        <v>570</v>
      </c>
      <c r="AR459" s="200"/>
      <c r="AS459" s="200"/>
      <c r="AT459" s="334"/>
      <c r="AU459" s="200" t="s">
        <v>570</v>
      </c>
      <c r="AV459" s="200"/>
      <c r="AW459" s="200"/>
      <c r="AX459" s="201"/>
    </row>
    <row r="460" spans="1:50" ht="23.25" customHeight="1" thickBo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570</v>
      </c>
      <c r="AF460" s="200"/>
      <c r="AG460" s="200"/>
      <c r="AH460" s="334"/>
      <c r="AI460" s="333" t="s">
        <v>570</v>
      </c>
      <c r="AJ460" s="200"/>
      <c r="AK460" s="200"/>
      <c r="AL460" s="200"/>
      <c r="AM460" s="333" t="s">
        <v>570</v>
      </c>
      <c r="AN460" s="200"/>
      <c r="AO460" s="200"/>
      <c r="AP460" s="334"/>
      <c r="AQ460" s="333" t="s">
        <v>570</v>
      </c>
      <c r="AR460" s="200"/>
      <c r="AS460" s="200"/>
      <c r="AT460" s="334"/>
      <c r="AU460" s="200" t="s">
        <v>570</v>
      </c>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467</v>
      </c>
      <c r="AJ461" s="210"/>
      <c r="AK461" s="210"/>
      <c r="AL461" s="152"/>
      <c r="AM461" s="210" t="s">
        <v>530</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89"/>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467</v>
      </c>
      <c r="AJ466" s="210"/>
      <c r="AK466" s="210"/>
      <c r="AL466" s="152"/>
      <c r="AM466" s="210" t="s">
        <v>530</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89"/>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467</v>
      </c>
      <c r="AJ471" s="210"/>
      <c r="AK471" s="210"/>
      <c r="AL471" s="152"/>
      <c r="AM471" s="210" t="s">
        <v>530</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89"/>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467</v>
      </c>
      <c r="AJ476" s="210"/>
      <c r="AK476" s="210"/>
      <c r="AL476" s="152"/>
      <c r="AM476" s="210" t="s">
        <v>530</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89"/>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898" t="s">
        <v>383</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467</v>
      </c>
      <c r="AJ485" s="210"/>
      <c r="AK485" s="210"/>
      <c r="AL485" s="152"/>
      <c r="AM485" s="210" t="s">
        <v>530</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89"/>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467</v>
      </c>
      <c r="AJ490" s="210"/>
      <c r="AK490" s="210"/>
      <c r="AL490" s="152"/>
      <c r="AM490" s="210" t="s">
        <v>530</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89"/>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467</v>
      </c>
      <c r="AJ495" s="210"/>
      <c r="AK495" s="210"/>
      <c r="AL495" s="152"/>
      <c r="AM495" s="210" t="s">
        <v>530</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89"/>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467</v>
      </c>
      <c r="AJ500" s="210"/>
      <c r="AK500" s="210"/>
      <c r="AL500" s="152"/>
      <c r="AM500" s="210" t="s">
        <v>530</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89"/>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467</v>
      </c>
      <c r="AJ505" s="210"/>
      <c r="AK505" s="210"/>
      <c r="AL505" s="152"/>
      <c r="AM505" s="210" t="s">
        <v>530</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89"/>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467</v>
      </c>
      <c r="AJ510" s="210"/>
      <c r="AK510" s="210"/>
      <c r="AL510" s="152"/>
      <c r="AM510" s="210" t="s">
        <v>530</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89"/>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467</v>
      </c>
      <c r="AJ515" s="210"/>
      <c r="AK515" s="210"/>
      <c r="AL515" s="152"/>
      <c r="AM515" s="210" t="s">
        <v>530</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89"/>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467</v>
      </c>
      <c r="AJ520" s="210"/>
      <c r="AK520" s="210"/>
      <c r="AL520" s="152"/>
      <c r="AM520" s="210" t="s">
        <v>530</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89"/>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467</v>
      </c>
      <c r="AJ525" s="210"/>
      <c r="AK525" s="210"/>
      <c r="AL525" s="152"/>
      <c r="AM525" s="210" t="s">
        <v>530</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89"/>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467</v>
      </c>
      <c r="AJ530" s="210"/>
      <c r="AK530" s="210"/>
      <c r="AL530" s="152"/>
      <c r="AM530" s="210" t="s">
        <v>530</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89"/>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898" t="s">
        <v>383</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467</v>
      </c>
      <c r="AJ539" s="210"/>
      <c r="AK539" s="210"/>
      <c r="AL539" s="152"/>
      <c r="AM539" s="210" t="s">
        <v>530</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89"/>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467</v>
      </c>
      <c r="AJ544" s="210"/>
      <c r="AK544" s="210"/>
      <c r="AL544" s="152"/>
      <c r="AM544" s="210" t="s">
        <v>530</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89"/>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467</v>
      </c>
      <c r="AJ549" s="210"/>
      <c r="AK549" s="210"/>
      <c r="AL549" s="152"/>
      <c r="AM549" s="210" t="s">
        <v>530</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89"/>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467</v>
      </c>
      <c r="AJ554" s="210"/>
      <c r="AK554" s="210"/>
      <c r="AL554" s="152"/>
      <c r="AM554" s="210" t="s">
        <v>530</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89"/>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467</v>
      </c>
      <c r="AJ559" s="210"/>
      <c r="AK559" s="210"/>
      <c r="AL559" s="152"/>
      <c r="AM559" s="210" t="s">
        <v>530</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89"/>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467</v>
      </c>
      <c r="AJ564" s="210"/>
      <c r="AK564" s="210"/>
      <c r="AL564" s="152"/>
      <c r="AM564" s="210" t="s">
        <v>530</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89"/>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467</v>
      </c>
      <c r="AJ569" s="210"/>
      <c r="AK569" s="210"/>
      <c r="AL569" s="152"/>
      <c r="AM569" s="210" t="s">
        <v>530</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89"/>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467</v>
      </c>
      <c r="AJ574" s="210"/>
      <c r="AK574" s="210"/>
      <c r="AL574" s="152"/>
      <c r="AM574" s="210" t="s">
        <v>530</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89"/>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467</v>
      </c>
      <c r="AJ579" s="210"/>
      <c r="AK579" s="210"/>
      <c r="AL579" s="152"/>
      <c r="AM579" s="210" t="s">
        <v>530</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89"/>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467</v>
      </c>
      <c r="AJ584" s="210"/>
      <c r="AK584" s="210"/>
      <c r="AL584" s="152"/>
      <c r="AM584" s="210" t="s">
        <v>530</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89"/>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898" t="s">
        <v>383</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467</v>
      </c>
      <c r="AJ593" s="210"/>
      <c r="AK593" s="210"/>
      <c r="AL593" s="152"/>
      <c r="AM593" s="210" t="s">
        <v>530</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89"/>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467</v>
      </c>
      <c r="AJ598" s="210"/>
      <c r="AK598" s="210"/>
      <c r="AL598" s="152"/>
      <c r="AM598" s="210" t="s">
        <v>530</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89"/>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467</v>
      </c>
      <c r="AJ603" s="210"/>
      <c r="AK603" s="210"/>
      <c r="AL603" s="152"/>
      <c r="AM603" s="210" t="s">
        <v>530</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89"/>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467</v>
      </c>
      <c r="AJ608" s="210"/>
      <c r="AK608" s="210"/>
      <c r="AL608" s="152"/>
      <c r="AM608" s="210" t="s">
        <v>530</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89"/>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467</v>
      </c>
      <c r="AJ613" s="210"/>
      <c r="AK613" s="210"/>
      <c r="AL613" s="152"/>
      <c r="AM613" s="210" t="s">
        <v>530</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89"/>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467</v>
      </c>
      <c r="AJ618" s="210"/>
      <c r="AK618" s="210"/>
      <c r="AL618" s="152"/>
      <c r="AM618" s="210" t="s">
        <v>530</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89"/>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467</v>
      </c>
      <c r="AJ623" s="210"/>
      <c r="AK623" s="210"/>
      <c r="AL623" s="152"/>
      <c r="AM623" s="210" t="s">
        <v>530</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89"/>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467</v>
      </c>
      <c r="AJ628" s="210"/>
      <c r="AK628" s="210"/>
      <c r="AL628" s="152"/>
      <c r="AM628" s="210" t="s">
        <v>530</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89"/>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467</v>
      </c>
      <c r="AJ633" s="210"/>
      <c r="AK633" s="210"/>
      <c r="AL633" s="152"/>
      <c r="AM633" s="210" t="s">
        <v>530</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89"/>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467</v>
      </c>
      <c r="AJ638" s="210"/>
      <c r="AK638" s="210"/>
      <c r="AL638" s="152"/>
      <c r="AM638" s="210" t="s">
        <v>530</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89"/>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898" t="s">
        <v>383</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467</v>
      </c>
      <c r="AJ647" s="210"/>
      <c r="AK647" s="210"/>
      <c r="AL647" s="152"/>
      <c r="AM647" s="210" t="s">
        <v>530</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89"/>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467</v>
      </c>
      <c r="AJ652" s="210"/>
      <c r="AK652" s="210"/>
      <c r="AL652" s="152"/>
      <c r="AM652" s="210" t="s">
        <v>530</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89"/>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467</v>
      </c>
      <c r="AJ657" s="210"/>
      <c r="AK657" s="210"/>
      <c r="AL657" s="152"/>
      <c r="AM657" s="210" t="s">
        <v>530</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89"/>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467</v>
      </c>
      <c r="AJ662" s="210"/>
      <c r="AK662" s="210"/>
      <c r="AL662" s="152"/>
      <c r="AM662" s="210" t="s">
        <v>530</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89"/>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467</v>
      </c>
      <c r="AJ667" s="210"/>
      <c r="AK667" s="210"/>
      <c r="AL667" s="152"/>
      <c r="AM667" s="210" t="s">
        <v>530</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89"/>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467</v>
      </c>
      <c r="AJ672" s="210"/>
      <c r="AK672" s="210"/>
      <c r="AL672" s="152"/>
      <c r="AM672" s="210" t="s">
        <v>530</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89"/>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467</v>
      </c>
      <c r="AJ677" s="210"/>
      <c r="AK677" s="210"/>
      <c r="AL677" s="152"/>
      <c r="AM677" s="210" t="s">
        <v>530</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89"/>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467</v>
      </c>
      <c r="AJ682" s="210"/>
      <c r="AK682" s="210"/>
      <c r="AL682" s="152"/>
      <c r="AM682" s="210" t="s">
        <v>530</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89"/>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467</v>
      </c>
      <c r="AJ687" s="210"/>
      <c r="AK687" s="210"/>
      <c r="AL687" s="152"/>
      <c r="AM687" s="210" t="s">
        <v>530</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89"/>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467</v>
      </c>
      <c r="AJ692" s="210"/>
      <c r="AK692" s="210"/>
      <c r="AL692" s="152"/>
      <c r="AM692" s="210" t="s">
        <v>530</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89"/>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39.75" customHeight="1" x14ac:dyDescent="0.15">
      <c r="A702" s="870" t="s">
        <v>259</v>
      </c>
      <c r="B702" s="871"/>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549</v>
      </c>
      <c r="AE702" s="339"/>
      <c r="AF702" s="339"/>
      <c r="AG702" s="381" t="s">
        <v>572</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549</v>
      </c>
      <c r="AE703" s="322"/>
      <c r="AF703" s="322"/>
      <c r="AG703" s="94" t="s">
        <v>573</v>
      </c>
      <c r="AH703" s="95"/>
      <c r="AI703" s="95"/>
      <c r="AJ703" s="95"/>
      <c r="AK703" s="95"/>
      <c r="AL703" s="95"/>
      <c r="AM703" s="95"/>
      <c r="AN703" s="95"/>
      <c r="AO703" s="95"/>
      <c r="AP703" s="95"/>
      <c r="AQ703" s="95"/>
      <c r="AR703" s="95"/>
      <c r="AS703" s="95"/>
      <c r="AT703" s="95"/>
      <c r="AU703" s="95"/>
      <c r="AV703" s="95"/>
      <c r="AW703" s="95"/>
      <c r="AX703" s="96"/>
    </row>
    <row r="704" spans="1:50" ht="41.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1" t="s">
        <v>549</v>
      </c>
      <c r="AE704" s="782"/>
      <c r="AF704" s="782"/>
      <c r="AG704" s="160" t="s">
        <v>574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3" t="s">
        <v>549</v>
      </c>
      <c r="AE705" s="714"/>
      <c r="AF705" s="714"/>
      <c r="AG705" s="118" t="s">
        <v>576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4"/>
      <c r="D706" s="795"/>
      <c r="E706" s="729" t="s">
        <v>523</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575</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6"/>
      <c r="D707" s="797"/>
      <c r="E707" s="732" t="s">
        <v>451</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5" t="s">
        <v>575</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570</v>
      </c>
      <c r="AE708" s="604"/>
      <c r="AF708" s="604"/>
      <c r="AG708" s="741" t="s">
        <v>554</v>
      </c>
      <c r="AH708" s="742"/>
      <c r="AI708" s="742"/>
      <c r="AJ708" s="742"/>
      <c r="AK708" s="742"/>
      <c r="AL708" s="742"/>
      <c r="AM708" s="742"/>
      <c r="AN708" s="742"/>
      <c r="AO708" s="742"/>
      <c r="AP708" s="742"/>
      <c r="AQ708" s="742"/>
      <c r="AR708" s="742"/>
      <c r="AS708" s="742"/>
      <c r="AT708" s="742"/>
      <c r="AU708" s="742"/>
      <c r="AV708" s="742"/>
      <c r="AW708" s="742"/>
      <c r="AX708" s="743"/>
    </row>
    <row r="709" spans="1:50" ht="41.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549</v>
      </c>
      <c r="AE709" s="322"/>
      <c r="AF709" s="322"/>
      <c r="AG709" s="94" t="s">
        <v>577</v>
      </c>
      <c r="AH709" s="95"/>
      <c r="AI709" s="95"/>
      <c r="AJ709" s="95"/>
      <c r="AK709" s="95"/>
      <c r="AL709" s="95"/>
      <c r="AM709" s="95"/>
      <c r="AN709" s="95"/>
      <c r="AO709" s="95"/>
      <c r="AP709" s="95"/>
      <c r="AQ709" s="95"/>
      <c r="AR709" s="95"/>
      <c r="AS709" s="95"/>
      <c r="AT709" s="95"/>
      <c r="AU709" s="95"/>
      <c r="AV709" s="95"/>
      <c r="AW709" s="95"/>
      <c r="AX709" s="96"/>
    </row>
    <row r="710" spans="1:50" ht="54"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549</v>
      </c>
      <c r="AE710" s="322"/>
      <c r="AF710" s="322"/>
      <c r="AG710" s="94" t="s">
        <v>578</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549</v>
      </c>
      <c r="AE711" s="322"/>
      <c r="AF711" s="322"/>
      <c r="AG711" s="94" t="s">
        <v>579</v>
      </c>
      <c r="AH711" s="95"/>
      <c r="AI711" s="95"/>
      <c r="AJ711" s="95"/>
      <c r="AK711" s="95"/>
      <c r="AL711" s="95"/>
      <c r="AM711" s="95"/>
      <c r="AN711" s="95"/>
      <c r="AO711" s="95"/>
      <c r="AP711" s="95"/>
      <c r="AQ711" s="95"/>
      <c r="AR711" s="95"/>
      <c r="AS711" s="95"/>
      <c r="AT711" s="95"/>
      <c r="AU711" s="95"/>
      <c r="AV711" s="95"/>
      <c r="AW711" s="95"/>
      <c r="AX711" s="96"/>
    </row>
    <row r="712" spans="1:50" ht="82.5" customHeight="1" x14ac:dyDescent="0.15">
      <c r="A712" s="641"/>
      <c r="B712" s="643"/>
      <c r="C712" s="387" t="s">
        <v>483</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549</v>
      </c>
      <c r="AE712" s="782"/>
      <c r="AF712" s="782"/>
      <c r="AG712" s="810" t="s">
        <v>580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1"/>
      <c r="B713" s="643"/>
      <c r="C713" s="947" t="s">
        <v>484</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570</v>
      </c>
      <c r="AE713" s="322"/>
      <c r="AF713" s="662"/>
      <c r="AG713" s="94" t="s">
        <v>554</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456</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570</v>
      </c>
      <c r="AE714" s="808"/>
      <c r="AF714" s="809"/>
      <c r="AG714" s="735" t="s">
        <v>554</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457</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549</v>
      </c>
      <c r="AE715" s="604"/>
      <c r="AF715" s="655"/>
      <c r="AG715" s="741" t="s">
        <v>581</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549</v>
      </c>
      <c r="AE716" s="626"/>
      <c r="AF716" s="626"/>
      <c r="AG716" s="94" t="s">
        <v>582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374</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549</v>
      </c>
      <c r="AE717" s="322"/>
      <c r="AF717" s="322"/>
      <c r="AG717" s="94" t="s">
        <v>675</v>
      </c>
      <c r="AH717" s="95"/>
      <c r="AI717" s="95"/>
      <c r="AJ717" s="95"/>
      <c r="AK717" s="95"/>
      <c r="AL717" s="95"/>
      <c r="AM717" s="95"/>
      <c r="AN717" s="95"/>
      <c r="AO717" s="95"/>
      <c r="AP717" s="95"/>
      <c r="AQ717" s="95"/>
      <c r="AR717" s="95"/>
      <c r="AS717" s="95"/>
      <c r="AT717" s="95"/>
      <c r="AU717" s="95"/>
      <c r="AV717" s="95"/>
      <c r="AW717" s="95"/>
      <c r="AX717" s="96"/>
    </row>
    <row r="718" spans="1:50" ht="51"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549</v>
      </c>
      <c r="AE718" s="322"/>
      <c r="AF718" s="322"/>
      <c r="AG718" s="120" t="s">
        <v>583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570</v>
      </c>
      <c r="AE719" s="604"/>
      <c r="AF719" s="604"/>
      <c r="AG719" s="118" t="s">
        <v>584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475</v>
      </c>
      <c r="D720" s="293"/>
      <c r="E720" s="293"/>
      <c r="F720" s="296"/>
      <c r="G720" s="292" t="s">
        <v>476</v>
      </c>
      <c r="H720" s="293"/>
      <c r="I720" s="293"/>
      <c r="J720" s="293"/>
      <c r="K720" s="293"/>
      <c r="L720" s="293"/>
      <c r="M720" s="293"/>
      <c r="N720" s="292" t="s">
        <v>480</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t="s">
        <v>554</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2"/>
      <c r="C726" s="815" t="s">
        <v>53</v>
      </c>
      <c r="D726" s="837"/>
      <c r="E726" s="837"/>
      <c r="F726" s="838"/>
      <c r="G726" s="573" t="s">
        <v>585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7" t="s">
        <v>57</v>
      </c>
      <c r="D727" s="748"/>
      <c r="E727" s="748"/>
      <c r="F727" s="749"/>
      <c r="G727" s="571" t="s">
        <v>586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5.75" customHeight="1" thickBot="1" x14ac:dyDescent="0.2">
      <c r="A729" s="633" t="s">
        <v>671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9" customHeight="1" thickBot="1" x14ac:dyDescent="0.2">
      <c r="A731" s="799" t="s">
        <v>257</v>
      </c>
      <c r="B731" s="800"/>
      <c r="C731" s="800"/>
      <c r="D731" s="800"/>
      <c r="E731" s="801"/>
      <c r="F731" s="728" t="s">
        <v>680</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39" customHeight="1" thickBot="1" x14ac:dyDescent="0.2">
      <c r="A733" s="672" t="s">
        <v>257</v>
      </c>
      <c r="B733" s="673"/>
      <c r="C733" s="673"/>
      <c r="D733" s="673"/>
      <c r="E733" s="674"/>
      <c r="F733" s="636" t="s">
        <v>681</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39"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490</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1" t="s">
        <v>430</v>
      </c>
      <c r="B737" s="203"/>
      <c r="C737" s="203"/>
      <c r="D737" s="204"/>
      <c r="E737" s="987" t="s">
        <v>587</v>
      </c>
      <c r="F737" s="987"/>
      <c r="G737" s="987"/>
      <c r="H737" s="987"/>
      <c r="I737" s="987"/>
      <c r="J737" s="987"/>
      <c r="K737" s="987"/>
      <c r="L737" s="987"/>
      <c r="M737" s="987"/>
      <c r="N737" s="358" t="s">
        <v>357</v>
      </c>
      <c r="O737" s="358"/>
      <c r="P737" s="358"/>
      <c r="Q737" s="358"/>
      <c r="R737" s="987" t="s">
        <v>588</v>
      </c>
      <c r="S737" s="987"/>
      <c r="T737" s="987"/>
      <c r="U737" s="987"/>
      <c r="V737" s="987"/>
      <c r="W737" s="987"/>
      <c r="X737" s="987"/>
      <c r="Y737" s="987"/>
      <c r="Z737" s="987"/>
      <c r="AA737" s="358" t="s">
        <v>358</v>
      </c>
      <c r="AB737" s="358"/>
      <c r="AC737" s="358"/>
      <c r="AD737" s="358"/>
      <c r="AE737" s="987" t="s">
        <v>589</v>
      </c>
      <c r="AF737" s="987"/>
      <c r="AG737" s="987"/>
      <c r="AH737" s="987"/>
      <c r="AI737" s="987"/>
      <c r="AJ737" s="987"/>
      <c r="AK737" s="987"/>
      <c r="AL737" s="987"/>
      <c r="AM737" s="987"/>
      <c r="AN737" s="358" t="s">
        <v>359</v>
      </c>
      <c r="AO737" s="358"/>
      <c r="AP737" s="358"/>
      <c r="AQ737" s="358"/>
      <c r="AR737" s="988" t="s">
        <v>590</v>
      </c>
      <c r="AS737" s="989"/>
      <c r="AT737" s="989"/>
      <c r="AU737" s="989"/>
      <c r="AV737" s="989"/>
      <c r="AW737" s="989"/>
      <c r="AX737" s="990"/>
      <c r="AY737" s="89"/>
      <c r="AZ737" s="89"/>
    </row>
    <row r="738" spans="1:52" ht="24.75" customHeight="1" x14ac:dyDescent="0.15">
      <c r="A738" s="991" t="s">
        <v>360</v>
      </c>
      <c r="B738" s="203"/>
      <c r="C738" s="203"/>
      <c r="D738" s="204"/>
      <c r="E738" s="987" t="s">
        <v>591</v>
      </c>
      <c r="F738" s="987"/>
      <c r="G738" s="987"/>
      <c r="H738" s="987"/>
      <c r="I738" s="987"/>
      <c r="J738" s="987"/>
      <c r="K738" s="987"/>
      <c r="L738" s="987"/>
      <c r="M738" s="987"/>
      <c r="N738" s="358" t="s">
        <v>361</v>
      </c>
      <c r="O738" s="358"/>
      <c r="P738" s="358"/>
      <c r="Q738" s="358"/>
      <c r="R738" s="987" t="s">
        <v>592</v>
      </c>
      <c r="S738" s="987"/>
      <c r="T738" s="987"/>
      <c r="U738" s="987"/>
      <c r="V738" s="987"/>
      <c r="W738" s="987"/>
      <c r="X738" s="987"/>
      <c r="Y738" s="987"/>
      <c r="Z738" s="987"/>
      <c r="AA738" s="358" t="s">
        <v>477</v>
      </c>
      <c r="AB738" s="358"/>
      <c r="AC738" s="358"/>
      <c r="AD738" s="358"/>
      <c r="AE738" s="987" t="s">
        <v>593</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537</v>
      </c>
      <c r="B739" s="996"/>
      <c r="C739" s="996"/>
      <c r="D739" s="997"/>
      <c r="E739" s="998" t="s">
        <v>544</v>
      </c>
      <c r="F739" s="999"/>
      <c r="G739" s="999"/>
      <c r="H739" s="91" t="str">
        <f>IF(E739="", "", "(")</f>
        <v>(</v>
      </c>
      <c r="I739" s="982" t="s">
        <v>479</v>
      </c>
      <c r="J739" s="982"/>
      <c r="K739" s="91" t="str">
        <f>IF(OR(I739="　", I739=""), "", "-")</f>
        <v/>
      </c>
      <c r="L739" s="983">
        <v>352</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3" t="s">
        <v>526</v>
      </c>
      <c r="B740" s="614"/>
      <c r="C740" s="614"/>
      <c r="D740" s="614"/>
      <c r="E740" s="614"/>
      <c r="F740" s="615"/>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8.2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528</v>
      </c>
      <c r="B779" s="628"/>
      <c r="C779" s="628"/>
      <c r="D779" s="628"/>
      <c r="E779" s="628"/>
      <c r="F779" s="629"/>
      <c r="G779" s="594" t="s">
        <v>594</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792" t="s">
        <v>623</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0"/>
      <c r="B780" s="631"/>
      <c r="C780" s="631"/>
      <c r="D780" s="631"/>
      <c r="E780" s="631"/>
      <c r="F780" s="632"/>
      <c r="G780" s="815"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8"/>
      <c r="AC780" s="815"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595</v>
      </c>
      <c r="H781" s="670"/>
      <c r="I781" s="670"/>
      <c r="J781" s="670"/>
      <c r="K781" s="671"/>
      <c r="L781" s="663" t="s">
        <v>596</v>
      </c>
      <c r="M781" s="664"/>
      <c r="N781" s="664"/>
      <c r="O781" s="664"/>
      <c r="P781" s="664"/>
      <c r="Q781" s="664"/>
      <c r="R781" s="664"/>
      <c r="S781" s="664"/>
      <c r="T781" s="664"/>
      <c r="U781" s="664"/>
      <c r="V781" s="664"/>
      <c r="W781" s="664"/>
      <c r="X781" s="665"/>
      <c r="Y781" s="384">
        <v>3.5</v>
      </c>
      <c r="Z781" s="385"/>
      <c r="AA781" s="385"/>
      <c r="AB781" s="805"/>
      <c r="AC781" s="669"/>
      <c r="AD781" s="670"/>
      <c r="AE781" s="670"/>
      <c r="AF781" s="670"/>
      <c r="AG781" s="671"/>
      <c r="AH781" s="663" t="s">
        <v>637</v>
      </c>
      <c r="AI781" s="664"/>
      <c r="AJ781" s="664"/>
      <c r="AK781" s="664"/>
      <c r="AL781" s="664"/>
      <c r="AM781" s="664"/>
      <c r="AN781" s="664"/>
      <c r="AO781" s="664"/>
      <c r="AP781" s="664"/>
      <c r="AQ781" s="664"/>
      <c r="AR781" s="664"/>
      <c r="AS781" s="664"/>
      <c r="AT781" s="665"/>
      <c r="AU781" s="384">
        <v>361</v>
      </c>
      <c r="AV781" s="385"/>
      <c r="AW781" s="385"/>
      <c r="AX781" s="386"/>
    </row>
    <row r="782" spans="1:50" ht="24.75" customHeight="1" x14ac:dyDescent="0.15">
      <c r="A782" s="630"/>
      <c r="B782" s="631"/>
      <c r="C782" s="631"/>
      <c r="D782" s="631"/>
      <c r="E782" s="631"/>
      <c r="F782" s="632"/>
      <c r="G782" s="605" t="s">
        <v>676</v>
      </c>
      <c r="H782" s="606"/>
      <c r="I782" s="606"/>
      <c r="J782" s="606"/>
      <c r="K782" s="607"/>
      <c r="L782" s="597" t="s">
        <v>618</v>
      </c>
      <c r="M782" s="598"/>
      <c r="N782" s="598"/>
      <c r="O782" s="598"/>
      <c r="P782" s="598"/>
      <c r="Q782" s="598"/>
      <c r="R782" s="598"/>
      <c r="S782" s="598"/>
      <c r="T782" s="598"/>
      <c r="U782" s="598"/>
      <c r="V782" s="598"/>
      <c r="W782" s="598"/>
      <c r="X782" s="599"/>
      <c r="Y782" s="600">
        <v>1.3</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619</v>
      </c>
      <c r="H783" s="606"/>
      <c r="I783" s="606"/>
      <c r="J783" s="606"/>
      <c r="K783" s="607"/>
      <c r="L783" s="597" t="s">
        <v>622</v>
      </c>
      <c r="M783" s="598"/>
      <c r="N783" s="598"/>
      <c r="O783" s="598"/>
      <c r="P783" s="598"/>
      <c r="Q783" s="598"/>
      <c r="R783" s="598"/>
      <c r="S783" s="598"/>
      <c r="T783" s="598"/>
      <c r="U783" s="598"/>
      <c r="V783" s="598"/>
      <c r="W783" s="598"/>
      <c r="X783" s="599"/>
      <c r="Y783" s="600">
        <v>0.5</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t="s">
        <v>620</v>
      </c>
      <c r="H784" s="606"/>
      <c r="I784" s="606"/>
      <c r="J784" s="606"/>
      <c r="K784" s="607"/>
      <c r="L784" s="597" t="s">
        <v>621</v>
      </c>
      <c r="M784" s="598"/>
      <c r="N784" s="598"/>
      <c r="O784" s="598"/>
      <c r="P784" s="598"/>
      <c r="Q784" s="598"/>
      <c r="R784" s="598"/>
      <c r="S784" s="598"/>
      <c r="T784" s="598"/>
      <c r="U784" s="598"/>
      <c r="V784" s="598"/>
      <c r="W784" s="598"/>
      <c r="X784" s="599"/>
      <c r="Y784" s="600">
        <v>0.4</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5.7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361</v>
      </c>
      <c r="AV791" s="832"/>
      <c r="AW791" s="832"/>
      <c r="AX791" s="834"/>
    </row>
    <row r="792" spans="1:50" ht="24.75" customHeight="1" x14ac:dyDescent="0.15">
      <c r="A792" s="630"/>
      <c r="B792" s="631"/>
      <c r="C792" s="631"/>
      <c r="D792" s="631"/>
      <c r="E792" s="631"/>
      <c r="F792" s="632"/>
      <c r="G792" s="594" t="s">
        <v>631</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670</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customHeight="1" x14ac:dyDescent="0.15">
      <c r="A793" s="630"/>
      <c r="B793" s="631"/>
      <c r="C793" s="631"/>
      <c r="D793" s="631"/>
      <c r="E793" s="631"/>
      <c r="F793" s="632"/>
      <c r="G793" s="815"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8"/>
      <c r="AC793" s="815"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624</v>
      </c>
      <c r="H794" s="670"/>
      <c r="I794" s="670"/>
      <c r="J794" s="670"/>
      <c r="K794" s="671"/>
      <c r="L794" s="663" t="s">
        <v>625</v>
      </c>
      <c r="M794" s="664"/>
      <c r="N794" s="664"/>
      <c r="O794" s="664"/>
      <c r="P794" s="664"/>
      <c r="Q794" s="664"/>
      <c r="R794" s="664"/>
      <c r="S794" s="664"/>
      <c r="T794" s="664"/>
      <c r="U794" s="664"/>
      <c r="V794" s="664"/>
      <c r="W794" s="664"/>
      <c r="X794" s="665"/>
      <c r="Y794" s="384">
        <v>5.4</v>
      </c>
      <c r="Z794" s="385"/>
      <c r="AA794" s="385"/>
      <c r="AB794" s="805"/>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customHeight="1" x14ac:dyDescent="0.15">
      <c r="A795" s="630"/>
      <c r="B795" s="631"/>
      <c r="C795" s="631"/>
      <c r="D795" s="631"/>
      <c r="E795" s="631"/>
      <c r="F795" s="632"/>
      <c r="G795" s="605" t="s">
        <v>626</v>
      </c>
      <c r="H795" s="606"/>
      <c r="I795" s="606"/>
      <c r="J795" s="606"/>
      <c r="K795" s="607"/>
      <c r="L795" s="597" t="s">
        <v>627</v>
      </c>
      <c r="M795" s="598"/>
      <c r="N795" s="598"/>
      <c r="O795" s="598"/>
      <c r="P795" s="598"/>
      <c r="Q795" s="598"/>
      <c r="R795" s="598"/>
      <c r="S795" s="598"/>
      <c r="T795" s="598"/>
      <c r="U795" s="598"/>
      <c r="V795" s="598"/>
      <c r="W795" s="598"/>
      <c r="X795" s="599"/>
      <c r="Y795" s="600">
        <v>2.4</v>
      </c>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t="s">
        <v>676</v>
      </c>
      <c r="H796" s="606"/>
      <c r="I796" s="606"/>
      <c r="J796" s="606"/>
      <c r="K796" s="607"/>
      <c r="L796" s="597" t="s">
        <v>628</v>
      </c>
      <c r="M796" s="598"/>
      <c r="N796" s="598"/>
      <c r="O796" s="598"/>
      <c r="P796" s="598"/>
      <c r="Q796" s="598"/>
      <c r="R796" s="598"/>
      <c r="S796" s="598"/>
      <c r="T796" s="598"/>
      <c r="U796" s="598"/>
      <c r="V796" s="598"/>
      <c r="W796" s="598"/>
      <c r="X796" s="599"/>
      <c r="Y796" s="600">
        <v>1.2</v>
      </c>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9</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0"/>
      <c r="B805" s="631"/>
      <c r="C805" s="631"/>
      <c r="D805" s="631"/>
      <c r="E805" s="631"/>
      <c r="F805" s="632"/>
      <c r="G805" s="594" t="s">
        <v>667</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629</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hidden="1" customHeight="1" x14ac:dyDescent="0.15">
      <c r="A806" s="630"/>
      <c r="B806" s="631"/>
      <c r="C806" s="631"/>
      <c r="D806" s="631"/>
      <c r="E806" s="631"/>
      <c r="F806" s="632"/>
      <c r="G806" s="815"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8"/>
      <c r="AC806" s="815"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5"/>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0"/>
      <c r="B818" s="631"/>
      <c r="C818" s="631"/>
      <c r="D818" s="631"/>
      <c r="E818" s="631"/>
      <c r="F818" s="632"/>
      <c r="G818" s="594" t="s">
        <v>399</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630</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x14ac:dyDescent="0.15">
      <c r="A819" s="630"/>
      <c r="B819" s="631"/>
      <c r="C819" s="631"/>
      <c r="D819" s="631"/>
      <c r="E819" s="631"/>
      <c r="F819" s="632"/>
      <c r="G819" s="815"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8"/>
      <c r="AC819" s="815"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5"/>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481</v>
      </c>
      <c r="AM831" s="274"/>
      <c r="AN831" s="274"/>
      <c r="AO831" s="82" t="s">
        <v>479</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431</v>
      </c>
      <c r="K836" s="358"/>
      <c r="L836" s="358"/>
      <c r="M836" s="358"/>
      <c r="N836" s="358"/>
      <c r="O836" s="358"/>
      <c r="P836" s="359" t="s">
        <v>375</v>
      </c>
      <c r="Q836" s="359"/>
      <c r="R836" s="359"/>
      <c r="S836" s="359"/>
      <c r="T836" s="359"/>
      <c r="U836" s="359"/>
      <c r="V836" s="359"/>
      <c r="W836" s="359"/>
      <c r="X836" s="359"/>
      <c r="Y836" s="360" t="s">
        <v>428</v>
      </c>
      <c r="Z836" s="361"/>
      <c r="AA836" s="361"/>
      <c r="AB836" s="361"/>
      <c r="AC836" s="142" t="s">
        <v>474</v>
      </c>
      <c r="AD836" s="142"/>
      <c r="AE836" s="142"/>
      <c r="AF836" s="142"/>
      <c r="AG836" s="142"/>
      <c r="AH836" s="360" t="s">
        <v>509</v>
      </c>
      <c r="AI836" s="357"/>
      <c r="AJ836" s="357"/>
      <c r="AK836" s="357"/>
      <c r="AL836" s="357" t="s">
        <v>21</v>
      </c>
      <c r="AM836" s="357"/>
      <c r="AN836" s="357"/>
      <c r="AO836" s="362"/>
      <c r="AP836" s="363" t="s">
        <v>432</v>
      </c>
      <c r="AQ836" s="363"/>
      <c r="AR836" s="363"/>
      <c r="AS836" s="363"/>
      <c r="AT836" s="363"/>
      <c r="AU836" s="363"/>
      <c r="AV836" s="363"/>
      <c r="AW836" s="363"/>
      <c r="AX836" s="363"/>
    </row>
    <row r="837" spans="1:50" ht="30" customHeight="1" x14ac:dyDescent="0.15">
      <c r="A837" s="372">
        <v>1</v>
      </c>
      <c r="B837" s="372">
        <v>1</v>
      </c>
      <c r="C837" s="354" t="s">
        <v>647</v>
      </c>
      <c r="D837" s="340"/>
      <c r="E837" s="340"/>
      <c r="F837" s="340"/>
      <c r="G837" s="340"/>
      <c r="H837" s="340"/>
      <c r="I837" s="340"/>
      <c r="J837" s="341" t="s">
        <v>660</v>
      </c>
      <c r="K837" s="342"/>
      <c r="L837" s="342"/>
      <c r="M837" s="342"/>
      <c r="N837" s="342"/>
      <c r="O837" s="342"/>
      <c r="P837" s="355" t="s">
        <v>648</v>
      </c>
      <c r="Q837" s="343"/>
      <c r="R837" s="343"/>
      <c r="S837" s="343"/>
      <c r="T837" s="343"/>
      <c r="U837" s="343"/>
      <c r="V837" s="343"/>
      <c r="W837" s="343"/>
      <c r="X837" s="343"/>
      <c r="Y837" s="344">
        <v>3.5</v>
      </c>
      <c r="Z837" s="345"/>
      <c r="AA837" s="345"/>
      <c r="AB837" s="346"/>
      <c r="AC837" s="356" t="s">
        <v>196</v>
      </c>
      <c r="AD837" s="364"/>
      <c r="AE837" s="364"/>
      <c r="AF837" s="364"/>
      <c r="AG837" s="364"/>
      <c r="AH837" s="365" t="s">
        <v>635</v>
      </c>
      <c r="AI837" s="366"/>
      <c r="AJ837" s="366"/>
      <c r="AK837" s="366"/>
      <c r="AL837" s="350" t="s">
        <v>633</v>
      </c>
      <c r="AM837" s="351"/>
      <c r="AN837" s="351"/>
      <c r="AO837" s="352"/>
      <c r="AP837" s="353" t="s">
        <v>636</v>
      </c>
      <c r="AQ837" s="353"/>
      <c r="AR837" s="353"/>
      <c r="AS837" s="353"/>
      <c r="AT837" s="353"/>
      <c r="AU837" s="353"/>
      <c r="AV837" s="353"/>
      <c r="AW837" s="353"/>
      <c r="AX837" s="353"/>
    </row>
    <row r="838" spans="1:50" ht="30" customHeight="1" x14ac:dyDescent="0.15">
      <c r="A838" s="372">
        <v>2</v>
      </c>
      <c r="B838" s="372">
        <v>1</v>
      </c>
      <c r="C838" s="354" t="s">
        <v>662</v>
      </c>
      <c r="D838" s="340"/>
      <c r="E838" s="340"/>
      <c r="F838" s="340"/>
      <c r="G838" s="340"/>
      <c r="H838" s="340"/>
      <c r="I838" s="340"/>
      <c r="J838" s="341">
        <v>6011001035920</v>
      </c>
      <c r="K838" s="342"/>
      <c r="L838" s="342"/>
      <c r="M838" s="342"/>
      <c r="N838" s="342"/>
      <c r="O838" s="342"/>
      <c r="P838" s="355" t="s">
        <v>649</v>
      </c>
      <c r="Q838" s="343"/>
      <c r="R838" s="343"/>
      <c r="S838" s="343"/>
      <c r="T838" s="343"/>
      <c r="U838" s="343"/>
      <c r="V838" s="343"/>
      <c r="W838" s="343"/>
      <c r="X838" s="343"/>
      <c r="Y838" s="344">
        <v>1.3</v>
      </c>
      <c r="Z838" s="345"/>
      <c r="AA838" s="345"/>
      <c r="AB838" s="346"/>
      <c r="AC838" s="356" t="s">
        <v>520</v>
      </c>
      <c r="AD838" s="356"/>
      <c r="AE838" s="356"/>
      <c r="AF838" s="356"/>
      <c r="AG838" s="356"/>
      <c r="AH838" s="365" t="s">
        <v>554</v>
      </c>
      <c r="AI838" s="366"/>
      <c r="AJ838" s="366"/>
      <c r="AK838" s="366"/>
      <c r="AL838" s="367" t="s">
        <v>554</v>
      </c>
      <c r="AM838" s="368"/>
      <c r="AN838" s="368"/>
      <c r="AO838" s="369"/>
      <c r="AP838" s="353" t="s">
        <v>554</v>
      </c>
      <c r="AQ838" s="353"/>
      <c r="AR838" s="353"/>
      <c r="AS838" s="353"/>
      <c r="AT838" s="353"/>
      <c r="AU838" s="353"/>
      <c r="AV838" s="353"/>
      <c r="AW838" s="353"/>
      <c r="AX838" s="353"/>
    </row>
    <row r="839" spans="1:50" ht="30" customHeight="1" x14ac:dyDescent="0.15">
      <c r="A839" s="372">
        <v>3</v>
      </c>
      <c r="B839" s="372">
        <v>1</v>
      </c>
      <c r="C839" s="354" t="s">
        <v>650</v>
      </c>
      <c r="D839" s="340"/>
      <c r="E839" s="340"/>
      <c r="F839" s="340"/>
      <c r="G839" s="340"/>
      <c r="H839" s="340"/>
      <c r="I839" s="340"/>
      <c r="J839" s="341" t="s">
        <v>661</v>
      </c>
      <c r="K839" s="342"/>
      <c r="L839" s="342"/>
      <c r="M839" s="342"/>
      <c r="N839" s="342"/>
      <c r="O839" s="342"/>
      <c r="P839" s="355" t="s">
        <v>651</v>
      </c>
      <c r="Q839" s="343"/>
      <c r="R839" s="343"/>
      <c r="S839" s="343"/>
      <c r="T839" s="343"/>
      <c r="U839" s="343"/>
      <c r="V839" s="343"/>
      <c r="W839" s="343"/>
      <c r="X839" s="343"/>
      <c r="Y839" s="344">
        <v>0.3</v>
      </c>
      <c r="Z839" s="345"/>
      <c r="AA839" s="345"/>
      <c r="AB839" s="346"/>
      <c r="AC839" s="356" t="s">
        <v>520</v>
      </c>
      <c r="AD839" s="356"/>
      <c r="AE839" s="356"/>
      <c r="AF839" s="356"/>
      <c r="AG839" s="356"/>
      <c r="AH839" s="348" t="s">
        <v>554</v>
      </c>
      <c r="AI839" s="349"/>
      <c r="AJ839" s="349"/>
      <c r="AK839" s="349"/>
      <c r="AL839" s="350" t="s">
        <v>554</v>
      </c>
      <c r="AM839" s="351"/>
      <c r="AN839" s="351"/>
      <c r="AO839" s="352"/>
      <c r="AP839" s="353" t="s">
        <v>554</v>
      </c>
      <c r="AQ839" s="353"/>
      <c r="AR839" s="353"/>
      <c r="AS839" s="353"/>
      <c r="AT839" s="353"/>
      <c r="AU839" s="353"/>
      <c r="AV839" s="353"/>
      <c r="AW839" s="353"/>
      <c r="AX839" s="353"/>
    </row>
    <row r="840" spans="1:50" ht="30" customHeight="1" x14ac:dyDescent="0.15">
      <c r="A840" s="372">
        <v>4</v>
      </c>
      <c r="B840" s="372">
        <v>1</v>
      </c>
      <c r="C840" s="354" t="s">
        <v>663</v>
      </c>
      <c r="D840" s="340"/>
      <c r="E840" s="340"/>
      <c r="F840" s="340"/>
      <c r="G840" s="340"/>
      <c r="H840" s="340"/>
      <c r="I840" s="340"/>
      <c r="J840" s="341">
        <v>8010001166930</v>
      </c>
      <c r="K840" s="342"/>
      <c r="L840" s="342"/>
      <c r="M840" s="342"/>
      <c r="N840" s="342"/>
      <c r="O840" s="342"/>
      <c r="P840" s="355" t="s">
        <v>654</v>
      </c>
      <c r="Q840" s="343"/>
      <c r="R840" s="343"/>
      <c r="S840" s="343"/>
      <c r="T840" s="343"/>
      <c r="U840" s="343"/>
      <c r="V840" s="343"/>
      <c r="W840" s="343"/>
      <c r="X840" s="343"/>
      <c r="Y840" s="344">
        <v>0.2</v>
      </c>
      <c r="Z840" s="345"/>
      <c r="AA840" s="345"/>
      <c r="AB840" s="346"/>
      <c r="AC840" s="356" t="s">
        <v>520</v>
      </c>
      <c r="AD840" s="356"/>
      <c r="AE840" s="356"/>
      <c r="AF840" s="356"/>
      <c r="AG840" s="356"/>
      <c r="AH840" s="348" t="s">
        <v>554</v>
      </c>
      <c r="AI840" s="349"/>
      <c r="AJ840" s="349"/>
      <c r="AK840" s="349"/>
      <c r="AL840" s="350" t="s">
        <v>554</v>
      </c>
      <c r="AM840" s="351"/>
      <c r="AN840" s="351"/>
      <c r="AO840" s="352"/>
      <c r="AP840" s="353" t="s">
        <v>554</v>
      </c>
      <c r="AQ840" s="353"/>
      <c r="AR840" s="353"/>
      <c r="AS840" s="353"/>
      <c r="AT840" s="353"/>
      <c r="AU840" s="353"/>
      <c r="AV840" s="353"/>
      <c r="AW840" s="353"/>
      <c r="AX840" s="353"/>
    </row>
    <row r="841" spans="1:50" ht="30" customHeight="1" x14ac:dyDescent="0.15">
      <c r="A841" s="372">
        <v>5</v>
      </c>
      <c r="B841" s="372">
        <v>1</v>
      </c>
      <c r="C841" s="354" t="s">
        <v>668</v>
      </c>
      <c r="D841" s="340"/>
      <c r="E841" s="340"/>
      <c r="F841" s="340"/>
      <c r="G841" s="340"/>
      <c r="H841" s="340"/>
      <c r="I841" s="340"/>
      <c r="J841" s="341" t="s">
        <v>677</v>
      </c>
      <c r="K841" s="342"/>
      <c r="L841" s="342"/>
      <c r="M841" s="342"/>
      <c r="N841" s="342"/>
      <c r="O841" s="342"/>
      <c r="P841" s="355" t="s">
        <v>656</v>
      </c>
      <c r="Q841" s="343"/>
      <c r="R841" s="343"/>
      <c r="S841" s="343"/>
      <c r="T841" s="343"/>
      <c r="U841" s="343"/>
      <c r="V841" s="343"/>
      <c r="W841" s="343"/>
      <c r="X841" s="343"/>
      <c r="Y841" s="344">
        <v>0.1</v>
      </c>
      <c r="Z841" s="345"/>
      <c r="AA841" s="345"/>
      <c r="AB841" s="346"/>
      <c r="AC841" s="347" t="s">
        <v>520</v>
      </c>
      <c r="AD841" s="347"/>
      <c r="AE841" s="347"/>
      <c r="AF841" s="347"/>
      <c r="AG841" s="347"/>
      <c r="AH841" s="348" t="s">
        <v>554</v>
      </c>
      <c r="AI841" s="349"/>
      <c r="AJ841" s="349"/>
      <c r="AK841" s="349"/>
      <c r="AL841" s="350" t="s">
        <v>554</v>
      </c>
      <c r="AM841" s="351"/>
      <c r="AN841" s="351"/>
      <c r="AO841" s="352"/>
      <c r="AP841" s="353" t="s">
        <v>554</v>
      </c>
      <c r="AQ841" s="353"/>
      <c r="AR841" s="353"/>
      <c r="AS841" s="353"/>
      <c r="AT841" s="353"/>
      <c r="AU841" s="353"/>
      <c r="AV841" s="353"/>
      <c r="AW841" s="353"/>
      <c r="AX841" s="353"/>
    </row>
    <row r="842" spans="1:50" ht="30" customHeight="1" x14ac:dyDescent="0.15">
      <c r="A842" s="372">
        <v>6</v>
      </c>
      <c r="B842" s="372">
        <v>1</v>
      </c>
      <c r="C842" s="354" t="s">
        <v>664</v>
      </c>
      <c r="D842" s="340"/>
      <c r="E842" s="340"/>
      <c r="F842" s="340"/>
      <c r="G842" s="340"/>
      <c r="H842" s="340"/>
      <c r="I842" s="340"/>
      <c r="J842" s="341">
        <v>5260001000547</v>
      </c>
      <c r="K842" s="342"/>
      <c r="L842" s="342"/>
      <c r="M842" s="342"/>
      <c r="N842" s="342"/>
      <c r="O842" s="342"/>
      <c r="P842" s="355" t="s">
        <v>655</v>
      </c>
      <c r="Q842" s="343"/>
      <c r="R842" s="343"/>
      <c r="S842" s="343"/>
      <c r="T842" s="343"/>
      <c r="U842" s="343"/>
      <c r="V842" s="343"/>
      <c r="W842" s="343"/>
      <c r="X842" s="343"/>
      <c r="Y842" s="344">
        <v>0.1</v>
      </c>
      <c r="Z842" s="345"/>
      <c r="AA842" s="345"/>
      <c r="AB842" s="346"/>
      <c r="AC842" s="347" t="s">
        <v>520</v>
      </c>
      <c r="AD842" s="347"/>
      <c r="AE842" s="347"/>
      <c r="AF842" s="347"/>
      <c r="AG842" s="347"/>
      <c r="AH842" s="348" t="s">
        <v>554</v>
      </c>
      <c r="AI842" s="349"/>
      <c r="AJ842" s="349"/>
      <c r="AK842" s="349"/>
      <c r="AL842" s="350" t="s">
        <v>554</v>
      </c>
      <c r="AM842" s="351"/>
      <c r="AN842" s="351"/>
      <c r="AO842" s="352"/>
      <c r="AP842" s="353" t="s">
        <v>554</v>
      </c>
      <c r="AQ842" s="353"/>
      <c r="AR842" s="353"/>
      <c r="AS842" s="353"/>
      <c r="AT842" s="353"/>
      <c r="AU842" s="353"/>
      <c r="AV842" s="353"/>
      <c r="AW842" s="353"/>
      <c r="AX842" s="353"/>
    </row>
    <row r="843" spans="1:50" ht="45" customHeight="1" x14ac:dyDescent="0.15">
      <c r="A843" s="372">
        <v>7</v>
      </c>
      <c r="B843" s="372">
        <v>1</v>
      </c>
      <c r="C843" s="354" t="s">
        <v>665</v>
      </c>
      <c r="D843" s="340"/>
      <c r="E843" s="340"/>
      <c r="F843" s="340"/>
      <c r="G843" s="340"/>
      <c r="H843" s="340"/>
      <c r="I843" s="340"/>
      <c r="J843" s="341">
        <v>9120905002657</v>
      </c>
      <c r="K843" s="342"/>
      <c r="L843" s="342"/>
      <c r="M843" s="342"/>
      <c r="N843" s="342"/>
      <c r="O843" s="342"/>
      <c r="P843" s="355" t="s">
        <v>657</v>
      </c>
      <c r="Q843" s="343"/>
      <c r="R843" s="343"/>
      <c r="S843" s="343"/>
      <c r="T843" s="343"/>
      <c r="U843" s="343"/>
      <c r="V843" s="343"/>
      <c r="W843" s="343"/>
      <c r="X843" s="343"/>
      <c r="Y843" s="344">
        <v>0</v>
      </c>
      <c r="Z843" s="345"/>
      <c r="AA843" s="345"/>
      <c r="AB843" s="346"/>
      <c r="AC843" s="347" t="s">
        <v>520</v>
      </c>
      <c r="AD843" s="347"/>
      <c r="AE843" s="347"/>
      <c r="AF843" s="347"/>
      <c r="AG843" s="347"/>
      <c r="AH843" s="348" t="s">
        <v>554</v>
      </c>
      <c r="AI843" s="349"/>
      <c r="AJ843" s="349"/>
      <c r="AK843" s="349"/>
      <c r="AL843" s="350" t="s">
        <v>554</v>
      </c>
      <c r="AM843" s="351"/>
      <c r="AN843" s="351"/>
      <c r="AO843" s="352"/>
      <c r="AP843" s="353" t="s">
        <v>554</v>
      </c>
      <c r="AQ843" s="353"/>
      <c r="AR843" s="353"/>
      <c r="AS843" s="353"/>
      <c r="AT843" s="353"/>
      <c r="AU843" s="353"/>
      <c r="AV843" s="353"/>
      <c r="AW843" s="353"/>
      <c r="AX843" s="353"/>
    </row>
    <row r="844" spans="1:50" ht="30" customHeight="1" x14ac:dyDescent="0.15">
      <c r="A844" s="372">
        <v>8</v>
      </c>
      <c r="B844" s="372">
        <v>1</v>
      </c>
      <c r="C844" s="354" t="s">
        <v>653</v>
      </c>
      <c r="D844" s="340"/>
      <c r="E844" s="340"/>
      <c r="F844" s="340"/>
      <c r="G844" s="340"/>
      <c r="H844" s="340"/>
      <c r="I844" s="340"/>
      <c r="J844" s="341" t="s">
        <v>678</v>
      </c>
      <c r="K844" s="342"/>
      <c r="L844" s="342"/>
      <c r="M844" s="342"/>
      <c r="N844" s="342"/>
      <c r="O844" s="342"/>
      <c r="P844" s="355" t="s">
        <v>658</v>
      </c>
      <c r="Q844" s="343"/>
      <c r="R844" s="343"/>
      <c r="S844" s="343"/>
      <c r="T844" s="343"/>
      <c r="U844" s="343"/>
      <c r="V844" s="343"/>
      <c r="W844" s="343"/>
      <c r="X844" s="343"/>
      <c r="Y844" s="344">
        <v>0</v>
      </c>
      <c r="Z844" s="345"/>
      <c r="AA844" s="345"/>
      <c r="AB844" s="346"/>
      <c r="AC844" s="347" t="s">
        <v>520</v>
      </c>
      <c r="AD844" s="347"/>
      <c r="AE844" s="347"/>
      <c r="AF844" s="347"/>
      <c r="AG844" s="347"/>
      <c r="AH844" s="348" t="s">
        <v>554</v>
      </c>
      <c r="AI844" s="349"/>
      <c r="AJ844" s="349"/>
      <c r="AK844" s="349"/>
      <c r="AL844" s="350" t="s">
        <v>554</v>
      </c>
      <c r="AM844" s="351"/>
      <c r="AN844" s="351"/>
      <c r="AO844" s="352"/>
      <c r="AP844" s="353" t="s">
        <v>554</v>
      </c>
      <c r="AQ844" s="353"/>
      <c r="AR844" s="353"/>
      <c r="AS844" s="353"/>
      <c r="AT844" s="353"/>
      <c r="AU844" s="353"/>
      <c r="AV844" s="353"/>
      <c r="AW844" s="353"/>
      <c r="AX844" s="353"/>
    </row>
    <row r="845" spans="1:50" ht="30" customHeight="1" x14ac:dyDescent="0.15">
      <c r="A845" s="372">
        <v>9</v>
      </c>
      <c r="B845" s="372">
        <v>1</v>
      </c>
      <c r="C845" s="354" t="s">
        <v>652</v>
      </c>
      <c r="D845" s="340"/>
      <c r="E845" s="340"/>
      <c r="F845" s="340"/>
      <c r="G845" s="340"/>
      <c r="H845" s="340"/>
      <c r="I845" s="340"/>
      <c r="J845" s="341" t="s">
        <v>669</v>
      </c>
      <c r="K845" s="342"/>
      <c r="L845" s="342"/>
      <c r="M845" s="342"/>
      <c r="N845" s="342"/>
      <c r="O845" s="342"/>
      <c r="P845" s="355" t="s">
        <v>651</v>
      </c>
      <c r="Q845" s="343"/>
      <c r="R845" s="343"/>
      <c r="S845" s="343"/>
      <c r="T845" s="343"/>
      <c r="U845" s="343"/>
      <c r="V845" s="343"/>
      <c r="W845" s="343"/>
      <c r="X845" s="343"/>
      <c r="Y845" s="344">
        <v>0</v>
      </c>
      <c r="Z845" s="345"/>
      <c r="AA845" s="345"/>
      <c r="AB845" s="346"/>
      <c r="AC845" s="347" t="s">
        <v>520</v>
      </c>
      <c r="AD845" s="347"/>
      <c r="AE845" s="347"/>
      <c r="AF845" s="347"/>
      <c r="AG845" s="347"/>
      <c r="AH845" s="348" t="s">
        <v>554</v>
      </c>
      <c r="AI845" s="349"/>
      <c r="AJ845" s="349"/>
      <c r="AK845" s="349"/>
      <c r="AL845" s="350" t="s">
        <v>554</v>
      </c>
      <c r="AM845" s="351"/>
      <c r="AN845" s="351"/>
      <c r="AO845" s="352"/>
      <c r="AP845" s="353" t="s">
        <v>554</v>
      </c>
      <c r="AQ845" s="353"/>
      <c r="AR845" s="353"/>
      <c r="AS845" s="353"/>
      <c r="AT845" s="353"/>
      <c r="AU845" s="353"/>
      <c r="AV845" s="353"/>
      <c r="AW845" s="353"/>
      <c r="AX845" s="353"/>
    </row>
    <row r="846" spans="1:50" ht="30" customHeight="1" x14ac:dyDescent="0.15">
      <c r="A846" s="372">
        <v>10</v>
      </c>
      <c r="B846" s="372">
        <v>1</v>
      </c>
      <c r="C846" s="354" t="s">
        <v>666</v>
      </c>
      <c r="D846" s="340"/>
      <c r="E846" s="340"/>
      <c r="F846" s="340"/>
      <c r="G846" s="340"/>
      <c r="H846" s="340"/>
      <c r="I846" s="340"/>
      <c r="J846" s="341">
        <v>5010901000539</v>
      </c>
      <c r="K846" s="342"/>
      <c r="L846" s="342"/>
      <c r="M846" s="342"/>
      <c r="N846" s="342"/>
      <c r="O846" s="342"/>
      <c r="P846" s="355" t="s">
        <v>659</v>
      </c>
      <c r="Q846" s="343"/>
      <c r="R846" s="343"/>
      <c r="S846" s="343"/>
      <c r="T846" s="343"/>
      <c r="U846" s="343"/>
      <c r="V846" s="343"/>
      <c r="W846" s="343"/>
      <c r="X846" s="343"/>
      <c r="Y846" s="344">
        <v>0</v>
      </c>
      <c r="Z846" s="345"/>
      <c r="AA846" s="345"/>
      <c r="AB846" s="346"/>
      <c r="AC846" s="347" t="s">
        <v>520</v>
      </c>
      <c r="AD846" s="347"/>
      <c r="AE846" s="347"/>
      <c r="AF846" s="347"/>
      <c r="AG846" s="347"/>
      <c r="AH846" s="348" t="s">
        <v>554</v>
      </c>
      <c r="AI846" s="349"/>
      <c r="AJ846" s="349"/>
      <c r="AK846" s="349"/>
      <c r="AL846" s="350" t="s">
        <v>554</v>
      </c>
      <c r="AM846" s="351"/>
      <c r="AN846" s="351"/>
      <c r="AO846" s="352"/>
      <c r="AP846" s="353" t="s">
        <v>554</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18"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431</v>
      </c>
      <c r="K869" s="358"/>
      <c r="L869" s="358"/>
      <c r="M869" s="358"/>
      <c r="N869" s="358"/>
      <c r="O869" s="358"/>
      <c r="P869" s="359" t="s">
        <v>375</v>
      </c>
      <c r="Q869" s="359"/>
      <c r="R869" s="359"/>
      <c r="S869" s="359"/>
      <c r="T869" s="359"/>
      <c r="U869" s="359"/>
      <c r="V869" s="359"/>
      <c r="W869" s="359"/>
      <c r="X869" s="359"/>
      <c r="Y869" s="360" t="s">
        <v>428</v>
      </c>
      <c r="Z869" s="361"/>
      <c r="AA869" s="361"/>
      <c r="AB869" s="361"/>
      <c r="AC869" s="142" t="s">
        <v>474</v>
      </c>
      <c r="AD869" s="142"/>
      <c r="AE869" s="142"/>
      <c r="AF869" s="142"/>
      <c r="AG869" s="142"/>
      <c r="AH869" s="360" t="s">
        <v>509</v>
      </c>
      <c r="AI869" s="357"/>
      <c r="AJ869" s="357"/>
      <c r="AK869" s="357"/>
      <c r="AL869" s="357" t="s">
        <v>21</v>
      </c>
      <c r="AM869" s="357"/>
      <c r="AN869" s="357"/>
      <c r="AO869" s="362"/>
      <c r="AP869" s="363" t="s">
        <v>432</v>
      </c>
      <c r="AQ869" s="363"/>
      <c r="AR869" s="363"/>
      <c r="AS869" s="363"/>
      <c r="AT869" s="363"/>
      <c r="AU869" s="363"/>
      <c r="AV869" s="363"/>
      <c r="AW869" s="363"/>
      <c r="AX869" s="363"/>
    </row>
    <row r="870" spans="1:50" ht="30" customHeight="1" x14ac:dyDescent="0.15">
      <c r="A870" s="372">
        <v>1</v>
      </c>
      <c r="B870" s="372">
        <v>1</v>
      </c>
      <c r="C870" s="340" t="s">
        <v>597</v>
      </c>
      <c r="D870" s="340"/>
      <c r="E870" s="340"/>
      <c r="F870" s="340"/>
      <c r="G870" s="340"/>
      <c r="H870" s="340"/>
      <c r="I870" s="340"/>
      <c r="J870" s="341" t="s">
        <v>554</v>
      </c>
      <c r="K870" s="342"/>
      <c r="L870" s="342"/>
      <c r="M870" s="342"/>
      <c r="N870" s="342"/>
      <c r="O870" s="342"/>
      <c r="P870" s="343" t="s">
        <v>598</v>
      </c>
      <c r="Q870" s="343"/>
      <c r="R870" s="343"/>
      <c r="S870" s="343"/>
      <c r="T870" s="343"/>
      <c r="U870" s="343"/>
      <c r="V870" s="343"/>
      <c r="W870" s="343"/>
      <c r="X870" s="343"/>
      <c r="Y870" s="344">
        <v>361</v>
      </c>
      <c r="Z870" s="345"/>
      <c r="AA870" s="345"/>
      <c r="AB870" s="346"/>
      <c r="AC870" s="356" t="s">
        <v>521</v>
      </c>
      <c r="AD870" s="364"/>
      <c r="AE870" s="364"/>
      <c r="AF870" s="364"/>
      <c r="AG870" s="364"/>
      <c r="AH870" s="365" t="s">
        <v>554</v>
      </c>
      <c r="AI870" s="366"/>
      <c r="AJ870" s="366"/>
      <c r="AK870" s="366"/>
      <c r="AL870" s="350" t="s">
        <v>554</v>
      </c>
      <c r="AM870" s="351"/>
      <c r="AN870" s="351"/>
      <c r="AO870" s="352"/>
      <c r="AP870" s="353" t="s">
        <v>554</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15.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431</v>
      </c>
      <c r="K902" s="358"/>
      <c r="L902" s="358"/>
      <c r="M902" s="358"/>
      <c r="N902" s="358"/>
      <c r="O902" s="358"/>
      <c r="P902" s="359" t="s">
        <v>375</v>
      </c>
      <c r="Q902" s="359"/>
      <c r="R902" s="359"/>
      <c r="S902" s="359"/>
      <c r="T902" s="359"/>
      <c r="U902" s="359"/>
      <c r="V902" s="359"/>
      <c r="W902" s="359"/>
      <c r="X902" s="359"/>
      <c r="Y902" s="360" t="s">
        <v>428</v>
      </c>
      <c r="Z902" s="361"/>
      <c r="AA902" s="361"/>
      <c r="AB902" s="361"/>
      <c r="AC902" s="142" t="s">
        <v>474</v>
      </c>
      <c r="AD902" s="142"/>
      <c r="AE902" s="142"/>
      <c r="AF902" s="142"/>
      <c r="AG902" s="142"/>
      <c r="AH902" s="360" t="s">
        <v>509</v>
      </c>
      <c r="AI902" s="357"/>
      <c r="AJ902" s="357"/>
      <c r="AK902" s="357"/>
      <c r="AL902" s="357" t="s">
        <v>21</v>
      </c>
      <c r="AM902" s="357"/>
      <c r="AN902" s="357"/>
      <c r="AO902" s="362"/>
      <c r="AP902" s="363" t="s">
        <v>432</v>
      </c>
      <c r="AQ902" s="363"/>
      <c r="AR902" s="363"/>
      <c r="AS902" s="363"/>
      <c r="AT902" s="363"/>
      <c r="AU902" s="363"/>
      <c r="AV902" s="363"/>
      <c r="AW902" s="363"/>
      <c r="AX902" s="363"/>
    </row>
    <row r="903" spans="1:50" ht="30" customHeight="1" x14ac:dyDescent="0.15">
      <c r="A903" s="372">
        <v>1</v>
      </c>
      <c r="B903" s="372">
        <v>1</v>
      </c>
      <c r="C903" s="354" t="s">
        <v>632</v>
      </c>
      <c r="D903" s="340"/>
      <c r="E903" s="340"/>
      <c r="F903" s="340"/>
      <c r="G903" s="340"/>
      <c r="H903" s="340"/>
      <c r="I903" s="340"/>
      <c r="J903" s="341" t="s">
        <v>554</v>
      </c>
      <c r="K903" s="342"/>
      <c r="L903" s="342"/>
      <c r="M903" s="342"/>
      <c r="N903" s="342"/>
      <c r="O903" s="342"/>
      <c r="P903" s="343" t="s">
        <v>634</v>
      </c>
      <c r="Q903" s="343"/>
      <c r="R903" s="343"/>
      <c r="S903" s="343"/>
      <c r="T903" s="343"/>
      <c r="U903" s="343"/>
      <c r="V903" s="343"/>
      <c r="W903" s="343"/>
      <c r="X903" s="343"/>
      <c r="Y903" s="344">
        <v>9</v>
      </c>
      <c r="Z903" s="345"/>
      <c r="AA903" s="345"/>
      <c r="AB903" s="346"/>
      <c r="AC903" s="356" t="s">
        <v>196</v>
      </c>
      <c r="AD903" s="364"/>
      <c r="AE903" s="364"/>
      <c r="AF903" s="364"/>
      <c r="AG903" s="364"/>
      <c r="AH903" s="365" t="s">
        <v>554</v>
      </c>
      <c r="AI903" s="366"/>
      <c r="AJ903" s="366"/>
      <c r="AK903" s="366"/>
      <c r="AL903" s="350" t="s">
        <v>554</v>
      </c>
      <c r="AM903" s="351"/>
      <c r="AN903" s="351"/>
      <c r="AO903" s="352"/>
      <c r="AP903" s="353" t="s">
        <v>554</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17.2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431</v>
      </c>
      <c r="K935" s="358"/>
      <c r="L935" s="358"/>
      <c r="M935" s="358"/>
      <c r="N935" s="358"/>
      <c r="O935" s="358"/>
      <c r="P935" s="359" t="s">
        <v>375</v>
      </c>
      <c r="Q935" s="359"/>
      <c r="R935" s="359"/>
      <c r="S935" s="359"/>
      <c r="T935" s="359"/>
      <c r="U935" s="359"/>
      <c r="V935" s="359"/>
      <c r="W935" s="359"/>
      <c r="X935" s="359"/>
      <c r="Y935" s="360" t="s">
        <v>428</v>
      </c>
      <c r="Z935" s="361"/>
      <c r="AA935" s="361"/>
      <c r="AB935" s="361"/>
      <c r="AC935" s="142" t="s">
        <v>474</v>
      </c>
      <c r="AD935" s="142"/>
      <c r="AE935" s="142"/>
      <c r="AF935" s="142"/>
      <c r="AG935" s="142"/>
      <c r="AH935" s="360" t="s">
        <v>509</v>
      </c>
      <c r="AI935" s="357"/>
      <c r="AJ935" s="357"/>
      <c r="AK935" s="357"/>
      <c r="AL935" s="357" t="s">
        <v>21</v>
      </c>
      <c r="AM935" s="357"/>
      <c r="AN935" s="357"/>
      <c r="AO935" s="362"/>
      <c r="AP935" s="363" t="s">
        <v>432</v>
      </c>
      <c r="AQ935" s="363"/>
      <c r="AR935" s="363"/>
      <c r="AS935" s="363"/>
      <c r="AT935" s="363"/>
      <c r="AU935" s="363"/>
      <c r="AV935" s="363"/>
      <c r="AW935" s="363"/>
      <c r="AX935" s="363"/>
    </row>
    <row r="936" spans="1:50" ht="30" customHeight="1" x14ac:dyDescent="0.15">
      <c r="A936" s="372">
        <v>1</v>
      </c>
      <c r="B936" s="372">
        <v>1</v>
      </c>
      <c r="C936" s="354" t="s">
        <v>639</v>
      </c>
      <c r="D936" s="340"/>
      <c r="E936" s="340"/>
      <c r="F936" s="340"/>
      <c r="G936" s="340"/>
      <c r="H936" s="340"/>
      <c r="I936" s="340"/>
      <c r="J936" s="341" t="s">
        <v>635</v>
      </c>
      <c r="K936" s="342"/>
      <c r="L936" s="342"/>
      <c r="M936" s="342"/>
      <c r="N936" s="342"/>
      <c r="O936" s="342"/>
      <c r="P936" s="355" t="s">
        <v>643</v>
      </c>
      <c r="Q936" s="343"/>
      <c r="R936" s="343"/>
      <c r="S936" s="343"/>
      <c r="T936" s="343"/>
      <c r="U936" s="343"/>
      <c r="V936" s="343"/>
      <c r="W936" s="343"/>
      <c r="X936" s="343"/>
      <c r="Y936" s="344">
        <v>0.2</v>
      </c>
      <c r="Z936" s="345"/>
      <c r="AA936" s="345"/>
      <c r="AB936" s="346"/>
      <c r="AC936" s="356" t="s">
        <v>196</v>
      </c>
      <c r="AD936" s="364"/>
      <c r="AE936" s="364"/>
      <c r="AF936" s="364"/>
      <c r="AG936" s="364"/>
      <c r="AH936" s="365" t="s">
        <v>554</v>
      </c>
      <c r="AI936" s="366"/>
      <c r="AJ936" s="366"/>
      <c r="AK936" s="366"/>
      <c r="AL936" s="350" t="s">
        <v>554</v>
      </c>
      <c r="AM936" s="351"/>
      <c r="AN936" s="351"/>
      <c r="AO936" s="352"/>
      <c r="AP936" s="353" t="s">
        <v>554</v>
      </c>
      <c r="AQ936" s="353"/>
      <c r="AR936" s="353"/>
      <c r="AS936" s="353"/>
      <c r="AT936" s="353"/>
      <c r="AU936" s="353"/>
      <c r="AV936" s="353"/>
      <c r="AW936" s="353"/>
      <c r="AX936" s="353"/>
    </row>
    <row r="937" spans="1:50" ht="30" customHeight="1" x14ac:dyDescent="0.15">
      <c r="A937" s="372">
        <v>2</v>
      </c>
      <c r="B937" s="372">
        <v>1</v>
      </c>
      <c r="C937" s="354" t="s">
        <v>640</v>
      </c>
      <c r="D937" s="340"/>
      <c r="E937" s="340"/>
      <c r="F937" s="340"/>
      <c r="G937" s="340"/>
      <c r="H937" s="340"/>
      <c r="I937" s="340"/>
      <c r="J937" s="341" t="s">
        <v>635</v>
      </c>
      <c r="K937" s="342"/>
      <c r="L937" s="342"/>
      <c r="M937" s="342"/>
      <c r="N937" s="342"/>
      <c r="O937" s="342"/>
      <c r="P937" s="343" t="s">
        <v>638</v>
      </c>
      <c r="Q937" s="343"/>
      <c r="R937" s="343"/>
      <c r="S937" s="343"/>
      <c r="T937" s="343"/>
      <c r="U937" s="343"/>
      <c r="V937" s="343"/>
      <c r="W937" s="343"/>
      <c r="X937" s="343"/>
      <c r="Y937" s="344">
        <v>0.1</v>
      </c>
      <c r="Z937" s="345"/>
      <c r="AA937" s="345"/>
      <c r="AB937" s="346"/>
      <c r="AC937" s="356" t="s">
        <v>196</v>
      </c>
      <c r="AD937" s="356"/>
      <c r="AE937" s="356"/>
      <c r="AF937" s="356"/>
      <c r="AG937" s="356"/>
      <c r="AH937" s="365" t="s">
        <v>554</v>
      </c>
      <c r="AI937" s="366"/>
      <c r="AJ937" s="366"/>
      <c r="AK937" s="366"/>
      <c r="AL937" s="367" t="s">
        <v>554</v>
      </c>
      <c r="AM937" s="368"/>
      <c r="AN937" s="368"/>
      <c r="AO937" s="369"/>
      <c r="AP937" s="353" t="s">
        <v>554</v>
      </c>
      <c r="AQ937" s="353"/>
      <c r="AR937" s="353"/>
      <c r="AS937" s="353"/>
      <c r="AT937" s="353"/>
      <c r="AU937" s="353"/>
      <c r="AV937" s="353"/>
      <c r="AW937" s="353"/>
      <c r="AX937" s="353"/>
    </row>
    <row r="938" spans="1:50" ht="30" customHeight="1" x14ac:dyDescent="0.15">
      <c r="A938" s="372">
        <v>3</v>
      </c>
      <c r="B938" s="372">
        <v>1</v>
      </c>
      <c r="C938" s="354" t="s">
        <v>641</v>
      </c>
      <c r="D938" s="340"/>
      <c r="E938" s="340"/>
      <c r="F938" s="340"/>
      <c r="G938" s="340"/>
      <c r="H938" s="340"/>
      <c r="I938" s="340"/>
      <c r="J938" s="341" t="s">
        <v>635</v>
      </c>
      <c r="K938" s="342"/>
      <c r="L938" s="342"/>
      <c r="M938" s="342"/>
      <c r="N938" s="342"/>
      <c r="O938" s="342"/>
      <c r="P938" s="355" t="s">
        <v>638</v>
      </c>
      <c r="Q938" s="343"/>
      <c r="R938" s="343"/>
      <c r="S938" s="343"/>
      <c r="T938" s="343"/>
      <c r="U938" s="343"/>
      <c r="V938" s="343"/>
      <c r="W938" s="343"/>
      <c r="X938" s="343"/>
      <c r="Y938" s="344">
        <v>0</v>
      </c>
      <c r="Z938" s="345"/>
      <c r="AA938" s="345"/>
      <c r="AB938" s="346"/>
      <c r="AC938" s="356" t="s">
        <v>196</v>
      </c>
      <c r="AD938" s="356"/>
      <c r="AE938" s="356"/>
      <c r="AF938" s="356"/>
      <c r="AG938" s="356"/>
      <c r="AH938" s="348" t="s">
        <v>554</v>
      </c>
      <c r="AI938" s="349"/>
      <c r="AJ938" s="349"/>
      <c r="AK938" s="349"/>
      <c r="AL938" s="350" t="s">
        <v>554</v>
      </c>
      <c r="AM938" s="351"/>
      <c r="AN938" s="351"/>
      <c r="AO938" s="352"/>
      <c r="AP938" s="353" t="s">
        <v>554</v>
      </c>
      <c r="AQ938" s="353"/>
      <c r="AR938" s="353"/>
      <c r="AS938" s="353"/>
      <c r="AT938" s="353"/>
      <c r="AU938" s="353"/>
      <c r="AV938" s="353"/>
      <c r="AW938" s="353"/>
      <c r="AX938" s="353"/>
    </row>
    <row r="939" spans="1:50" ht="30" customHeight="1" x14ac:dyDescent="0.15">
      <c r="A939" s="372">
        <v>4</v>
      </c>
      <c r="B939" s="372">
        <v>1</v>
      </c>
      <c r="C939" s="354" t="s">
        <v>642</v>
      </c>
      <c r="D939" s="340"/>
      <c r="E939" s="340"/>
      <c r="F939" s="340"/>
      <c r="G939" s="340"/>
      <c r="H939" s="340"/>
      <c r="I939" s="340"/>
      <c r="J939" s="341" t="s">
        <v>635</v>
      </c>
      <c r="K939" s="342"/>
      <c r="L939" s="342"/>
      <c r="M939" s="342"/>
      <c r="N939" s="342"/>
      <c r="O939" s="342"/>
      <c r="P939" s="355" t="s">
        <v>638</v>
      </c>
      <c r="Q939" s="343"/>
      <c r="R939" s="343"/>
      <c r="S939" s="343"/>
      <c r="T939" s="343"/>
      <c r="U939" s="343"/>
      <c r="V939" s="343"/>
      <c r="W939" s="343"/>
      <c r="X939" s="343"/>
      <c r="Y939" s="344">
        <v>0</v>
      </c>
      <c r="Z939" s="345"/>
      <c r="AA939" s="345"/>
      <c r="AB939" s="346"/>
      <c r="AC939" s="356" t="s">
        <v>196</v>
      </c>
      <c r="AD939" s="356"/>
      <c r="AE939" s="356"/>
      <c r="AF939" s="356"/>
      <c r="AG939" s="356"/>
      <c r="AH939" s="348" t="s">
        <v>554</v>
      </c>
      <c r="AI939" s="349"/>
      <c r="AJ939" s="349"/>
      <c r="AK939" s="349"/>
      <c r="AL939" s="350" t="s">
        <v>554</v>
      </c>
      <c r="AM939" s="351"/>
      <c r="AN939" s="351"/>
      <c r="AO939" s="352"/>
      <c r="AP939" s="353" t="s">
        <v>554</v>
      </c>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431</v>
      </c>
      <c r="K968" s="358"/>
      <c r="L968" s="358"/>
      <c r="M968" s="358"/>
      <c r="N968" s="358"/>
      <c r="O968" s="358"/>
      <c r="P968" s="359" t="s">
        <v>375</v>
      </c>
      <c r="Q968" s="359"/>
      <c r="R968" s="359"/>
      <c r="S968" s="359"/>
      <c r="T968" s="359"/>
      <c r="U968" s="359"/>
      <c r="V968" s="359"/>
      <c r="W968" s="359"/>
      <c r="X968" s="359"/>
      <c r="Y968" s="360" t="s">
        <v>428</v>
      </c>
      <c r="Z968" s="361"/>
      <c r="AA968" s="361"/>
      <c r="AB968" s="361"/>
      <c r="AC968" s="142" t="s">
        <v>474</v>
      </c>
      <c r="AD968" s="142"/>
      <c r="AE968" s="142"/>
      <c r="AF968" s="142"/>
      <c r="AG968" s="142"/>
      <c r="AH968" s="360" t="s">
        <v>509</v>
      </c>
      <c r="AI968" s="357"/>
      <c r="AJ968" s="357"/>
      <c r="AK968" s="357"/>
      <c r="AL968" s="357" t="s">
        <v>21</v>
      </c>
      <c r="AM968" s="357"/>
      <c r="AN968" s="357"/>
      <c r="AO968" s="362"/>
      <c r="AP968" s="363" t="s">
        <v>432</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431</v>
      </c>
      <c r="K1001" s="358"/>
      <c r="L1001" s="358"/>
      <c r="M1001" s="358"/>
      <c r="N1001" s="358"/>
      <c r="O1001" s="358"/>
      <c r="P1001" s="359" t="s">
        <v>375</v>
      </c>
      <c r="Q1001" s="359"/>
      <c r="R1001" s="359"/>
      <c r="S1001" s="359"/>
      <c r="T1001" s="359"/>
      <c r="U1001" s="359"/>
      <c r="V1001" s="359"/>
      <c r="W1001" s="359"/>
      <c r="X1001" s="359"/>
      <c r="Y1001" s="360" t="s">
        <v>428</v>
      </c>
      <c r="Z1001" s="361"/>
      <c r="AA1001" s="361"/>
      <c r="AB1001" s="361"/>
      <c r="AC1001" s="142" t="s">
        <v>474</v>
      </c>
      <c r="AD1001" s="142"/>
      <c r="AE1001" s="142"/>
      <c r="AF1001" s="142"/>
      <c r="AG1001" s="142"/>
      <c r="AH1001" s="360" t="s">
        <v>509</v>
      </c>
      <c r="AI1001" s="357"/>
      <c r="AJ1001" s="357"/>
      <c r="AK1001" s="357"/>
      <c r="AL1001" s="357" t="s">
        <v>21</v>
      </c>
      <c r="AM1001" s="357"/>
      <c r="AN1001" s="357"/>
      <c r="AO1001" s="362"/>
      <c r="AP1001" s="363" t="s">
        <v>432</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431</v>
      </c>
      <c r="K1034" s="358"/>
      <c r="L1034" s="358"/>
      <c r="M1034" s="358"/>
      <c r="N1034" s="358"/>
      <c r="O1034" s="358"/>
      <c r="P1034" s="359" t="s">
        <v>375</v>
      </c>
      <c r="Q1034" s="359"/>
      <c r="R1034" s="359"/>
      <c r="S1034" s="359"/>
      <c r="T1034" s="359"/>
      <c r="U1034" s="359"/>
      <c r="V1034" s="359"/>
      <c r="W1034" s="359"/>
      <c r="X1034" s="359"/>
      <c r="Y1034" s="360" t="s">
        <v>428</v>
      </c>
      <c r="Z1034" s="361"/>
      <c r="AA1034" s="361"/>
      <c r="AB1034" s="361"/>
      <c r="AC1034" s="142" t="s">
        <v>474</v>
      </c>
      <c r="AD1034" s="142"/>
      <c r="AE1034" s="142"/>
      <c r="AF1034" s="142"/>
      <c r="AG1034" s="142"/>
      <c r="AH1034" s="360" t="s">
        <v>509</v>
      </c>
      <c r="AI1034" s="357"/>
      <c r="AJ1034" s="357"/>
      <c r="AK1034" s="357"/>
      <c r="AL1034" s="357" t="s">
        <v>21</v>
      </c>
      <c r="AM1034" s="357"/>
      <c r="AN1034" s="357"/>
      <c r="AO1034" s="362"/>
      <c r="AP1034" s="363" t="s">
        <v>432</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431</v>
      </c>
      <c r="K1067" s="358"/>
      <c r="L1067" s="358"/>
      <c r="M1067" s="358"/>
      <c r="N1067" s="358"/>
      <c r="O1067" s="358"/>
      <c r="P1067" s="359" t="s">
        <v>375</v>
      </c>
      <c r="Q1067" s="359"/>
      <c r="R1067" s="359"/>
      <c r="S1067" s="359"/>
      <c r="T1067" s="359"/>
      <c r="U1067" s="359"/>
      <c r="V1067" s="359"/>
      <c r="W1067" s="359"/>
      <c r="X1067" s="359"/>
      <c r="Y1067" s="360" t="s">
        <v>428</v>
      </c>
      <c r="Z1067" s="361"/>
      <c r="AA1067" s="361"/>
      <c r="AB1067" s="361"/>
      <c r="AC1067" s="142" t="s">
        <v>474</v>
      </c>
      <c r="AD1067" s="142"/>
      <c r="AE1067" s="142"/>
      <c r="AF1067" s="142"/>
      <c r="AG1067" s="142"/>
      <c r="AH1067" s="360" t="s">
        <v>509</v>
      </c>
      <c r="AI1067" s="357"/>
      <c r="AJ1067" s="357"/>
      <c r="AK1067" s="357"/>
      <c r="AL1067" s="357" t="s">
        <v>21</v>
      </c>
      <c r="AM1067" s="357"/>
      <c r="AN1067" s="357"/>
      <c r="AO1067" s="362"/>
      <c r="AP1067" s="363" t="s">
        <v>432</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t="s">
        <v>599</v>
      </c>
      <c r="Q1068" s="343"/>
      <c r="R1068" s="343"/>
      <c r="S1068" s="343"/>
      <c r="T1068" s="343"/>
      <c r="U1068" s="343"/>
      <c r="V1068" s="343"/>
      <c r="W1068" s="343"/>
      <c r="X1068" s="343"/>
      <c r="Y1068" s="344"/>
      <c r="Z1068" s="345"/>
      <c r="AA1068" s="345"/>
      <c r="AB1068" s="346"/>
      <c r="AC1068" s="356" t="s">
        <v>196</v>
      </c>
      <c r="AD1068" s="364"/>
      <c r="AE1068" s="364"/>
      <c r="AF1068" s="364"/>
      <c r="AG1068" s="364"/>
      <c r="AH1068" s="365" t="s">
        <v>554</v>
      </c>
      <c r="AI1068" s="366"/>
      <c r="AJ1068" s="366"/>
      <c r="AK1068" s="366"/>
      <c r="AL1068" s="350" t="s">
        <v>554</v>
      </c>
      <c r="AM1068" s="351"/>
      <c r="AN1068" s="351"/>
      <c r="AO1068" s="352"/>
      <c r="AP1068" s="353" t="s">
        <v>600</v>
      </c>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t="s">
        <v>599</v>
      </c>
      <c r="Q1069" s="343"/>
      <c r="R1069" s="343"/>
      <c r="S1069" s="343"/>
      <c r="T1069" s="343"/>
      <c r="U1069" s="343"/>
      <c r="V1069" s="343"/>
      <c r="W1069" s="343"/>
      <c r="X1069" s="343"/>
      <c r="Y1069" s="344"/>
      <c r="Z1069" s="345"/>
      <c r="AA1069" s="345"/>
      <c r="AB1069" s="346"/>
      <c r="AC1069" s="356" t="s">
        <v>196</v>
      </c>
      <c r="AD1069" s="356"/>
      <c r="AE1069" s="356"/>
      <c r="AF1069" s="356"/>
      <c r="AG1069" s="356"/>
      <c r="AH1069" s="365" t="s">
        <v>554</v>
      </c>
      <c r="AI1069" s="366"/>
      <c r="AJ1069" s="366"/>
      <c r="AK1069" s="366"/>
      <c r="AL1069" s="350" t="s">
        <v>554</v>
      </c>
      <c r="AM1069" s="351"/>
      <c r="AN1069" s="351"/>
      <c r="AO1069" s="352"/>
      <c r="AP1069" s="353" t="s">
        <v>600</v>
      </c>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t="s">
        <v>599</v>
      </c>
      <c r="Q1070" s="343"/>
      <c r="R1070" s="343"/>
      <c r="S1070" s="343"/>
      <c r="T1070" s="343"/>
      <c r="U1070" s="343"/>
      <c r="V1070" s="343"/>
      <c r="W1070" s="343"/>
      <c r="X1070" s="343"/>
      <c r="Y1070" s="344"/>
      <c r="Z1070" s="345"/>
      <c r="AA1070" s="345"/>
      <c r="AB1070" s="346"/>
      <c r="AC1070" s="356" t="s">
        <v>196</v>
      </c>
      <c r="AD1070" s="356"/>
      <c r="AE1070" s="356"/>
      <c r="AF1070" s="356"/>
      <c r="AG1070" s="356"/>
      <c r="AH1070" s="348" t="s">
        <v>554</v>
      </c>
      <c r="AI1070" s="349"/>
      <c r="AJ1070" s="349"/>
      <c r="AK1070" s="349"/>
      <c r="AL1070" s="350" t="s">
        <v>554</v>
      </c>
      <c r="AM1070" s="351"/>
      <c r="AN1070" s="351"/>
      <c r="AO1070" s="352"/>
      <c r="AP1070" s="353" t="s">
        <v>600</v>
      </c>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t="s">
        <v>599</v>
      </c>
      <c r="Q1071" s="343"/>
      <c r="R1071" s="343"/>
      <c r="S1071" s="343"/>
      <c r="T1071" s="343"/>
      <c r="U1071" s="343"/>
      <c r="V1071" s="343"/>
      <c r="W1071" s="343"/>
      <c r="X1071" s="343"/>
      <c r="Y1071" s="344"/>
      <c r="Z1071" s="345"/>
      <c r="AA1071" s="345"/>
      <c r="AB1071" s="346"/>
      <c r="AC1071" s="356" t="s">
        <v>196</v>
      </c>
      <c r="AD1071" s="356"/>
      <c r="AE1071" s="356"/>
      <c r="AF1071" s="356"/>
      <c r="AG1071" s="356"/>
      <c r="AH1071" s="348" t="s">
        <v>554</v>
      </c>
      <c r="AI1071" s="349"/>
      <c r="AJ1071" s="349"/>
      <c r="AK1071" s="349"/>
      <c r="AL1071" s="350" t="s">
        <v>554</v>
      </c>
      <c r="AM1071" s="351"/>
      <c r="AN1071" s="351"/>
      <c r="AO1071" s="352"/>
      <c r="AP1071" s="353" t="s">
        <v>600</v>
      </c>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462</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481</v>
      </c>
      <c r="AM1098" s="276"/>
      <c r="AN1098" s="276"/>
      <c r="AO1098" s="80"/>
      <c r="AP1098" s="69"/>
      <c r="AQ1098" s="69"/>
      <c r="AR1098" s="69"/>
      <c r="AS1098" s="69"/>
      <c r="AT1098" s="69"/>
      <c r="AU1098" s="69"/>
      <c r="AV1098" s="69"/>
      <c r="AW1098" s="69"/>
      <c r="AX1098" s="70"/>
    </row>
    <row r="1099" spans="1:50" ht="18"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396</v>
      </c>
      <c r="D1101" s="376"/>
      <c r="E1101" s="142" t="s">
        <v>395</v>
      </c>
      <c r="F1101" s="376"/>
      <c r="G1101" s="376"/>
      <c r="H1101" s="376"/>
      <c r="I1101" s="376"/>
      <c r="J1101" s="142" t="s">
        <v>431</v>
      </c>
      <c r="K1101" s="142"/>
      <c r="L1101" s="142"/>
      <c r="M1101" s="142"/>
      <c r="N1101" s="142"/>
      <c r="O1101" s="142"/>
      <c r="P1101" s="360" t="s">
        <v>27</v>
      </c>
      <c r="Q1101" s="360"/>
      <c r="R1101" s="360"/>
      <c r="S1101" s="360"/>
      <c r="T1101" s="360"/>
      <c r="U1101" s="360"/>
      <c r="V1101" s="360"/>
      <c r="W1101" s="360"/>
      <c r="X1101" s="360"/>
      <c r="Y1101" s="142" t="s">
        <v>433</v>
      </c>
      <c r="Z1101" s="376"/>
      <c r="AA1101" s="376"/>
      <c r="AB1101" s="376"/>
      <c r="AC1101" s="142" t="s">
        <v>376</v>
      </c>
      <c r="AD1101" s="142"/>
      <c r="AE1101" s="142"/>
      <c r="AF1101" s="142"/>
      <c r="AG1101" s="142"/>
      <c r="AH1101" s="360" t="s">
        <v>390</v>
      </c>
      <c r="AI1101" s="361"/>
      <c r="AJ1101" s="361"/>
      <c r="AK1101" s="361"/>
      <c r="AL1101" s="361" t="s">
        <v>21</v>
      </c>
      <c r="AM1101" s="361"/>
      <c r="AN1101" s="361"/>
      <c r="AO1101" s="377"/>
      <c r="AP1101" s="363" t="s">
        <v>463</v>
      </c>
      <c r="AQ1101" s="363"/>
      <c r="AR1101" s="363"/>
      <c r="AS1101" s="363"/>
      <c r="AT1101" s="363"/>
      <c r="AU1101" s="363"/>
      <c r="AV1101" s="363"/>
      <c r="AW1101" s="363"/>
      <c r="AX1101" s="363"/>
    </row>
    <row r="1102" spans="1:50" ht="30" customHeight="1" x14ac:dyDescent="0.15">
      <c r="A1102" s="372">
        <v>1</v>
      </c>
      <c r="B1102" s="372">
        <v>1</v>
      </c>
      <c r="C1102" s="370"/>
      <c r="D1102" s="370"/>
      <c r="E1102" s="371" t="s">
        <v>570</v>
      </c>
      <c r="F1102" s="371"/>
      <c r="G1102" s="371"/>
      <c r="H1102" s="371"/>
      <c r="I1102" s="371"/>
      <c r="J1102" s="341" t="s">
        <v>570</v>
      </c>
      <c r="K1102" s="342"/>
      <c r="L1102" s="342"/>
      <c r="M1102" s="342"/>
      <c r="N1102" s="342"/>
      <c r="O1102" s="342"/>
      <c r="P1102" s="343" t="s">
        <v>570</v>
      </c>
      <c r="Q1102" s="343"/>
      <c r="R1102" s="343"/>
      <c r="S1102" s="343"/>
      <c r="T1102" s="343"/>
      <c r="U1102" s="343"/>
      <c r="V1102" s="343"/>
      <c r="W1102" s="343"/>
      <c r="X1102" s="343"/>
      <c r="Y1102" s="344" t="s">
        <v>570</v>
      </c>
      <c r="Z1102" s="345"/>
      <c r="AA1102" s="345"/>
      <c r="AB1102" s="346"/>
      <c r="AC1102" s="347"/>
      <c r="AD1102" s="347"/>
      <c r="AE1102" s="347"/>
      <c r="AF1102" s="347"/>
      <c r="AG1102" s="347"/>
      <c r="AH1102" s="348" t="s">
        <v>570</v>
      </c>
      <c r="AI1102" s="349"/>
      <c r="AJ1102" s="349"/>
      <c r="AK1102" s="349"/>
      <c r="AL1102" s="350" t="s">
        <v>570</v>
      </c>
      <c r="AM1102" s="351"/>
      <c r="AN1102" s="351"/>
      <c r="AO1102" s="352"/>
      <c r="AP1102" s="353" t="s">
        <v>570</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8">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L1069:AO1069">
    <cfRule type="expression" dxfId="703" priority="1">
      <formula>IF(AND(AL1069&gt;=0, RIGHT(TEXT(AL1069,"0.#"),1)&lt;&gt;"."),TRUE,FALSE)</formula>
    </cfRule>
    <cfRule type="expression" dxfId="702" priority="2">
      <formula>IF(AND(AL1069&gt;=0, RIGHT(TEXT(AL1069,"0.#"),1)="."),TRUE,FALSE)</formula>
    </cfRule>
    <cfRule type="expression" dxfId="701" priority="3">
      <formula>IF(AND(AL1069&lt;0, RIGHT(TEXT(AL1069,"0.#"),1)&lt;&gt;"."),TRUE,FALSE)</formula>
    </cfRule>
    <cfRule type="expression" dxfId="700" priority="4">
      <formula>IF(AND(AL1069&lt;0, RIGHT(TEXT(AL1069,"0.#"),1)="."),TRUE,FALSE)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5" max="49" man="1"/>
    <brk id="791"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494</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t="s">
        <v>549</v>
      </c>
      <c r="M2" s="13" t="str">
        <f>IF(L2="","",K2)</f>
        <v>社会保障</v>
      </c>
      <c r="N2" s="13" t="str">
        <f>IF(M2="","",IF(N1&lt;&gt;"",CONCATENATE(N1,"、",M2),M2))</f>
        <v>社会保障</v>
      </c>
      <c r="O2" s="13"/>
      <c r="P2" s="12" t="s">
        <v>190</v>
      </c>
      <c r="Q2" s="17" t="s">
        <v>549</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514</v>
      </c>
      <c r="AI2" s="54" t="s">
        <v>384</v>
      </c>
      <c r="AK2" s="54" t="s">
        <v>393</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549</v>
      </c>
      <c r="R3" s="13" t="str">
        <f t="shared" ref="R3:R8" si="3">IF(Q3="","",P3)</f>
        <v>委託・請負</v>
      </c>
      <c r="S3" s="13" t="str">
        <f t="shared" ref="S3:S8" si="4">IF(R3="",S2,IF(S2&lt;&gt;"",CONCATENATE(S2,"、",R3),R3))</f>
        <v>直接実施、委託・請負</v>
      </c>
      <c r="T3" s="13"/>
      <c r="U3" s="32" t="s">
        <v>465</v>
      </c>
      <c r="W3" s="32" t="s">
        <v>269</v>
      </c>
      <c r="Y3" s="32" t="s">
        <v>70</v>
      </c>
      <c r="Z3" s="30"/>
      <c r="AA3" s="32" t="s">
        <v>75</v>
      </c>
      <c r="AB3" s="31"/>
      <c r="AC3" s="33" t="s">
        <v>255</v>
      </c>
      <c r="AD3" s="28"/>
      <c r="AE3" s="45" t="s">
        <v>296</v>
      </c>
      <c r="AF3" s="30"/>
      <c r="AG3" s="56" t="s">
        <v>515</v>
      </c>
      <c r="AI3" s="54" t="s">
        <v>386</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v>
      </c>
      <c r="T5" s="13"/>
      <c r="W5" s="32" t="s">
        <v>458</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v>
      </c>
      <c r="T6" s="13"/>
      <c r="U6" s="32" t="s">
        <v>539</v>
      </c>
      <c r="W6" s="32" t="s">
        <v>271</v>
      </c>
      <c r="Y6" s="32" t="s">
        <v>76</v>
      </c>
      <c r="Z6" s="30"/>
      <c r="AA6" s="32" t="s">
        <v>81</v>
      </c>
      <c r="AB6" s="31"/>
      <c r="AC6" s="32" t="s">
        <v>257</v>
      </c>
      <c r="AD6" s="31"/>
      <c r="AE6" s="45" t="s">
        <v>524</v>
      </c>
      <c r="AF6" s="30"/>
      <c r="AG6" s="56" t="s">
        <v>518</v>
      </c>
      <c r="AI6" s="54" t="s">
        <v>461</v>
      </c>
      <c r="AK6" s="54" t="str">
        <f t="shared" si="7"/>
        <v>E</v>
      </c>
      <c r="AP6" s="56" t="s">
        <v>518</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社会保障</v>
      </c>
      <c r="O9" s="13"/>
      <c r="P9" s="13"/>
      <c r="Q9" s="19"/>
      <c r="T9" s="13"/>
      <c r="U9" s="32" t="s">
        <v>465</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459</v>
      </c>
      <c r="B10" s="15"/>
      <c r="C10" s="13" t="str">
        <f t="shared" si="0"/>
        <v/>
      </c>
      <c r="D10" s="13" t="str">
        <f t="shared" si="8"/>
        <v/>
      </c>
      <c r="F10" s="18" t="s">
        <v>235</v>
      </c>
      <c r="G10" s="17"/>
      <c r="H10" s="13" t="str">
        <f t="shared" si="1"/>
        <v/>
      </c>
      <c r="I10" s="13" t="str">
        <f t="shared" si="5"/>
        <v>一般会計</v>
      </c>
      <c r="K10" s="14" t="s">
        <v>464</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504</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486</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356</v>
      </c>
      <c r="AF2" s="1036"/>
      <c r="AG2" s="1036"/>
      <c r="AH2" s="1036"/>
      <c r="AI2" s="1036" t="s">
        <v>362</v>
      </c>
      <c r="AJ2" s="1036"/>
      <c r="AK2" s="1036"/>
      <c r="AL2" s="1036"/>
      <c r="AM2" s="1036" t="s">
        <v>467</v>
      </c>
      <c r="AN2" s="1036"/>
      <c r="AO2" s="1036"/>
      <c r="AP2" s="553"/>
      <c r="AQ2" s="152" t="s">
        <v>354</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355</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522</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486</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356</v>
      </c>
      <c r="AF9" s="1036"/>
      <c r="AG9" s="1036"/>
      <c r="AH9" s="1036"/>
      <c r="AI9" s="1036" t="s">
        <v>362</v>
      </c>
      <c r="AJ9" s="1036"/>
      <c r="AK9" s="1036"/>
      <c r="AL9" s="1036"/>
      <c r="AM9" s="1036" t="s">
        <v>467</v>
      </c>
      <c r="AN9" s="1036"/>
      <c r="AO9" s="1036"/>
      <c r="AP9" s="553"/>
      <c r="AQ9" s="152" t="s">
        <v>354</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355</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522</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486</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356</v>
      </c>
      <c r="AF16" s="1036"/>
      <c r="AG16" s="1036"/>
      <c r="AH16" s="1036"/>
      <c r="AI16" s="1036" t="s">
        <v>362</v>
      </c>
      <c r="AJ16" s="1036"/>
      <c r="AK16" s="1036"/>
      <c r="AL16" s="1036"/>
      <c r="AM16" s="1036" t="s">
        <v>467</v>
      </c>
      <c r="AN16" s="1036"/>
      <c r="AO16" s="1036"/>
      <c r="AP16" s="553"/>
      <c r="AQ16" s="152" t="s">
        <v>354</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355</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522</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486</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356</v>
      </c>
      <c r="AF23" s="1036"/>
      <c r="AG23" s="1036"/>
      <c r="AH23" s="1036"/>
      <c r="AI23" s="1036" t="s">
        <v>362</v>
      </c>
      <c r="AJ23" s="1036"/>
      <c r="AK23" s="1036"/>
      <c r="AL23" s="1036"/>
      <c r="AM23" s="1036" t="s">
        <v>467</v>
      </c>
      <c r="AN23" s="1036"/>
      <c r="AO23" s="1036"/>
      <c r="AP23" s="553"/>
      <c r="AQ23" s="152" t="s">
        <v>354</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355</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522</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486</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356</v>
      </c>
      <c r="AF30" s="1036"/>
      <c r="AG30" s="1036"/>
      <c r="AH30" s="1036"/>
      <c r="AI30" s="1036" t="s">
        <v>362</v>
      </c>
      <c r="AJ30" s="1036"/>
      <c r="AK30" s="1036"/>
      <c r="AL30" s="1036"/>
      <c r="AM30" s="1036" t="s">
        <v>467</v>
      </c>
      <c r="AN30" s="1036"/>
      <c r="AO30" s="1036"/>
      <c r="AP30" s="553"/>
      <c r="AQ30" s="152" t="s">
        <v>354</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355</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522</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486</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356</v>
      </c>
      <c r="AF37" s="1036"/>
      <c r="AG37" s="1036"/>
      <c r="AH37" s="1036"/>
      <c r="AI37" s="1036" t="s">
        <v>362</v>
      </c>
      <c r="AJ37" s="1036"/>
      <c r="AK37" s="1036"/>
      <c r="AL37" s="1036"/>
      <c r="AM37" s="1036" t="s">
        <v>467</v>
      </c>
      <c r="AN37" s="1036"/>
      <c r="AO37" s="1036"/>
      <c r="AP37" s="553"/>
      <c r="AQ37" s="152" t="s">
        <v>354</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355</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522</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486</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356</v>
      </c>
      <c r="AF44" s="1036"/>
      <c r="AG44" s="1036"/>
      <c r="AH44" s="1036"/>
      <c r="AI44" s="1036" t="s">
        <v>362</v>
      </c>
      <c r="AJ44" s="1036"/>
      <c r="AK44" s="1036"/>
      <c r="AL44" s="1036"/>
      <c r="AM44" s="1036" t="s">
        <v>467</v>
      </c>
      <c r="AN44" s="1036"/>
      <c r="AO44" s="1036"/>
      <c r="AP44" s="553"/>
      <c r="AQ44" s="152" t="s">
        <v>354</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355</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486</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356</v>
      </c>
      <c r="AF51" s="1036"/>
      <c r="AG51" s="1036"/>
      <c r="AH51" s="1036"/>
      <c r="AI51" s="1036" t="s">
        <v>362</v>
      </c>
      <c r="AJ51" s="1036"/>
      <c r="AK51" s="1036"/>
      <c r="AL51" s="1036"/>
      <c r="AM51" s="1036" t="s">
        <v>467</v>
      </c>
      <c r="AN51" s="1036"/>
      <c r="AO51" s="1036"/>
      <c r="AP51" s="553"/>
      <c r="AQ51" s="152" t="s">
        <v>354</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355</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486</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356</v>
      </c>
      <c r="AF58" s="1036"/>
      <c r="AG58" s="1036"/>
      <c r="AH58" s="1036"/>
      <c r="AI58" s="1036" t="s">
        <v>362</v>
      </c>
      <c r="AJ58" s="1036"/>
      <c r="AK58" s="1036"/>
      <c r="AL58" s="1036"/>
      <c r="AM58" s="1036" t="s">
        <v>467</v>
      </c>
      <c r="AN58" s="1036"/>
      <c r="AO58" s="1036"/>
      <c r="AP58" s="553"/>
      <c r="AQ58" s="152" t="s">
        <v>354</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355</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486</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356</v>
      </c>
      <c r="AF65" s="1036"/>
      <c r="AG65" s="1036"/>
      <c r="AH65" s="1036"/>
      <c r="AI65" s="1036" t="s">
        <v>362</v>
      </c>
      <c r="AJ65" s="1036"/>
      <c r="AK65" s="1036"/>
      <c r="AL65" s="1036"/>
      <c r="AM65" s="1036" t="s">
        <v>467</v>
      </c>
      <c r="AN65" s="1036"/>
      <c r="AO65" s="1036"/>
      <c r="AP65" s="553"/>
      <c r="AQ65" s="152" t="s">
        <v>354</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355</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522</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4" t="s">
        <v>508</v>
      </c>
      <c r="H2" s="595"/>
      <c r="I2" s="595"/>
      <c r="J2" s="595"/>
      <c r="K2" s="595"/>
      <c r="L2" s="595"/>
      <c r="M2" s="595"/>
      <c r="N2" s="595"/>
      <c r="O2" s="595"/>
      <c r="P2" s="595"/>
      <c r="Q2" s="595"/>
      <c r="R2" s="595"/>
      <c r="S2" s="595"/>
      <c r="T2" s="595"/>
      <c r="U2" s="595"/>
      <c r="V2" s="595"/>
      <c r="W2" s="595"/>
      <c r="X2" s="595"/>
      <c r="Y2" s="595"/>
      <c r="Z2" s="595"/>
      <c r="AA2" s="595"/>
      <c r="AB2" s="596"/>
      <c r="AC2" s="594" t="s">
        <v>510</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7"/>
      <c r="I3" s="667"/>
      <c r="J3" s="667"/>
      <c r="K3" s="667"/>
      <c r="L3" s="666" t="s">
        <v>18</v>
      </c>
      <c r="M3" s="667"/>
      <c r="N3" s="667"/>
      <c r="O3" s="667"/>
      <c r="P3" s="667"/>
      <c r="Q3" s="667"/>
      <c r="R3" s="667"/>
      <c r="S3" s="667"/>
      <c r="T3" s="667"/>
      <c r="U3" s="667"/>
      <c r="V3" s="667"/>
      <c r="W3" s="667"/>
      <c r="X3" s="668"/>
      <c r="Y3" s="652" t="s">
        <v>19</v>
      </c>
      <c r="Z3" s="653"/>
      <c r="AA3" s="653"/>
      <c r="AB3" s="798"/>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5"/>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4" t="s">
        <v>401</v>
      </c>
      <c r="H15" s="595"/>
      <c r="I15" s="595"/>
      <c r="J15" s="595"/>
      <c r="K15" s="595"/>
      <c r="L15" s="595"/>
      <c r="M15" s="595"/>
      <c r="N15" s="595"/>
      <c r="O15" s="595"/>
      <c r="P15" s="595"/>
      <c r="Q15" s="595"/>
      <c r="R15" s="595"/>
      <c r="S15" s="595"/>
      <c r="T15" s="595"/>
      <c r="U15" s="595"/>
      <c r="V15" s="595"/>
      <c r="W15" s="595"/>
      <c r="X15" s="595"/>
      <c r="Y15" s="595"/>
      <c r="Z15" s="595"/>
      <c r="AA15" s="595"/>
      <c r="AB15" s="596"/>
      <c r="AC15" s="594" t="s">
        <v>402</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49"/>
      <c r="B16" s="1050"/>
      <c r="C16" s="1050"/>
      <c r="D16" s="1050"/>
      <c r="E16" s="1050"/>
      <c r="F16" s="1051"/>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5"/>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4" t="s">
        <v>400</v>
      </c>
      <c r="H28" s="595"/>
      <c r="I28" s="595"/>
      <c r="J28" s="595"/>
      <c r="K28" s="595"/>
      <c r="L28" s="595"/>
      <c r="M28" s="595"/>
      <c r="N28" s="595"/>
      <c r="O28" s="595"/>
      <c r="P28" s="595"/>
      <c r="Q28" s="595"/>
      <c r="R28" s="595"/>
      <c r="S28" s="595"/>
      <c r="T28" s="595"/>
      <c r="U28" s="595"/>
      <c r="V28" s="595"/>
      <c r="W28" s="595"/>
      <c r="X28" s="595"/>
      <c r="Y28" s="595"/>
      <c r="Z28" s="595"/>
      <c r="AA28" s="595"/>
      <c r="AB28" s="596"/>
      <c r="AC28" s="594" t="s">
        <v>403</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49"/>
      <c r="B29" s="1050"/>
      <c r="C29" s="1050"/>
      <c r="D29" s="1050"/>
      <c r="E29" s="1050"/>
      <c r="F29" s="1051"/>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5"/>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4" t="s">
        <v>450</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49"/>
      <c r="B42" s="1050"/>
      <c r="C42" s="1050"/>
      <c r="D42" s="1050"/>
      <c r="E42" s="1050"/>
      <c r="F42" s="1051"/>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5"/>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404</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49"/>
      <c r="B56" s="1050"/>
      <c r="C56" s="1050"/>
      <c r="D56" s="1050"/>
      <c r="E56" s="1050"/>
      <c r="F56" s="1051"/>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5"/>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4" t="s">
        <v>405</v>
      </c>
      <c r="H68" s="595"/>
      <c r="I68" s="595"/>
      <c r="J68" s="595"/>
      <c r="K68" s="595"/>
      <c r="L68" s="595"/>
      <c r="M68" s="595"/>
      <c r="N68" s="595"/>
      <c r="O68" s="595"/>
      <c r="P68" s="595"/>
      <c r="Q68" s="595"/>
      <c r="R68" s="595"/>
      <c r="S68" s="595"/>
      <c r="T68" s="595"/>
      <c r="U68" s="595"/>
      <c r="V68" s="595"/>
      <c r="W68" s="595"/>
      <c r="X68" s="595"/>
      <c r="Y68" s="595"/>
      <c r="Z68" s="595"/>
      <c r="AA68" s="595"/>
      <c r="AB68" s="596"/>
      <c r="AC68" s="594" t="s">
        <v>406</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49"/>
      <c r="B69" s="1050"/>
      <c r="C69" s="1050"/>
      <c r="D69" s="1050"/>
      <c r="E69" s="1050"/>
      <c r="F69" s="1051"/>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5"/>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4" t="s">
        <v>407</v>
      </c>
      <c r="H81" s="595"/>
      <c r="I81" s="595"/>
      <c r="J81" s="595"/>
      <c r="K81" s="595"/>
      <c r="L81" s="595"/>
      <c r="M81" s="595"/>
      <c r="N81" s="595"/>
      <c r="O81" s="595"/>
      <c r="P81" s="595"/>
      <c r="Q81" s="595"/>
      <c r="R81" s="595"/>
      <c r="S81" s="595"/>
      <c r="T81" s="595"/>
      <c r="U81" s="595"/>
      <c r="V81" s="595"/>
      <c r="W81" s="595"/>
      <c r="X81" s="595"/>
      <c r="Y81" s="595"/>
      <c r="Z81" s="595"/>
      <c r="AA81" s="595"/>
      <c r="AB81" s="596"/>
      <c r="AC81" s="594" t="s">
        <v>408</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49"/>
      <c r="B82" s="1050"/>
      <c r="C82" s="1050"/>
      <c r="D82" s="1050"/>
      <c r="E82" s="1050"/>
      <c r="F82" s="1051"/>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5"/>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4" t="s">
        <v>409</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49"/>
      <c r="B95" s="1050"/>
      <c r="C95" s="1050"/>
      <c r="D95" s="1050"/>
      <c r="E95" s="1050"/>
      <c r="F95" s="1051"/>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5"/>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49"/>
      <c r="B109" s="1050"/>
      <c r="C109" s="1050"/>
      <c r="D109" s="1050"/>
      <c r="E109" s="1050"/>
      <c r="F109" s="1051"/>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5"/>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4" t="s">
        <v>411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49"/>
      <c r="B122" s="1050"/>
      <c r="C122" s="1050"/>
      <c r="D122" s="1050"/>
      <c r="E122" s="1050"/>
      <c r="F122" s="1051"/>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5"/>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4" t="s">
        <v>413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49"/>
      <c r="B135" s="1050"/>
      <c r="C135" s="1050"/>
      <c r="D135" s="1050"/>
      <c r="E135" s="1050"/>
      <c r="F135" s="1051"/>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5"/>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4" t="s">
        <v>415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49"/>
      <c r="B148" s="1050"/>
      <c r="C148" s="1050"/>
      <c r="D148" s="1050"/>
      <c r="E148" s="1050"/>
      <c r="F148" s="1051"/>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5"/>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49"/>
      <c r="B162" s="1050"/>
      <c r="C162" s="1050"/>
      <c r="D162" s="1050"/>
      <c r="E162" s="1050"/>
      <c r="F162" s="1051"/>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5"/>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4" t="s">
        <v>417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49"/>
      <c r="B175" s="1050"/>
      <c r="C175" s="1050"/>
      <c r="D175" s="1050"/>
      <c r="E175" s="1050"/>
      <c r="F175" s="1051"/>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5"/>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4" t="s">
        <v>420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49"/>
      <c r="B188" s="1050"/>
      <c r="C188" s="1050"/>
      <c r="D188" s="1050"/>
      <c r="E188" s="1050"/>
      <c r="F188" s="1051"/>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5"/>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4" t="s">
        <v>421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49"/>
      <c r="B201" s="1050"/>
      <c r="C201" s="1050"/>
      <c r="D201" s="1050"/>
      <c r="E201" s="1050"/>
      <c r="F201" s="1051"/>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5"/>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49"/>
      <c r="B215" s="1050"/>
      <c r="C215" s="1050"/>
      <c r="D215" s="1050"/>
      <c r="E215" s="1050"/>
      <c r="F215" s="1051"/>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5"/>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4" t="s">
        <v>423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49"/>
      <c r="B228" s="1050"/>
      <c r="C228" s="1050"/>
      <c r="D228" s="1050"/>
      <c r="E228" s="1050"/>
      <c r="F228" s="1051"/>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5"/>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4" t="s">
        <v>425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49"/>
      <c r="B241" s="1050"/>
      <c r="C241" s="1050"/>
      <c r="D241" s="1050"/>
      <c r="E241" s="1050"/>
      <c r="F241" s="1051"/>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5"/>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4" t="s">
        <v>427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49"/>
      <c r="B254" s="1050"/>
      <c r="C254" s="1050"/>
      <c r="D254" s="1050"/>
      <c r="E254" s="1050"/>
      <c r="F254" s="1051"/>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5"/>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431</v>
      </c>
      <c r="K3" s="358"/>
      <c r="L3" s="358"/>
      <c r="M3" s="358"/>
      <c r="N3" s="358"/>
      <c r="O3" s="358"/>
      <c r="P3" s="359" t="s">
        <v>27</v>
      </c>
      <c r="Q3" s="359"/>
      <c r="R3" s="359"/>
      <c r="S3" s="359"/>
      <c r="T3" s="359"/>
      <c r="U3" s="359"/>
      <c r="V3" s="359"/>
      <c r="W3" s="359"/>
      <c r="X3" s="359"/>
      <c r="Y3" s="360" t="s">
        <v>491</v>
      </c>
      <c r="Z3" s="361"/>
      <c r="AA3" s="361"/>
      <c r="AB3" s="361"/>
      <c r="AC3" s="142" t="s">
        <v>474</v>
      </c>
      <c r="AD3" s="142"/>
      <c r="AE3" s="142"/>
      <c r="AF3" s="142"/>
      <c r="AG3" s="142"/>
      <c r="AH3" s="360" t="s">
        <v>390</v>
      </c>
      <c r="AI3" s="357"/>
      <c r="AJ3" s="357"/>
      <c r="AK3" s="357"/>
      <c r="AL3" s="357" t="s">
        <v>21</v>
      </c>
      <c r="AM3" s="357"/>
      <c r="AN3" s="357"/>
      <c r="AO3" s="362"/>
      <c r="AP3" s="363" t="s">
        <v>432</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431</v>
      </c>
      <c r="K36" s="358"/>
      <c r="L36" s="358"/>
      <c r="M36" s="358"/>
      <c r="N36" s="358"/>
      <c r="O36" s="358"/>
      <c r="P36" s="359" t="s">
        <v>27</v>
      </c>
      <c r="Q36" s="359"/>
      <c r="R36" s="359"/>
      <c r="S36" s="359"/>
      <c r="T36" s="359"/>
      <c r="U36" s="359"/>
      <c r="V36" s="359"/>
      <c r="W36" s="359"/>
      <c r="X36" s="359"/>
      <c r="Y36" s="360" t="s">
        <v>491</v>
      </c>
      <c r="Z36" s="361"/>
      <c r="AA36" s="361"/>
      <c r="AB36" s="361"/>
      <c r="AC36" s="142" t="s">
        <v>474</v>
      </c>
      <c r="AD36" s="142"/>
      <c r="AE36" s="142"/>
      <c r="AF36" s="142"/>
      <c r="AG36" s="142"/>
      <c r="AH36" s="360" t="s">
        <v>390</v>
      </c>
      <c r="AI36" s="357"/>
      <c r="AJ36" s="357"/>
      <c r="AK36" s="357"/>
      <c r="AL36" s="357" t="s">
        <v>21</v>
      </c>
      <c r="AM36" s="357"/>
      <c r="AN36" s="357"/>
      <c r="AO36" s="362"/>
      <c r="AP36" s="363" t="s">
        <v>432</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431</v>
      </c>
      <c r="K69" s="358"/>
      <c r="L69" s="358"/>
      <c r="M69" s="358"/>
      <c r="N69" s="358"/>
      <c r="O69" s="358"/>
      <c r="P69" s="359" t="s">
        <v>27</v>
      </c>
      <c r="Q69" s="359"/>
      <c r="R69" s="359"/>
      <c r="S69" s="359"/>
      <c r="T69" s="359"/>
      <c r="U69" s="359"/>
      <c r="V69" s="359"/>
      <c r="W69" s="359"/>
      <c r="X69" s="359"/>
      <c r="Y69" s="360" t="s">
        <v>491</v>
      </c>
      <c r="Z69" s="361"/>
      <c r="AA69" s="361"/>
      <c r="AB69" s="361"/>
      <c r="AC69" s="142" t="s">
        <v>474</v>
      </c>
      <c r="AD69" s="142"/>
      <c r="AE69" s="142"/>
      <c r="AF69" s="142"/>
      <c r="AG69" s="142"/>
      <c r="AH69" s="360" t="s">
        <v>390</v>
      </c>
      <c r="AI69" s="357"/>
      <c r="AJ69" s="357"/>
      <c r="AK69" s="357"/>
      <c r="AL69" s="357" t="s">
        <v>21</v>
      </c>
      <c r="AM69" s="357"/>
      <c r="AN69" s="357"/>
      <c r="AO69" s="362"/>
      <c r="AP69" s="363" t="s">
        <v>432</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431</v>
      </c>
      <c r="K102" s="358"/>
      <c r="L102" s="358"/>
      <c r="M102" s="358"/>
      <c r="N102" s="358"/>
      <c r="O102" s="358"/>
      <c r="P102" s="359" t="s">
        <v>27</v>
      </c>
      <c r="Q102" s="359"/>
      <c r="R102" s="359"/>
      <c r="S102" s="359"/>
      <c r="T102" s="359"/>
      <c r="U102" s="359"/>
      <c r="V102" s="359"/>
      <c r="W102" s="359"/>
      <c r="X102" s="359"/>
      <c r="Y102" s="360" t="s">
        <v>491</v>
      </c>
      <c r="Z102" s="361"/>
      <c r="AA102" s="361"/>
      <c r="AB102" s="361"/>
      <c r="AC102" s="142" t="s">
        <v>474</v>
      </c>
      <c r="AD102" s="142"/>
      <c r="AE102" s="142"/>
      <c r="AF102" s="142"/>
      <c r="AG102" s="142"/>
      <c r="AH102" s="360" t="s">
        <v>390</v>
      </c>
      <c r="AI102" s="357"/>
      <c r="AJ102" s="357"/>
      <c r="AK102" s="357"/>
      <c r="AL102" s="357" t="s">
        <v>21</v>
      </c>
      <c r="AM102" s="357"/>
      <c r="AN102" s="357"/>
      <c r="AO102" s="362"/>
      <c r="AP102" s="363" t="s">
        <v>432</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431</v>
      </c>
      <c r="K135" s="358"/>
      <c r="L135" s="358"/>
      <c r="M135" s="358"/>
      <c r="N135" s="358"/>
      <c r="O135" s="358"/>
      <c r="P135" s="359" t="s">
        <v>27</v>
      </c>
      <c r="Q135" s="359"/>
      <c r="R135" s="359"/>
      <c r="S135" s="359"/>
      <c r="T135" s="359"/>
      <c r="U135" s="359"/>
      <c r="V135" s="359"/>
      <c r="W135" s="359"/>
      <c r="X135" s="359"/>
      <c r="Y135" s="360" t="s">
        <v>491</v>
      </c>
      <c r="Z135" s="361"/>
      <c r="AA135" s="361"/>
      <c r="AB135" s="361"/>
      <c r="AC135" s="142" t="s">
        <v>474</v>
      </c>
      <c r="AD135" s="142"/>
      <c r="AE135" s="142"/>
      <c r="AF135" s="142"/>
      <c r="AG135" s="142"/>
      <c r="AH135" s="360" t="s">
        <v>390</v>
      </c>
      <c r="AI135" s="357"/>
      <c r="AJ135" s="357"/>
      <c r="AK135" s="357"/>
      <c r="AL135" s="357" t="s">
        <v>21</v>
      </c>
      <c r="AM135" s="357"/>
      <c r="AN135" s="357"/>
      <c r="AO135" s="362"/>
      <c r="AP135" s="363" t="s">
        <v>432</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431</v>
      </c>
      <c r="K168" s="358"/>
      <c r="L168" s="358"/>
      <c r="M168" s="358"/>
      <c r="N168" s="358"/>
      <c r="O168" s="358"/>
      <c r="P168" s="359" t="s">
        <v>27</v>
      </c>
      <c r="Q168" s="359"/>
      <c r="R168" s="359"/>
      <c r="S168" s="359"/>
      <c r="T168" s="359"/>
      <c r="U168" s="359"/>
      <c r="V168" s="359"/>
      <c r="W168" s="359"/>
      <c r="X168" s="359"/>
      <c r="Y168" s="360" t="s">
        <v>491</v>
      </c>
      <c r="Z168" s="361"/>
      <c r="AA168" s="361"/>
      <c r="AB168" s="361"/>
      <c r="AC168" s="142" t="s">
        <v>474</v>
      </c>
      <c r="AD168" s="142"/>
      <c r="AE168" s="142"/>
      <c r="AF168" s="142"/>
      <c r="AG168" s="142"/>
      <c r="AH168" s="360" t="s">
        <v>390</v>
      </c>
      <c r="AI168" s="357"/>
      <c r="AJ168" s="357"/>
      <c r="AK168" s="357"/>
      <c r="AL168" s="357" t="s">
        <v>21</v>
      </c>
      <c r="AM168" s="357"/>
      <c r="AN168" s="357"/>
      <c r="AO168" s="362"/>
      <c r="AP168" s="363" t="s">
        <v>432</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431</v>
      </c>
      <c r="K201" s="358"/>
      <c r="L201" s="358"/>
      <c r="M201" s="358"/>
      <c r="N201" s="358"/>
      <c r="O201" s="358"/>
      <c r="P201" s="359" t="s">
        <v>27</v>
      </c>
      <c r="Q201" s="359"/>
      <c r="R201" s="359"/>
      <c r="S201" s="359"/>
      <c r="T201" s="359"/>
      <c r="U201" s="359"/>
      <c r="V201" s="359"/>
      <c r="W201" s="359"/>
      <c r="X201" s="359"/>
      <c r="Y201" s="360" t="s">
        <v>491</v>
      </c>
      <c r="Z201" s="361"/>
      <c r="AA201" s="361"/>
      <c r="AB201" s="361"/>
      <c r="AC201" s="142" t="s">
        <v>474</v>
      </c>
      <c r="AD201" s="142"/>
      <c r="AE201" s="142"/>
      <c r="AF201" s="142"/>
      <c r="AG201" s="142"/>
      <c r="AH201" s="360" t="s">
        <v>390</v>
      </c>
      <c r="AI201" s="357"/>
      <c r="AJ201" s="357"/>
      <c r="AK201" s="357"/>
      <c r="AL201" s="357" t="s">
        <v>21</v>
      </c>
      <c r="AM201" s="357"/>
      <c r="AN201" s="357"/>
      <c r="AO201" s="362"/>
      <c r="AP201" s="363" t="s">
        <v>432</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431</v>
      </c>
      <c r="K234" s="358"/>
      <c r="L234" s="358"/>
      <c r="M234" s="358"/>
      <c r="N234" s="358"/>
      <c r="O234" s="358"/>
      <c r="P234" s="359" t="s">
        <v>27</v>
      </c>
      <c r="Q234" s="359"/>
      <c r="R234" s="359"/>
      <c r="S234" s="359"/>
      <c r="T234" s="359"/>
      <c r="U234" s="359"/>
      <c r="V234" s="359"/>
      <c r="W234" s="359"/>
      <c r="X234" s="359"/>
      <c r="Y234" s="360" t="s">
        <v>491</v>
      </c>
      <c r="Z234" s="361"/>
      <c r="AA234" s="361"/>
      <c r="AB234" s="361"/>
      <c r="AC234" s="142" t="s">
        <v>474</v>
      </c>
      <c r="AD234" s="142"/>
      <c r="AE234" s="142"/>
      <c r="AF234" s="142"/>
      <c r="AG234" s="142"/>
      <c r="AH234" s="360" t="s">
        <v>390</v>
      </c>
      <c r="AI234" s="357"/>
      <c r="AJ234" s="357"/>
      <c r="AK234" s="357"/>
      <c r="AL234" s="357" t="s">
        <v>21</v>
      </c>
      <c r="AM234" s="357"/>
      <c r="AN234" s="357"/>
      <c r="AO234" s="362"/>
      <c r="AP234" s="363" t="s">
        <v>432</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431</v>
      </c>
      <c r="K267" s="358"/>
      <c r="L267" s="358"/>
      <c r="M267" s="358"/>
      <c r="N267" s="358"/>
      <c r="O267" s="358"/>
      <c r="P267" s="359" t="s">
        <v>27</v>
      </c>
      <c r="Q267" s="359"/>
      <c r="R267" s="359"/>
      <c r="S267" s="359"/>
      <c r="T267" s="359"/>
      <c r="U267" s="359"/>
      <c r="V267" s="359"/>
      <c r="W267" s="359"/>
      <c r="X267" s="359"/>
      <c r="Y267" s="360" t="s">
        <v>491</v>
      </c>
      <c r="Z267" s="361"/>
      <c r="AA267" s="361"/>
      <c r="AB267" s="361"/>
      <c r="AC267" s="142" t="s">
        <v>474</v>
      </c>
      <c r="AD267" s="142"/>
      <c r="AE267" s="142"/>
      <c r="AF267" s="142"/>
      <c r="AG267" s="142"/>
      <c r="AH267" s="360" t="s">
        <v>390</v>
      </c>
      <c r="AI267" s="357"/>
      <c r="AJ267" s="357"/>
      <c r="AK267" s="357"/>
      <c r="AL267" s="357" t="s">
        <v>21</v>
      </c>
      <c r="AM267" s="357"/>
      <c r="AN267" s="357"/>
      <c r="AO267" s="362"/>
      <c r="AP267" s="363" t="s">
        <v>432</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431</v>
      </c>
      <c r="K300" s="358"/>
      <c r="L300" s="358"/>
      <c r="M300" s="358"/>
      <c r="N300" s="358"/>
      <c r="O300" s="358"/>
      <c r="P300" s="359" t="s">
        <v>27</v>
      </c>
      <c r="Q300" s="359"/>
      <c r="R300" s="359"/>
      <c r="S300" s="359"/>
      <c r="T300" s="359"/>
      <c r="U300" s="359"/>
      <c r="V300" s="359"/>
      <c r="W300" s="359"/>
      <c r="X300" s="359"/>
      <c r="Y300" s="360" t="s">
        <v>491</v>
      </c>
      <c r="Z300" s="361"/>
      <c r="AA300" s="361"/>
      <c r="AB300" s="361"/>
      <c r="AC300" s="142" t="s">
        <v>474</v>
      </c>
      <c r="AD300" s="142"/>
      <c r="AE300" s="142"/>
      <c r="AF300" s="142"/>
      <c r="AG300" s="142"/>
      <c r="AH300" s="360" t="s">
        <v>390</v>
      </c>
      <c r="AI300" s="357"/>
      <c r="AJ300" s="357"/>
      <c r="AK300" s="357"/>
      <c r="AL300" s="357" t="s">
        <v>21</v>
      </c>
      <c r="AM300" s="357"/>
      <c r="AN300" s="357"/>
      <c r="AO300" s="362"/>
      <c r="AP300" s="363" t="s">
        <v>432</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431</v>
      </c>
      <c r="K333" s="358"/>
      <c r="L333" s="358"/>
      <c r="M333" s="358"/>
      <c r="N333" s="358"/>
      <c r="O333" s="358"/>
      <c r="P333" s="359" t="s">
        <v>27</v>
      </c>
      <c r="Q333" s="359"/>
      <c r="R333" s="359"/>
      <c r="S333" s="359"/>
      <c r="T333" s="359"/>
      <c r="U333" s="359"/>
      <c r="V333" s="359"/>
      <c r="W333" s="359"/>
      <c r="X333" s="359"/>
      <c r="Y333" s="360" t="s">
        <v>491</v>
      </c>
      <c r="Z333" s="361"/>
      <c r="AA333" s="361"/>
      <c r="AB333" s="361"/>
      <c r="AC333" s="142" t="s">
        <v>474</v>
      </c>
      <c r="AD333" s="142"/>
      <c r="AE333" s="142"/>
      <c r="AF333" s="142"/>
      <c r="AG333" s="142"/>
      <c r="AH333" s="360" t="s">
        <v>390</v>
      </c>
      <c r="AI333" s="357"/>
      <c r="AJ333" s="357"/>
      <c r="AK333" s="357"/>
      <c r="AL333" s="357" t="s">
        <v>21</v>
      </c>
      <c r="AM333" s="357"/>
      <c r="AN333" s="357"/>
      <c r="AO333" s="362"/>
      <c r="AP333" s="363" t="s">
        <v>432</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431</v>
      </c>
      <c r="K366" s="358"/>
      <c r="L366" s="358"/>
      <c r="M366" s="358"/>
      <c r="N366" s="358"/>
      <c r="O366" s="358"/>
      <c r="P366" s="359" t="s">
        <v>27</v>
      </c>
      <c r="Q366" s="359"/>
      <c r="R366" s="359"/>
      <c r="S366" s="359"/>
      <c r="T366" s="359"/>
      <c r="U366" s="359"/>
      <c r="V366" s="359"/>
      <c r="W366" s="359"/>
      <c r="X366" s="359"/>
      <c r="Y366" s="360" t="s">
        <v>491</v>
      </c>
      <c r="Z366" s="361"/>
      <c r="AA366" s="361"/>
      <c r="AB366" s="361"/>
      <c r="AC366" s="142" t="s">
        <v>474</v>
      </c>
      <c r="AD366" s="142"/>
      <c r="AE366" s="142"/>
      <c r="AF366" s="142"/>
      <c r="AG366" s="142"/>
      <c r="AH366" s="360" t="s">
        <v>390</v>
      </c>
      <c r="AI366" s="357"/>
      <c r="AJ366" s="357"/>
      <c r="AK366" s="357"/>
      <c r="AL366" s="357" t="s">
        <v>21</v>
      </c>
      <c r="AM366" s="357"/>
      <c r="AN366" s="357"/>
      <c r="AO366" s="362"/>
      <c r="AP366" s="363" t="s">
        <v>432</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431</v>
      </c>
      <c r="K399" s="358"/>
      <c r="L399" s="358"/>
      <c r="M399" s="358"/>
      <c r="N399" s="358"/>
      <c r="O399" s="358"/>
      <c r="P399" s="359" t="s">
        <v>27</v>
      </c>
      <c r="Q399" s="359"/>
      <c r="R399" s="359"/>
      <c r="S399" s="359"/>
      <c r="T399" s="359"/>
      <c r="U399" s="359"/>
      <c r="V399" s="359"/>
      <c r="W399" s="359"/>
      <c r="X399" s="359"/>
      <c r="Y399" s="360" t="s">
        <v>491</v>
      </c>
      <c r="Z399" s="361"/>
      <c r="AA399" s="361"/>
      <c r="AB399" s="361"/>
      <c r="AC399" s="142" t="s">
        <v>474</v>
      </c>
      <c r="AD399" s="142"/>
      <c r="AE399" s="142"/>
      <c r="AF399" s="142"/>
      <c r="AG399" s="142"/>
      <c r="AH399" s="360" t="s">
        <v>390</v>
      </c>
      <c r="AI399" s="357"/>
      <c r="AJ399" s="357"/>
      <c r="AK399" s="357"/>
      <c r="AL399" s="357" t="s">
        <v>21</v>
      </c>
      <c r="AM399" s="357"/>
      <c r="AN399" s="357"/>
      <c r="AO399" s="362"/>
      <c r="AP399" s="363" t="s">
        <v>432</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431</v>
      </c>
      <c r="K432" s="358"/>
      <c r="L432" s="358"/>
      <c r="M432" s="358"/>
      <c r="N432" s="358"/>
      <c r="O432" s="358"/>
      <c r="P432" s="359" t="s">
        <v>27</v>
      </c>
      <c r="Q432" s="359"/>
      <c r="R432" s="359"/>
      <c r="S432" s="359"/>
      <c r="T432" s="359"/>
      <c r="U432" s="359"/>
      <c r="V432" s="359"/>
      <c r="W432" s="359"/>
      <c r="X432" s="359"/>
      <c r="Y432" s="360" t="s">
        <v>491</v>
      </c>
      <c r="Z432" s="361"/>
      <c r="AA432" s="361"/>
      <c r="AB432" s="361"/>
      <c r="AC432" s="142" t="s">
        <v>474</v>
      </c>
      <c r="AD432" s="142"/>
      <c r="AE432" s="142"/>
      <c r="AF432" s="142"/>
      <c r="AG432" s="142"/>
      <c r="AH432" s="360" t="s">
        <v>390</v>
      </c>
      <c r="AI432" s="357"/>
      <c r="AJ432" s="357"/>
      <c r="AK432" s="357"/>
      <c r="AL432" s="357" t="s">
        <v>21</v>
      </c>
      <c r="AM432" s="357"/>
      <c r="AN432" s="357"/>
      <c r="AO432" s="362"/>
      <c r="AP432" s="363" t="s">
        <v>432</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431</v>
      </c>
      <c r="K465" s="358"/>
      <c r="L465" s="358"/>
      <c r="M465" s="358"/>
      <c r="N465" s="358"/>
      <c r="O465" s="358"/>
      <c r="P465" s="359" t="s">
        <v>27</v>
      </c>
      <c r="Q465" s="359"/>
      <c r="R465" s="359"/>
      <c r="S465" s="359"/>
      <c r="T465" s="359"/>
      <c r="U465" s="359"/>
      <c r="V465" s="359"/>
      <c r="W465" s="359"/>
      <c r="X465" s="359"/>
      <c r="Y465" s="360" t="s">
        <v>491</v>
      </c>
      <c r="Z465" s="361"/>
      <c r="AA465" s="361"/>
      <c r="AB465" s="361"/>
      <c r="AC465" s="142" t="s">
        <v>474</v>
      </c>
      <c r="AD465" s="142"/>
      <c r="AE465" s="142"/>
      <c r="AF465" s="142"/>
      <c r="AG465" s="142"/>
      <c r="AH465" s="360" t="s">
        <v>390</v>
      </c>
      <c r="AI465" s="357"/>
      <c r="AJ465" s="357"/>
      <c r="AK465" s="357"/>
      <c r="AL465" s="357" t="s">
        <v>21</v>
      </c>
      <c r="AM465" s="357"/>
      <c r="AN465" s="357"/>
      <c r="AO465" s="362"/>
      <c r="AP465" s="363" t="s">
        <v>432</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431</v>
      </c>
      <c r="K498" s="358"/>
      <c r="L498" s="358"/>
      <c r="M498" s="358"/>
      <c r="N498" s="358"/>
      <c r="O498" s="358"/>
      <c r="P498" s="359" t="s">
        <v>27</v>
      </c>
      <c r="Q498" s="359"/>
      <c r="R498" s="359"/>
      <c r="S498" s="359"/>
      <c r="T498" s="359"/>
      <c r="U498" s="359"/>
      <c r="V498" s="359"/>
      <c r="W498" s="359"/>
      <c r="X498" s="359"/>
      <c r="Y498" s="360" t="s">
        <v>491</v>
      </c>
      <c r="Z498" s="361"/>
      <c r="AA498" s="361"/>
      <c r="AB498" s="361"/>
      <c r="AC498" s="142" t="s">
        <v>474</v>
      </c>
      <c r="AD498" s="142"/>
      <c r="AE498" s="142"/>
      <c r="AF498" s="142"/>
      <c r="AG498" s="142"/>
      <c r="AH498" s="360" t="s">
        <v>390</v>
      </c>
      <c r="AI498" s="357"/>
      <c r="AJ498" s="357"/>
      <c r="AK498" s="357"/>
      <c r="AL498" s="357" t="s">
        <v>21</v>
      </c>
      <c r="AM498" s="357"/>
      <c r="AN498" s="357"/>
      <c r="AO498" s="362"/>
      <c r="AP498" s="363" t="s">
        <v>432</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431</v>
      </c>
      <c r="K531" s="358"/>
      <c r="L531" s="358"/>
      <c r="M531" s="358"/>
      <c r="N531" s="358"/>
      <c r="O531" s="358"/>
      <c r="P531" s="359" t="s">
        <v>27</v>
      </c>
      <c r="Q531" s="359"/>
      <c r="R531" s="359"/>
      <c r="S531" s="359"/>
      <c r="T531" s="359"/>
      <c r="U531" s="359"/>
      <c r="V531" s="359"/>
      <c r="W531" s="359"/>
      <c r="X531" s="359"/>
      <c r="Y531" s="360" t="s">
        <v>491</v>
      </c>
      <c r="Z531" s="361"/>
      <c r="AA531" s="361"/>
      <c r="AB531" s="361"/>
      <c r="AC531" s="142" t="s">
        <v>474</v>
      </c>
      <c r="AD531" s="142"/>
      <c r="AE531" s="142"/>
      <c r="AF531" s="142"/>
      <c r="AG531" s="142"/>
      <c r="AH531" s="360" t="s">
        <v>390</v>
      </c>
      <c r="AI531" s="357"/>
      <c r="AJ531" s="357"/>
      <c r="AK531" s="357"/>
      <c r="AL531" s="357" t="s">
        <v>21</v>
      </c>
      <c r="AM531" s="357"/>
      <c r="AN531" s="357"/>
      <c r="AO531" s="362"/>
      <c r="AP531" s="363" t="s">
        <v>432</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431</v>
      </c>
      <c r="K564" s="358"/>
      <c r="L564" s="358"/>
      <c r="M564" s="358"/>
      <c r="N564" s="358"/>
      <c r="O564" s="358"/>
      <c r="P564" s="359" t="s">
        <v>27</v>
      </c>
      <c r="Q564" s="359"/>
      <c r="R564" s="359"/>
      <c r="S564" s="359"/>
      <c r="T564" s="359"/>
      <c r="U564" s="359"/>
      <c r="V564" s="359"/>
      <c r="W564" s="359"/>
      <c r="X564" s="359"/>
      <c r="Y564" s="360" t="s">
        <v>491</v>
      </c>
      <c r="Z564" s="361"/>
      <c r="AA564" s="361"/>
      <c r="AB564" s="361"/>
      <c r="AC564" s="142" t="s">
        <v>474</v>
      </c>
      <c r="AD564" s="142"/>
      <c r="AE564" s="142"/>
      <c r="AF564" s="142"/>
      <c r="AG564" s="142"/>
      <c r="AH564" s="360" t="s">
        <v>390</v>
      </c>
      <c r="AI564" s="357"/>
      <c r="AJ564" s="357"/>
      <c r="AK564" s="357"/>
      <c r="AL564" s="357" t="s">
        <v>21</v>
      </c>
      <c r="AM564" s="357"/>
      <c r="AN564" s="357"/>
      <c r="AO564" s="362"/>
      <c r="AP564" s="363" t="s">
        <v>432</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431</v>
      </c>
      <c r="K597" s="358"/>
      <c r="L597" s="358"/>
      <c r="M597" s="358"/>
      <c r="N597" s="358"/>
      <c r="O597" s="358"/>
      <c r="P597" s="359" t="s">
        <v>27</v>
      </c>
      <c r="Q597" s="359"/>
      <c r="R597" s="359"/>
      <c r="S597" s="359"/>
      <c r="T597" s="359"/>
      <c r="U597" s="359"/>
      <c r="V597" s="359"/>
      <c r="W597" s="359"/>
      <c r="X597" s="359"/>
      <c r="Y597" s="360" t="s">
        <v>491</v>
      </c>
      <c r="Z597" s="361"/>
      <c r="AA597" s="361"/>
      <c r="AB597" s="361"/>
      <c r="AC597" s="142" t="s">
        <v>474</v>
      </c>
      <c r="AD597" s="142"/>
      <c r="AE597" s="142"/>
      <c r="AF597" s="142"/>
      <c r="AG597" s="142"/>
      <c r="AH597" s="360" t="s">
        <v>390</v>
      </c>
      <c r="AI597" s="357"/>
      <c r="AJ597" s="357"/>
      <c r="AK597" s="357"/>
      <c r="AL597" s="357" t="s">
        <v>21</v>
      </c>
      <c r="AM597" s="357"/>
      <c r="AN597" s="357"/>
      <c r="AO597" s="362"/>
      <c r="AP597" s="363" t="s">
        <v>432</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431</v>
      </c>
      <c r="K630" s="358"/>
      <c r="L630" s="358"/>
      <c r="M630" s="358"/>
      <c r="N630" s="358"/>
      <c r="O630" s="358"/>
      <c r="P630" s="359" t="s">
        <v>27</v>
      </c>
      <c r="Q630" s="359"/>
      <c r="R630" s="359"/>
      <c r="S630" s="359"/>
      <c r="T630" s="359"/>
      <c r="U630" s="359"/>
      <c r="V630" s="359"/>
      <c r="W630" s="359"/>
      <c r="X630" s="359"/>
      <c r="Y630" s="360" t="s">
        <v>491</v>
      </c>
      <c r="Z630" s="361"/>
      <c r="AA630" s="361"/>
      <c r="AB630" s="361"/>
      <c r="AC630" s="142" t="s">
        <v>474</v>
      </c>
      <c r="AD630" s="142"/>
      <c r="AE630" s="142"/>
      <c r="AF630" s="142"/>
      <c r="AG630" s="142"/>
      <c r="AH630" s="360" t="s">
        <v>390</v>
      </c>
      <c r="AI630" s="357"/>
      <c r="AJ630" s="357"/>
      <c r="AK630" s="357"/>
      <c r="AL630" s="357" t="s">
        <v>21</v>
      </c>
      <c r="AM630" s="357"/>
      <c r="AN630" s="357"/>
      <c r="AO630" s="362"/>
      <c r="AP630" s="363" t="s">
        <v>432</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431</v>
      </c>
      <c r="K663" s="358"/>
      <c r="L663" s="358"/>
      <c r="M663" s="358"/>
      <c r="N663" s="358"/>
      <c r="O663" s="358"/>
      <c r="P663" s="359" t="s">
        <v>27</v>
      </c>
      <c r="Q663" s="359"/>
      <c r="R663" s="359"/>
      <c r="S663" s="359"/>
      <c r="T663" s="359"/>
      <c r="U663" s="359"/>
      <c r="V663" s="359"/>
      <c r="W663" s="359"/>
      <c r="X663" s="359"/>
      <c r="Y663" s="360" t="s">
        <v>491</v>
      </c>
      <c r="Z663" s="361"/>
      <c r="AA663" s="361"/>
      <c r="AB663" s="361"/>
      <c r="AC663" s="142" t="s">
        <v>474</v>
      </c>
      <c r="AD663" s="142"/>
      <c r="AE663" s="142"/>
      <c r="AF663" s="142"/>
      <c r="AG663" s="142"/>
      <c r="AH663" s="360" t="s">
        <v>390</v>
      </c>
      <c r="AI663" s="357"/>
      <c r="AJ663" s="357"/>
      <c r="AK663" s="357"/>
      <c r="AL663" s="357" t="s">
        <v>21</v>
      </c>
      <c r="AM663" s="357"/>
      <c r="AN663" s="357"/>
      <c r="AO663" s="362"/>
      <c r="AP663" s="363" t="s">
        <v>432</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431</v>
      </c>
      <c r="K696" s="358"/>
      <c r="L696" s="358"/>
      <c r="M696" s="358"/>
      <c r="N696" s="358"/>
      <c r="O696" s="358"/>
      <c r="P696" s="359" t="s">
        <v>27</v>
      </c>
      <c r="Q696" s="359"/>
      <c r="R696" s="359"/>
      <c r="S696" s="359"/>
      <c r="T696" s="359"/>
      <c r="U696" s="359"/>
      <c r="V696" s="359"/>
      <c r="W696" s="359"/>
      <c r="X696" s="359"/>
      <c r="Y696" s="360" t="s">
        <v>491</v>
      </c>
      <c r="Z696" s="361"/>
      <c r="AA696" s="361"/>
      <c r="AB696" s="361"/>
      <c r="AC696" s="142" t="s">
        <v>474</v>
      </c>
      <c r="AD696" s="142"/>
      <c r="AE696" s="142"/>
      <c r="AF696" s="142"/>
      <c r="AG696" s="142"/>
      <c r="AH696" s="360" t="s">
        <v>390</v>
      </c>
      <c r="AI696" s="357"/>
      <c r="AJ696" s="357"/>
      <c r="AK696" s="357"/>
      <c r="AL696" s="357" t="s">
        <v>21</v>
      </c>
      <c r="AM696" s="357"/>
      <c r="AN696" s="357"/>
      <c r="AO696" s="362"/>
      <c r="AP696" s="363" t="s">
        <v>432</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431</v>
      </c>
      <c r="K729" s="358"/>
      <c r="L729" s="358"/>
      <c r="M729" s="358"/>
      <c r="N729" s="358"/>
      <c r="O729" s="358"/>
      <c r="P729" s="359" t="s">
        <v>27</v>
      </c>
      <c r="Q729" s="359"/>
      <c r="R729" s="359"/>
      <c r="S729" s="359"/>
      <c r="T729" s="359"/>
      <c r="U729" s="359"/>
      <c r="V729" s="359"/>
      <c r="W729" s="359"/>
      <c r="X729" s="359"/>
      <c r="Y729" s="360" t="s">
        <v>491</v>
      </c>
      <c r="Z729" s="361"/>
      <c r="AA729" s="361"/>
      <c r="AB729" s="361"/>
      <c r="AC729" s="142" t="s">
        <v>474</v>
      </c>
      <c r="AD729" s="142"/>
      <c r="AE729" s="142"/>
      <c r="AF729" s="142"/>
      <c r="AG729" s="142"/>
      <c r="AH729" s="360" t="s">
        <v>390</v>
      </c>
      <c r="AI729" s="357"/>
      <c r="AJ729" s="357"/>
      <c r="AK729" s="357"/>
      <c r="AL729" s="357" t="s">
        <v>21</v>
      </c>
      <c r="AM729" s="357"/>
      <c r="AN729" s="357"/>
      <c r="AO729" s="362"/>
      <c r="AP729" s="363" t="s">
        <v>432</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431</v>
      </c>
      <c r="K762" s="358"/>
      <c r="L762" s="358"/>
      <c r="M762" s="358"/>
      <c r="N762" s="358"/>
      <c r="O762" s="358"/>
      <c r="P762" s="359" t="s">
        <v>27</v>
      </c>
      <c r="Q762" s="359"/>
      <c r="R762" s="359"/>
      <c r="S762" s="359"/>
      <c r="T762" s="359"/>
      <c r="U762" s="359"/>
      <c r="V762" s="359"/>
      <c r="W762" s="359"/>
      <c r="X762" s="359"/>
      <c r="Y762" s="360" t="s">
        <v>491</v>
      </c>
      <c r="Z762" s="361"/>
      <c r="AA762" s="361"/>
      <c r="AB762" s="361"/>
      <c r="AC762" s="142" t="s">
        <v>474</v>
      </c>
      <c r="AD762" s="142"/>
      <c r="AE762" s="142"/>
      <c r="AF762" s="142"/>
      <c r="AG762" s="142"/>
      <c r="AH762" s="360" t="s">
        <v>390</v>
      </c>
      <c r="AI762" s="357"/>
      <c r="AJ762" s="357"/>
      <c r="AK762" s="357"/>
      <c r="AL762" s="357" t="s">
        <v>21</v>
      </c>
      <c r="AM762" s="357"/>
      <c r="AN762" s="357"/>
      <c r="AO762" s="362"/>
      <c r="AP762" s="363" t="s">
        <v>432</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431</v>
      </c>
      <c r="K795" s="358"/>
      <c r="L795" s="358"/>
      <c r="M795" s="358"/>
      <c r="N795" s="358"/>
      <c r="O795" s="358"/>
      <c r="P795" s="359" t="s">
        <v>27</v>
      </c>
      <c r="Q795" s="359"/>
      <c r="R795" s="359"/>
      <c r="S795" s="359"/>
      <c r="T795" s="359"/>
      <c r="U795" s="359"/>
      <c r="V795" s="359"/>
      <c r="W795" s="359"/>
      <c r="X795" s="359"/>
      <c r="Y795" s="360" t="s">
        <v>491</v>
      </c>
      <c r="Z795" s="361"/>
      <c r="AA795" s="361"/>
      <c r="AB795" s="361"/>
      <c r="AC795" s="142" t="s">
        <v>474</v>
      </c>
      <c r="AD795" s="142"/>
      <c r="AE795" s="142"/>
      <c r="AF795" s="142"/>
      <c r="AG795" s="142"/>
      <c r="AH795" s="360" t="s">
        <v>390</v>
      </c>
      <c r="AI795" s="357"/>
      <c r="AJ795" s="357"/>
      <c r="AK795" s="357"/>
      <c r="AL795" s="357" t="s">
        <v>21</v>
      </c>
      <c r="AM795" s="357"/>
      <c r="AN795" s="357"/>
      <c r="AO795" s="362"/>
      <c r="AP795" s="363" t="s">
        <v>432</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431</v>
      </c>
      <c r="K828" s="358"/>
      <c r="L828" s="358"/>
      <c r="M828" s="358"/>
      <c r="N828" s="358"/>
      <c r="O828" s="358"/>
      <c r="P828" s="359" t="s">
        <v>27</v>
      </c>
      <c r="Q828" s="359"/>
      <c r="R828" s="359"/>
      <c r="S828" s="359"/>
      <c r="T828" s="359"/>
      <c r="U828" s="359"/>
      <c r="V828" s="359"/>
      <c r="W828" s="359"/>
      <c r="X828" s="359"/>
      <c r="Y828" s="360" t="s">
        <v>491</v>
      </c>
      <c r="Z828" s="361"/>
      <c r="AA828" s="361"/>
      <c r="AB828" s="361"/>
      <c r="AC828" s="142" t="s">
        <v>474</v>
      </c>
      <c r="AD828" s="142"/>
      <c r="AE828" s="142"/>
      <c r="AF828" s="142"/>
      <c r="AG828" s="142"/>
      <c r="AH828" s="360" t="s">
        <v>390</v>
      </c>
      <c r="AI828" s="357"/>
      <c r="AJ828" s="357"/>
      <c r="AK828" s="357"/>
      <c r="AL828" s="357" t="s">
        <v>21</v>
      </c>
      <c r="AM828" s="357"/>
      <c r="AN828" s="357"/>
      <c r="AO828" s="362"/>
      <c r="AP828" s="363" t="s">
        <v>432</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431</v>
      </c>
      <c r="K861" s="358"/>
      <c r="L861" s="358"/>
      <c r="M861" s="358"/>
      <c r="N861" s="358"/>
      <c r="O861" s="358"/>
      <c r="P861" s="359" t="s">
        <v>27</v>
      </c>
      <c r="Q861" s="359"/>
      <c r="R861" s="359"/>
      <c r="S861" s="359"/>
      <c r="T861" s="359"/>
      <c r="U861" s="359"/>
      <c r="V861" s="359"/>
      <c r="W861" s="359"/>
      <c r="X861" s="359"/>
      <c r="Y861" s="360" t="s">
        <v>491</v>
      </c>
      <c r="Z861" s="361"/>
      <c r="AA861" s="361"/>
      <c r="AB861" s="361"/>
      <c r="AC861" s="142" t="s">
        <v>474</v>
      </c>
      <c r="AD861" s="142"/>
      <c r="AE861" s="142"/>
      <c r="AF861" s="142"/>
      <c r="AG861" s="142"/>
      <c r="AH861" s="360" t="s">
        <v>390</v>
      </c>
      <c r="AI861" s="357"/>
      <c r="AJ861" s="357"/>
      <c r="AK861" s="357"/>
      <c r="AL861" s="357" t="s">
        <v>21</v>
      </c>
      <c r="AM861" s="357"/>
      <c r="AN861" s="357"/>
      <c r="AO861" s="362"/>
      <c r="AP861" s="363" t="s">
        <v>432</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431</v>
      </c>
      <c r="K894" s="358"/>
      <c r="L894" s="358"/>
      <c r="M894" s="358"/>
      <c r="N894" s="358"/>
      <c r="O894" s="358"/>
      <c r="P894" s="359" t="s">
        <v>27</v>
      </c>
      <c r="Q894" s="359"/>
      <c r="R894" s="359"/>
      <c r="S894" s="359"/>
      <c r="T894" s="359"/>
      <c r="U894" s="359"/>
      <c r="V894" s="359"/>
      <c r="W894" s="359"/>
      <c r="X894" s="359"/>
      <c r="Y894" s="360" t="s">
        <v>491</v>
      </c>
      <c r="Z894" s="361"/>
      <c r="AA894" s="361"/>
      <c r="AB894" s="361"/>
      <c r="AC894" s="142" t="s">
        <v>474</v>
      </c>
      <c r="AD894" s="142"/>
      <c r="AE894" s="142"/>
      <c r="AF894" s="142"/>
      <c r="AG894" s="142"/>
      <c r="AH894" s="360" t="s">
        <v>390</v>
      </c>
      <c r="AI894" s="357"/>
      <c r="AJ894" s="357"/>
      <c r="AK894" s="357"/>
      <c r="AL894" s="357" t="s">
        <v>21</v>
      </c>
      <c r="AM894" s="357"/>
      <c r="AN894" s="357"/>
      <c r="AO894" s="362"/>
      <c r="AP894" s="363" t="s">
        <v>432</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431</v>
      </c>
      <c r="K927" s="358"/>
      <c r="L927" s="358"/>
      <c r="M927" s="358"/>
      <c r="N927" s="358"/>
      <c r="O927" s="358"/>
      <c r="P927" s="359" t="s">
        <v>27</v>
      </c>
      <c r="Q927" s="359"/>
      <c r="R927" s="359"/>
      <c r="S927" s="359"/>
      <c r="T927" s="359"/>
      <c r="U927" s="359"/>
      <c r="V927" s="359"/>
      <c r="W927" s="359"/>
      <c r="X927" s="359"/>
      <c r="Y927" s="360" t="s">
        <v>491</v>
      </c>
      <c r="Z927" s="361"/>
      <c r="AA927" s="361"/>
      <c r="AB927" s="361"/>
      <c r="AC927" s="142" t="s">
        <v>474</v>
      </c>
      <c r="AD927" s="142"/>
      <c r="AE927" s="142"/>
      <c r="AF927" s="142"/>
      <c r="AG927" s="142"/>
      <c r="AH927" s="360" t="s">
        <v>390</v>
      </c>
      <c r="AI927" s="357"/>
      <c r="AJ927" s="357"/>
      <c r="AK927" s="357"/>
      <c r="AL927" s="357" t="s">
        <v>21</v>
      </c>
      <c r="AM927" s="357"/>
      <c r="AN927" s="357"/>
      <c r="AO927" s="362"/>
      <c r="AP927" s="363" t="s">
        <v>432</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431</v>
      </c>
      <c r="K960" s="358"/>
      <c r="L960" s="358"/>
      <c r="M960" s="358"/>
      <c r="N960" s="358"/>
      <c r="O960" s="358"/>
      <c r="P960" s="359" t="s">
        <v>27</v>
      </c>
      <c r="Q960" s="359"/>
      <c r="R960" s="359"/>
      <c r="S960" s="359"/>
      <c r="T960" s="359"/>
      <c r="U960" s="359"/>
      <c r="V960" s="359"/>
      <c r="W960" s="359"/>
      <c r="X960" s="359"/>
      <c r="Y960" s="360" t="s">
        <v>491</v>
      </c>
      <c r="Z960" s="361"/>
      <c r="AA960" s="361"/>
      <c r="AB960" s="361"/>
      <c r="AC960" s="142" t="s">
        <v>474</v>
      </c>
      <c r="AD960" s="142"/>
      <c r="AE960" s="142"/>
      <c r="AF960" s="142"/>
      <c r="AG960" s="142"/>
      <c r="AH960" s="360" t="s">
        <v>390</v>
      </c>
      <c r="AI960" s="357"/>
      <c r="AJ960" s="357"/>
      <c r="AK960" s="357"/>
      <c r="AL960" s="357" t="s">
        <v>21</v>
      </c>
      <c r="AM960" s="357"/>
      <c r="AN960" s="357"/>
      <c r="AO960" s="362"/>
      <c r="AP960" s="363" t="s">
        <v>432</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431</v>
      </c>
      <c r="K993" s="358"/>
      <c r="L993" s="358"/>
      <c r="M993" s="358"/>
      <c r="N993" s="358"/>
      <c r="O993" s="358"/>
      <c r="P993" s="359" t="s">
        <v>27</v>
      </c>
      <c r="Q993" s="359"/>
      <c r="R993" s="359"/>
      <c r="S993" s="359"/>
      <c r="T993" s="359"/>
      <c r="U993" s="359"/>
      <c r="V993" s="359"/>
      <c r="W993" s="359"/>
      <c r="X993" s="359"/>
      <c r="Y993" s="360" t="s">
        <v>491</v>
      </c>
      <c r="Z993" s="361"/>
      <c r="AA993" s="361"/>
      <c r="AB993" s="361"/>
      <c r="AC993" s="142" t="s">
        <v>474</v>
      </c>
      <c r="AD993" s="142"/>
      <c r="AE993" s="142"/>
      <c r="AF993" s="142"/>
      <c r="AG993" s="142"/>
      <c r="AH993" s="360" t="s">
        <v>390</v>
      </c>
      <c r="AI993" s="357"/>
      <c r="AJ993" s="357"/>
      <c r="AK993" s="357"/>
      <c r="AL993" s="357" t="s">
        <v>21</v>
      </c>
      <c r="AM993" s="357"/>
      <c r="AN993" s="357"/>
      <c r="AO993" s="362"/>
      <c r="AP993" s="363" t="s">
        <v>432</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431</v>
      </c>
      <c r="K1026" s="358"/>
      <c r="L1026" s="358"/>
      <c r="M1026" s="358"/>
      <c r="N1026" s="358"/>
      <c r="O1026" s="358"/>
      <c r="P1026" s="359" t="s">
        <v>27</v>
      </c>
      <c r="Q1026" s="359"/>
      <c r="R1026" s="359"/>
      <c r="S1026" s="359"/>
      <c r="T1026" s="359"/>
      <c r="U1026" s="359"/>
      <c r="V1026" s="359"/>
      <c r="W1026" s="359"/>
      <c r="X1026" s="359"/>
      <c r="Y1026" s="360" t="s">
        <v>491</v>
      </c>
      <c r="Z1026" s="361"/>
      <c r="AA1026" s="361"/>
      <c r="AB1026" s="361"/>
      <c r="AC1026" s="142" t="s">
        <v>474</v>
      </c>
      <c r="AD1026" s="142"/>
      <c r="AE1026" s="142"/>
      <c r="AF1026" s="142"/>
      <c r="AG1026" s="142"/>
      <c r="AH1026" s="360" t="s">
        <v>390</v>
      </c>
      <c r="AI1026" s="357"/>
      <c r="AJ1026" s="357"/>
      <c r="AK1026" s="357"/>
      <c r="AL1026" s="357" t="s">
        <v>21</v>
      </c>
      <c r="AM1026" s="357"/>
      <c r="AN1026" s="357"/>
      <c r="AO1026" s="362"/>
      <c r="AP1026" s="363" t="s">
        <v>432</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431</v>
      </c>
      <c r="K1059" s="358"/>
      <c r="L1059" s="358"/>
      <c r="M1059" s="358"/>
      <c r="N1059" s="358"/>
      <c r="O1059" s="358"/>
      <c r="P1059" s="359" t="s">
        <v>27</v>
      </c>
      <c r="Q1059" s="359"/>
      <c r="R1059" s="359"/>
      <c r="S1059" s="359"/>
      <c r="T1059" s="359"/>
      <c r="U1059" s="359"/>
      <c r="V1059" s="359"/>
      <c r="W1059" s="359"/>
      <c r="X1059" s="359"/>
      <c r="Y1059" s="360" t="s">
        <v>491</v>
      </c>
      <c r="Z1059" s="361"/>
      <c r="AA1059" s="361"/>
      <c r="AB1059" s="361"/>
      <c r="AC1059" s="142" t="s">
        <v>474</v>
      </c>
      <c r="AD1059" s="142"/>
      <c r="AE1059" s="142"/>
      <c r="AF1059" s="142"/>
      <c r="AG1059" s="142"/>
      <c r="AH1059" s="360" t="s">
        <v>390</v>
      </c>
      <c r="AI1059" s="357"/>
      <c r="AJ1059" s="357"/>
      <c r="AK1059" s="357"/>
      <c r="AL1059" s="357" t="s">
        <v>21</v>
      </c>
      <c r="AM1059" s="357"/>
      <c r="AN1059" s="357"/>
      <c r="AO1059" s="362"/>
      <c r="AP1059" s="363" t="s">
        <v>432</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431</v>
      </c>
      <c r="K1092" s="358"/>
      <c r="L1092" s="358"/>
      <c r="M1092" s="358"/>
      <c r="N1092" s="358"/>
      <c r="O1092" s="358"/>
      <c r="P1092" s="359" t="s">
        <v>27</v>
      </c>
      <c r="Q1092" s="359"/>
      <c r="R1092" s="359"/>
      <c r="S1092" s="359"/>
      <c r="T1092" s="359"/>
      <c r="U1092" s="359"/>
      <c r="V1092" s="359"/>
      <c r="W1092" s="359"/>
      <c r="X1092" s="359"/>
      <c r="Y1092" s="360" t="s">
        <v>491</v>
      </c>
      <c r="Z1092" s="361"/>
      <c r="AA1092" s="361"/>
      <c r="AB1092" s="361"/>
      <c r="AC1092" s="142" t="s">
        <v>474</v>
      </c>
      <c r="AD1092" s="142"/>
      <c r="AE1092" s="142"/>
      <c r="AF1092" s="142"/>
      <c r="AG1092" s="142"/>
      <c r="AH1092" s="360" t="s">
        <v>390</v>
      </c>
      <c r="AI1092" s="357"/>
      <c r="AJ1092" s="357"/>
      <c r="AK1092" s="357"/>
      <c r="AL1092" s="357" t="s">
        <v>21</v>
      </c>
      <c r="AM1092" s="357"/>
      <c r="AN1092" s="357"/>
      <c r="AO1092" s="362"/>
      <c r="AP1092" s="363" t="s">
        <v>432</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431</v>
      </c>
      <c r="K1125" s="358"/>
      <c r="L1125" s="358"/>
      <c r="M1125" s="358"/>
      <c r="N1125" s="358"/>
      <c r="O1125" s="358"/>
      <c r="P1125" s="359" t="s">
        <v>27</v>
      </c>
      <c r="Q1125" s="359"/>
      <c r="R1125" s="359"/>
      <c r="S1125" s="359"/>
      <c r="T1125" s="359"/>
      <c r="U1125" s="359"/>
      <c r="V1125" s="359"/>
      <c r="W1125" s="359"/>
      <c r="X1125" s="359"/>
      <c r="Y1125" s="360" t="s">
        <v>491</v>
      </c>
      <c r="Z1125" s="361"/>
      <c r="AA1125" s="361"/>
      <c r="AB1125" s="361"/>
      <c r="AC1125" s="142" t="s">
        <v>474</v>
      </c>
      <c r="AD1125" s="142"/>
      <c r="AE1125" s="142"/>
      <c r="AF1125" s="142"/>
      <c r="AG1125" s="142"/>
      <c r="AH1125" s="360" t="s">
        <v>390</v>
      </c>
      <c r="AI1125" s="357"/>
      <c r="AJ1125" s="357"/>
      <c r="AK1125" s="357"/>
      <c r="AL1125" s="357" t="s">
        <v>21</v>
      </c>
      <c r="AM1125" s="357"/>
      <c r="AN1125" s="357"/>
      <c r="AO1125" s="362"/>
      <c r="AP1125" s="363" t="s">
        <v>432</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431</v>
      </c>
      <c r="K1158" s="358"/>
      <c r="L1158" s="358"/>
      <c r="M1158" s="358"/>
      <c r="N1158" s="358"/>
      <c r="O1158" s="358"/>
      <c r="P1158" s="359" t="s">
        <v>27</v>
      </c>
      <c r="Q1158" s="359"/>
      <c r="R1158" s="359"/>
      <c r="S1158" s="359"/>
      <c r="T1158" s="359"/>
      <c r="U1158" s="359"/>
      <c r="V1158" s="359"/>
      <c r="W1158" s="359"/>
      <c r="X1158" s="359"/>
      <c r="Y1158" s="360" t="s">
        <v>491</v>
      </c>
      <c r="Z1158" s="361"/>
      <c r="AA1158" s="361"/>
      <c r="AB1158" s="361"/>
      <c r="AC1158" s="142" t="s">
        <v>474</v>
      </c>
      <c r="AD1158" s="142"/>
      <c r="AE1158" s="142"/>
      <c r="AF1158" s="142"/>
      <c r="AG1158" s="142"/>
      <c r="AH1158" s="360" t="s">
        <v>390</v>
      </c>
      <c r="AI1158" s="357"/>
      <c r="AJ1158" s="357"/>
      <c r="AK1158" s="357"/>
      <c r="AL1158" s="357" t="s">
        <v>21</v>
      </c>
      <c r="AM1158" s="357"/>
      <c r="AN1158" s="357"/>
      <c r="AO1158" s="362"/>
      <c r="AP1158" s="363" t="s">
        <v>432</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431</v>
      </c>
      <c r="K1191" s="358"/>
      <c r="L1191" s="358"/>
      <c r="M1191" s="358"/>
      <c r="N1191" s="358"/>
      <c r="O1191" s="358"/>
      <c r="P1191" s="359" t="s">
        <v>27</v>
      </c>
      <c r="Q1191" s="359"/>
      <c r="R1191" s="359"/>
      <c r="S1191" s="359"/>
      <c r="T1191" s="359"/>
      <c r="U1191" s="359"/>
      <c r="V1191" s="359"/>
      <c r="W1191" s="359"/>
      <c r="X1191" s="359"/>
      <c r="Y1191" s="360" t="s">
        <v>491</v>
      </c>
      <c r="Z1191" s="361"/>
      <c r="AA1191" s="361"/>
      <c r="AB1191" s="361"/>
      <c r="AC1191" s="142" t="s">
        <v>474</v>
      </c>
      <c r="AD1191" s="142"/>
      <c r="AE1191" s="142"/>
      <c r="AF1191" s="142"/>
      <c r="AG1191" s="142"/>
      <c r="AH1191" s="360" t="s">
        <v>390</v>
      </c>
      <c r="AI1191" s="357"/>
      <c r="AJ1191" s="357"/>
      <c r="AK1191" s="357"/>
      <c r="AL1191" s="357" t="s">
        <v>21</v>
      </c>
      <c r="AM1191" s="357"/>
      <c r="AN1191" s="357"/>
      <c r="AO1191" s="362"/>
      <c r="AP1191" s="363" t="s">
        <v>432</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431</v>
      </c>
      <c r="K1224" s="358"/>
      <c r="L1224" s="358"/>
      <c r="M1224" s="358"/>
      <c r="N1224" s="358"/>
      <c r="O1224" s="358"/>
      <c r="P1224" s="359" t="s">
        <v>27</v>
      </c>
      <c r="Q1224" s="359"/>
      <c r="R1224" s="359"/>
      <c r="S1224" s="359"/>
      <c r="T1224" s="359"/>
      <c r="U1224" s="359"/>
      <c r="V1224" s="359"/>
      <c r="W1224" s="359"/>
      <c r="X1224" s="359"/>
      <c r="Y1224" s="360" t="s">
        <v>491</v>
      </c>
      <c r="Z1224" s="361"/>
      <c r="AA1224" s="361"/>
      <c r="AB1224" s="361"/>
      <c r="AC1224" s="142" t="s">
        <v>474</v>
      </c>
      <c r="AD1224" s="142"/>
      <c r="AE1224" s="142"/>
      <c r="AF1224" s="142"/>
      <c r="AG1224" s="142"/>
      <c r="AH1224" s="360" t="s">
        <v>390</v>
      </c>
      <c r="AI1224" s="357"/>
      <c r="AJ1224" s="357"/>
      <c r="AK1224" s="357"/>
      <c r="AL1224" s="357" t="s">
        <v>21</v>
      </c>
      <c r="AM1224" s="357"/>
      <c r="AN1224" s="357"/>
      <c r="AO1224" s="362"/>
      <c r="AP1224" s="363" t="s">
        <v>432</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431</v>
      </c>
      <c r="K1257" s="358"/>
      <c r="L1257" s="358"/>
      <c r="M1257" s="358"/>
      <c r="N1257" s="358"/>
      <c r="O1257" s="358"/>
      <c r="P1257" s="359" t="s">
        <v>27</v>
      </c>
      <c r="Q1257" s="359"/>
      <c r="R1257" s="359"/>
      <c r="S1257" s="359"/>
      <c r="T1257" s="359"/>
      <c r="U1257" s="359"/>
      <c r="V1257" s="359"/>
      <c r="W1257" s="359"/>
      <c r="X1257" s="359"/>
      <c r="Y1257" s="360" t="s">
        <v>491</v>
      </c>
      <c r="Z1257" s="361"/>
      <c r="AA1257" s="361"/>
      <c r="AB1257" s="361"/>
      <c r="AC1257" s="142" t="s">
        <v>474</v>
      </c>
      <c r="AD1257" s="142"/>
      <c r="AE1257" s="142"/>
      <c r="AF1257" s="142"/>
      <c r="AG1257" s="142"/>
      <c r="AH1257" s="360" t="s">
        <v>390</v>
      </c>
      <c r="AI1257" s="357"/>
      <c r="AJ1257" s="357"/>
      <c r="AK1257" s="357"/>
      <c r="AL1257" s="357" t="s">
        <v>21</v>
      </c>
      <c r="AM1257" s="357"/>
      <c r="AN1257" s="357"/>
      <c r="AO1257" s="362"/>
      <c r="AP1257" s="363" t="s">
        <v>432</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431</v>
      </c>
      <c r="K1290" s="358"/>
      <c r="L1290" s="358"/>
      <c r="M1290" s="358"/>
      <c r="N1290" s="358"/>
      <c r="O1290" s="358"/>
      <c r="P1290" s="359" t="s">
        <v>27</v>
      </c>
      <c r="Q1290" s="359"/>
      <c r="R1290" s="359"/>
      <c r="S1290" s="359"/>
      <c r="T1290" s="359"/>
      <c r="U1290" s="359"/>
      <c r="V1290" s="359"/>
      <c r="W1290" s="359"/>
      <c r="X1290" s="359"/>
      <c r="Y1290" s="360" t="s">
        <v>491</v>
      </c>
      <c r="Z1290" s="361"/>
      <c r="AA1290" s="361"/>
      <c r="AB1290" s="361"/>
      <c r="AC1290" s="142" t="s">
        <v>474</v>
      </c>
      <c r="AD1290" s="142"/>
      <c r="AE1290" s="142"/>
      <c r="AF1290" s="142"/>
      <c r="AG1290" s="142"/>
      <c r="AH1290" s="360" t="s">
        <v>390</v>
      </c>
      <c r="AI1290" s="357"/>
      <c r="AJ1290" s="357"/>
      <c r="AK1290" s="357"/>
      <c r="AL1290" s="357" t="s">
        <v>21</v>
      </c>
      <c r="AM1290" s="357"/>
      <c r="AN1290" s="357"/>
      <c r="AO1290" s="362"/>
      <c r="AP1290" s="363" t="s">
        <v>432</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2018-05-31T11:15:14Z</cp:lastPrinted>
  <dcterms:created xsi:type="dcterms:W3CDTF">2012-03-13T00:50:25Z</dcterms:created>
  <dcterms:modified xsi:type="dcterms:W3CDTF">2018-08-13T16:30:21Z</dcterms:modified>
</cp:coreProperties>
</file>