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ROMC\Desktop\H30年度健・薬\行政事業レビュー\300803 レビューシート（確定版）\健康\登録\有識者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70" yWindow="15" windowWidth="7215"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<sst xmlns="http://schemas.openxmlformats.org/spreadsheetml/2006/main" count="2953" uniqueCount="660">
  <si>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</si>
  <si>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</si>
  <si>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</si>
  <si>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</si>
  <si>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</si>
  <si>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</si>
  <si>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</si>
  <si>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</si>
  <si>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</si>
  <si>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</si>
  <si>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</si>
  <si>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</si>
  <si>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</si>
  <si>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</si>
  <si>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</si>
  <si>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</si>
  <si>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</si>
  <si>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</si>
  <si>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</si>
  <si>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</si>
  <si>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</si>
  <si>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</si>
  <si>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</si>
  <si>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</si>
  <si>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</si>
  <si>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</si>
  <si>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</si>
  <si>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</si>
  <si>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</si>
  <si>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</si>
  <si>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</si>
  <si>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</si>
  <si>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</si>
  <si>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</si>
  <si>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</si>
  <si>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</si>
  <si>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</si>
  <si>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</si>
  <si>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</si>
  <si>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</si>
  <si>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</si>
  <si>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</si>
  <si>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</si>
  <si>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</si>
  <si>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</si>
  <si>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</si>
  <si>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</si>
  <si>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</si>
  <si>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</si>
  <si>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</si>
  <si>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</si>
  <si>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</si>
  <si>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</si>
  <si>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</si>
  <si>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</si>
  <si>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</si>
  <si>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</si>
  <si>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</si>
  <si>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</si>
  <si>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</si>
  <si>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</si>
  <si>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</si>
  <si>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</si>
  <si>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</si>
  <si>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</si>
  <si>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</si>
  <si>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</si>
  <si>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</si>
  <si>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</si>
  <si>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</si>
  <si>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</si>
  <si>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</si>
  <si>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</si>
  <si>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</si>
  <si>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</si>
  <si>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</si>
  <si>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</si>
  <si>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</si>
  <si>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</si>
  <si>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</si>
  <si>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</si>
  <si>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</si>
  <si>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</si>
  <si>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</si>
  <si>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</si>
  <si>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</si>
  <si>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</si>
  <si>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</si>
  <si>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</si>
  <si>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</si>
  <si>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</si>
  <si>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</si>
  <si>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</si>
  <si>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</si>
  <si>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</si>
  <si>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</si>
  <si>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</si>
  <si>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</si>
  <si>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</si>
  <si>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</si>
  <si>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</si>
  <si>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</si>
  <si>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</si>
  <si>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</si>
  <si>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</si>
  <si>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</si>
  <si>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</si>
  <si>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</si>
  <si>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</si>
  <si>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</si>
  <si>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</si>
  <si>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</si>
  <si>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</si>
  <si>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</si>
  <si>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</si>
  <si>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</si>
  <si>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</si>
  <si>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</si>
  <si>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</si>
  <si>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</si>
  <si>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</si>
  <si>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</si>
  <si>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</si>
  <si>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</si>
  <si>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</si>
  <si>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</si>
  <si>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</si>
  <si>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</si>
  <si>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</si>
  <si>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</si>
  <si>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</si>
  <si>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</si>
  <si>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</si>
  <si>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</si>
  <si>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</si>
  <si>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</si>
  <si>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</si>
  <si>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</si>
  <si>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</si>
  <si>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</si>
  <si>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</si>
  <si>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</si>
  <si>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</si>
  <si>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</si>
  <si>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</si>
  <si>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</si>
  <si>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</si>
  <si>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</si>
  <si>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</si>
  <si>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</si>
  <si>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</si>
  <si>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</si>
  <si>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</si>
  <si>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</si>
  <si>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</si>
  <si>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</si>
  <si>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</si>
  <si>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</si>
  <si>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</si>
  <si>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</si>
  <si>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</si>
  <si>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</si>
  <si>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</si>
  <si>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</si>
  <si>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</si>
  <si>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</si>
  <si>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</si>
  <si>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</si>
  <si>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</si>
  <si>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</si>
  <si>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</si>
  <si>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</si>
  <si>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</si>
  <si>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</si>
  <si>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</si>
  <si>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</si>
  <si>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</si>
  <si>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</si>
  <si>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</si>
  <si>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</si>
  <si>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</si>
  <si>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</si>
  <si>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</si>
  <si>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</si>
  <si>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</si>
  <si>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</si>
  <si>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</si>
  <si>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</si>
  <si>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</si>
  <si>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</si>
  <si>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</si>
  <si>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</si>
  <si>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</si>
  <si>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</si>
  <si>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</si>
  <si>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</si>
  <si>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</si>
  <si>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</si>
  <si>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</si>
  <si>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</si>
  <si>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</si>
  <si>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</si>
  <si>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</si>
  <si>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</si>
  <si>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</si>
  <si>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</si>
  <si>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</si>
  <si>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</si>
  <si>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</si>
  <si>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</si>
  <si>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</si>
  <si>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</si>
  <si>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</si>
  <si>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</si>
  <si>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</si>
  <si>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</si>
  <si>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</si>
  <si>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</si>
  <si>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</si>
  <si>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</si>
  <si>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</si>
  <si>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</si>
  <si>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</si>
  <si>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</si>
  <si>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</si>
  <si>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</si>
  <si>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</si>
  <si>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</si>
  <si>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</si>
  <si>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</si>
  <si>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</si>
  <si>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</si>
  <si>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</si>
  <si>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</si>
  <si>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</si>
  <si>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</si>
  <si>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</si>
  <si>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</si>
  <si>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</si>
  <si>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</si>
  <si>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</si>
  <si>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</si>
  <si>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</si>
  <si>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</si>
  <si>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</si>
  <si>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</si>
  <si>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</si>
  <si>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</si>
  <si>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</si>
  <si>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</si>
  <si>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</si>
  <si>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</si>
  <si>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</si>
  <si>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</si>
  <si>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</si>
  <si>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</si>
  <si>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</si>
  <si>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</si>
  <si>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</si>
  <si>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</si>
  <si>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</si>
  <si>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</si>
  <si>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</si>
  <si>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</si>
  <si>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</si>
  <si>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</si>
  <si>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</si>
  <si>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</si>
  <si>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</si>
  <si>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</si>
  <si>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</si>
  <si>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</si>
  <si>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</si>
  <si>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</si>
  <si>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</si>
  <si>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</si>
  <si>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</si>
  <si>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</si>
  <si>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</si>
  <si>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</si>
  <si>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</si>
  <si>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</si>
  <si>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</si>
  <si>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</si>
  <si>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</si>
  <si>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</si>
  <si>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</si>
  <si>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</si>
  <si>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</si>
  <si>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</si>
  <si>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</si>
  <si>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</si>
  <si>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</si>
  <si>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</si>
  <si>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</si>
  <si>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</si>
  <si>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</si>
  <si>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</si>
  <si>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</si>
  <si>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</si>
  <si>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</si>
  <si>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</si>
  <si>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</si>
  <si>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</si>
  <si>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</si>
  <si>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</si>
  <si>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</si>
  <si>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</si>
  <si>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</si>
  <si>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</si>
  <si>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</si>
  <si>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</si>
  <si>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</si>
  <si>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</si>
  <si>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</si>
  <si>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</si>
  <si>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</si>
  <si>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</si>
  <si>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</si>
  <si>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</si>
  <si>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</si>
  <si>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</si>
  <si>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</si>
  <si>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</si>
  <si>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</si>
  <si>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</si>
  <si>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</si>
  <si>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</si>
  <si>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</si>
  <si>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</si>
  <si>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</si>
  <si>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</si>
  <si>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</si>
  <si>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</si>
  <si>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</si>
  <si>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</si>
  <si>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</si>
  <si>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</si>
  <si>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</si>
  <si>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</si>
  <si>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</si>
  <si>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</si>
  <si>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</si>
  <si>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</si>
  <si>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</si>
  <si>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</si>
  <si>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</si>
  <si>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</si>
  <si>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</si>
  <si>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</si>
  <si>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</si>
  <si>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</si>
  <si>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</si>
  <si>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</si>
  <si>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</si>
  <si>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</si>
  <si>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</si>
  <si>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</si>
  <si>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</si>
  <si>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</si>
  <si>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</si>
  <si>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</si>
  <si>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</si>
  <si>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</si>
  <si>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</si>
  <si>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</si>
  <si>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</si>
  <si>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</si>
  <si>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</si>
  <si>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</si>
  <si>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</si>
  <si>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</si>
  <si>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</si>
  <si>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</si>
  <si>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</si>
  <si>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</si>
  <si>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</si>
  <si>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</si>
  <si>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</si>
  <si>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</si>
  <si>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</si>
  <si>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</si>
  <si>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</si>
  <si>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</si>
  <si>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</si>
  <si>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</si>
  <si>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</si>
  <si>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</si>
  <si>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</si>
  <si>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</si>
  <si>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</si>
  <si>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</si>
  <si>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</si>
  <si>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</si>
  <si>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</si>
  <si>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</si>
  <si>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</si>
  <si>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</si>
  <si>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</si>
  <si>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</si>
  <si>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</si>
  <si>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</si>
  <si>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</si>
  <si>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</si>
  <si>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</si>
  <si>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</si>
  <si>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</si>
  <si>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</si>
  <si>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</si>
  <si>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</si>
  <si>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</si>
  <si>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</si>
  <si>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</si>
  <si>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</si>
  <si>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</si>
  <si>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</si>
  <si>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</si>
  <si>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</si>
  <si>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</si>
  <si>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</si>
  <si>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</si>
  <si>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</si>
  <si>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</si>
  <si>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</si>
  <si>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</si>
  <si>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</si>
  <si>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</si>
  <si>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</si>
  <si>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</si>
  <si>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</si>
  <si>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</si>
  <si>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</si>
  <si>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</si>
  <si>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</si>
  <si>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</si>
  <si>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</si>
  <si>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</si>
  <si>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</si>
  <si>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</si>
  <si>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</si>
  <si>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</si>
  <si>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</si>
  <si>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</si>
  <si>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</si>
  <si>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</si>
  <si>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</si>
  <si>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</si>
  <si>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</si>
  <si>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</si>
  <si>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</si>
  <si>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</si>
  <si>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</si>
  <si>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</si>
  <si>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</si>
  <si>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</si>
  <si>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</si>
  <si>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</si>
  <si>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</si>
  <si>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</si>
  <si>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</si>
  <si>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</si>
  <si>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</si>
  <si>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</si>
  <si>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</si>
  <si>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</si>
  <si>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</si>
  <si>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</si>
  <si>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</si>
  <si>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</si>
  <si>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</si>
  <si>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</si>
  <si>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</si>
  <si>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</si>
  <si>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</si>
  <si>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</si>
  <si>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</si>
  <si>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</si>
  <si>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</si>
  <si>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</si>
  <si>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</si>
  <si>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</si>
  <si>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</si>
  <si>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</si>
  <si>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</si>
  <si>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</si>
  <si>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</si>
  <si>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</si>
  <si>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</si>
  <si>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</si>
  <si>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</si>
  <si>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</si>
  <si>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</si>
  <si>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</si>
  <si>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</si>
  <si>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</si>
  <si>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</si>
  <si>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</si>
  <si>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</si>
  <si>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</si>
  <si>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</si>
  <si>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</si>
  <si>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</si>
  <si>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</si>
  <si>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</si>
  <si>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</si>
  <si>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</si>
  <si>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</si>
  <si>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</si>
  <si>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</si>
  <si>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</si>
  <si>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</si>
  <si>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</si>
  <si>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</si>
  <si>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</si>
  <si>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</si>
  <si>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</si>
  <si>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</si>
  <si>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</si>
  <si>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</si>
  <si>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</si>
  <si>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</si>
  <si>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</si>
  <si>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</si>
  <si>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</si>
  <si>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</si>
  <si>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</si>
  <si>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</si>
  <si>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</si>
  <si>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</si>
  <si>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</si>
  <si>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</si>
  <si>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</si>
  <si>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</si>
  <si>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</si>
  <si>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</si>
  <si>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</si>
  <si>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</si>
  <si>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</si>
  <si>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</si>
  <si>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</si>
  <si>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</si>
  <si>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</si>
  <si>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</si>
  <si>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</si>
  <si>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</si>
  <si>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</si>
  <si>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</si>
  <si>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</si>
  <si>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</si>
  <si>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糖尿病の重症化・合併症の発症予防のための地域における診療連携体制推進に資する事業</t>
    <phoneticPr fontId="5"/>
  </si>
  <si>
    <t>厚生労働省</t>
  </si>
  <si>
    <t>健康局</t>
    <rPh sb="0" eb="3">
      <t>ケンコウキョク</t>
    </rPh>
    <phoneticPr fontId="5"/>
  </si>
  <si>
    <t>○</t>
  </si>
  <si>
    <t>健康増進法第７条</t>
    <rPh sb="0" eb="2">
      <t>ケンコウ</t>
    </rPh>
    <rPh sb="2" eb="5">
      <t>ゾウシンホウ</t>
    </rPh>
    <rPh sb="5" eb="6">
      <t>ダイ</t>
    </rPh>
    <rPh sb="7" eb="8">
      <t>ジョウ</t>
    </rPh>
    <phoneticPr fontId="5"/>
  </si>
  <si>
    <t>「都道府県健康対策推進事業の実施について（平成21年４月１日健発第0401015号健康局長通知）」</t>
    <phoneticPr fontId="5"/>
  </si>
  <si>
    <t>健康増進法を基本として、都道府県が策定する都道府県健康増進計画に基づき、地域の実情等を反映させた施策を実施することで、健康増進対策の推進を図ることを目的とする。</t>
    <phoneticPr fontId="5"/>
  </si>
  <si>
    <t>　都道府県が、当該都道府県健康増進計画の各種目標等の実現・達成のための事業に要する経費の一部を補助するものである。
①糖尿病の重症化・合併症の発症予防のための地域における診療連携体制の推進に資する事業
【負担割合】国１／２、都道府県１／２</t>
    <phoneticPr fontId="5"/>
  </si>
  <si>
    <t>-</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</si>
  <si>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</si>
  <si>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</si>
  <si>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糖尿病有病者数の減少</t>
    <rPh sb="0" eb="3">
      <t>トウニョウビョウ</t>
    </rPh>
    <rPh sb="3" eb="6">
      <t>ユウビョウシャ</t>
    </rPh>
    <rPh sb="6" eb="7">
      <t>スウ</t>
    </rPh>
    <rPh sb="8" eb="10">
      <t>ゲンショウ</t>
    </rPh>
    <phoneticPr fontId="5"/>
  </si>
  <si>
    <t>％</t>
    <phoneticPr fontId="5"/>
  </si>
  <si>
    <t>％</t>
    <phoneticPr fontId="5"/>
  </si>
  <si>
    <t>国民健康・栄養調査</t>
    <rPh sb="0" eb="2">
      <t>コクミン</t>
    </rPh>
    <rPh sb="2" eb="4">
      <t>ケンコウ</t>
    </rPh>
    <rPh sb="5" eb="7">
      <t>エイヨウ</t>
    </rPh>
    <rPh sb="7" eb="9">
      <t>チョウサ</t>
    </rPh>
    <phoneticPr fontId="5"/>
  </si>
  <si>
    <t>事業実施した都道府県数</t>
    <rPh sb="0" eb="2">
      <t>ジギョウ</t>
    </rPh>
    <rPh sb="2" eb="4">
      <t>ジッシ</t>
    </rPh>
    <rPh sb="6" eb="10">
      <t>トドウフケン</t>
    </rPh>
    <rPh sb="10" eb="11">
      <t>スウ</t>
    </rPh>
    <phoneticPr fontId="5"/>
  </si>
  <si>
    <t>箇所</t>
    <rPh sb="0" eb="2">
      <t>カショ</t>
    </rPh>
    <phoneticPr fontId="5"/>
  </si>
  <si>
    <t>X:当該年度執行額（百万円）／Y:事業実施団体（箇所）　　　　　　　　　　　　　　</t>
    <phoneticPr fontId="5"/>
  </si>
  <si>
    <t>百万円</t>
    <rPh sb="0" eb="2">
      <t>ヒャクマン</t>
    </rPh>
    <rPh sb="2" eb="3">
      <t>エン</t>
    </rPh>
    <phoneticPr fontId="5"/>
  </si>
  <si>
    <t>　　X/Y</t>
    <phoneticPr fontId="5"/>
  </si>
  <si>
    <t>11/13</t>
    <phoneticPr fontId="5"/>
  </si>
  <si>
    <t>19/13</t>
    <phoneticPr fontId="5"/>
  </si>
  <si>
    <t>Ⅰ－１０　妊産婦・児童から高齢者に至るまでの幅広い年齢層において、地域・職場などの様々な場所で、国民的な健康づくりを推進すること</t>
    <phoneticPr fontId="5"/>
  </si>
  <si>
    <t>Ⅰ－１０－２　生活習慣の改善等により健康寿命の延伸等を図ること</t>
    <phoneticPr fontId="5"/>
  </si>
  <si>
    <t>20～60歳代男性の肥満者の割合（出典：国民健康・栄養調査）</t>
    <phoneticPr fontId="5"/>
  </si>
  <si>
    <t>%</t>
    <phoneticPr fontId="5"/>
  </si>
  <si>
    <t>%</t>
    <phoneticPr fontId="5"/>
  </si>
  <si>
    <t>無</t>
  </si>
  <si>
    <t>‐</t>
  </si>
  <si>
    <t>304</t>
    <phoneticPr fontId="5"/>
  </si>
  <si>
    <t>278</t>
    <phoneticPr fontId="5"/>
  </si>
  <si>
    <t>241</t>
    <phoneticPr fontId="5"/>
  </si>
  <si>
    <t>282</t>
    <phoneticPr fontId="5"/>
  </si>
  <si>
    <t>296</t>
    <phoneticPr fontId="5"/>
  </si>
  <si>
    <t>308</t>
    <phoneticPr fontId="5"/>
  </si>
  <si>
    <t>305</t>
    <phoneticPr fontId="5"/>
  </si>
  <si>
    <t>都道府県が健康増進法に基づき、国民の健康の増進の総合的な推進を図るための基本的な方針を踏まえ、都道府県健康増進計画を策定し、住民の健康増進のために必要な事業を実施しているため、国民や社会のニーズを反映している。</t>
    <phoneticPr fontId="5"/>
  </si>
  <si>
    <t>-</t>
    <phoneticPr fontId="5"/>
  </si>
  <si>
    <t>-</t>
    <phoneticPr fontId="5"/>
  </si>
  <si>
    <t>各事業の実施要綱に定めた事業の範囲で補助を行うこととなっている。</t>
    <phoneticPr fontId="5"/>
  </si>
  <si>
    <t>補助対象数や事業内容について定期的に見直しており、コスト削減や効率化に向けた工夫を行っている。</t>
    <rPh sb="0" eb="2">
      <t>ホジョ</t>
    </rPh>
    <rPh sb="2" eb="5">
      <t>タイショウスウ</t>
    </rPh>
    <rPh sb="6" eb="8">
      <t>ジギョウ</t>
    </rPh>
    <rPh sb="8" eb="10">
      <t>ナイヨウ</t>
    </rPh>
    <rPh sb="14" eb="17">
      <t>テイキテキ</t>
    </rPh>
    <rPh sb="18" eb="20">
      <t>ミナオ</t>
    </rPh>
    <rPh sb="28" eb="30">
      <t>サクゲン</t>
    </rPh>
    <rPh sb="31" eb="34">
      <t>コウリツカ</t>
    </rPh>
    <rPh sb="35" eb="36">
      <t>ム</t>
    </rPh>
    <rPh sb="38" eb="40">
      <t>クフウ</t>
    </rPh>
    <rPh sb="41" eb="42">
      <t>オコナ</t>
    </rPh>
    <phoneticPr fontId="5"/>
  </si>
  <si>
    <t>都道府県健康増進計画に基づき、地域の実情等を踏まえた糖尿病の重症化・合併症の発症予防を実施しており、他の手段・方法より効果的である。</t>
    <phoneticPr fontId="5"/>
  </si>
  <si>
    <t>事業実績報告書において成果の報告を受け、十分に活用されていることを確認している。</t>
    <phoneticPr fontId="5"/>
  </si>
  <si>
    <t>-</t>
    <phoneticPr fontId="5"/>
  </si>
  <si>
    <t>佐賀県</t>
    <rPh sb="0" eb="3">
      <t>サガケン</t>
    </rPh>
    <phoneticPr fontId="5"/>
  </si>
  <si>
    <t>宮崎県</t>
    <rPh sb="0" eb="3">
      <t>ミヤザキケン</t>
    </rPh>
    <phoneticPr fontId="5"/>
  </si>
  <si>
    <t>富山県</t>
    <rPh sb="0" eb="3">
      <t>トヤマケン</t>
    </rPh>
    <phoneticPr fontId="5"/>
  </si>
  <si>
    <t>滋賀県</t>
    <rPh sb="0" eb="3">
      <t>シガケン</t>
    </rPh>
    <phoneticPr fontId="5"/>
  </si>
  <si>
    <t>鳥取県</t>
    <rPh sb="0" eb="3">
      <t>トットリケン</t>
    </rPh>
    <phoneticPr fontId="5"/>
  </si>
  <si>
    <t>岩手県</t>
    <rPh sb="0" eb="3">
      <t>イワテケン</t>
    </rPh>
    <phoneticPr fontId="5"/>
  </si>
  <si>
    <t>石川県</t>
    <rPh sb="0" eb="3">
      <t>イシカワケン</t>
    </rPh>
    <phoneticPr fontId="5"/>
  </si>
  <si>
    <t>秋田県</t>
    <rPh sb="0" eb="3">
      <t>アキタケン</t>
    </rPh>
    <phoneticPr fontId="5"/>
  </si>
  <si>
    <t>栃木県</t>
    <rPh sb="0" eb="3">
      <t>トチギケン</t>
    </rPh>
    <phoneticPr fontId="5"/>
  </si>
  <si>
    <t>高知県</t>
    <rPh sb="0" eb="3">
      <t>コウチケン</t>
    </rPh>
    <phoneticPr fontId="5"/>
  </si>
  <si>
    <t>糖尿病の重症化・合併症の発症予防のための地域における診療連携体制の推進に資する事業の実施</t>
    <rPh sb="0" eb="3">
      <t>トウニョウビョウ</t>
    </rPh>
    <rPh sb="4" eb="7">
      <t>ジュウショウカ</t>
    </rPh>
    <rPh sb="8" eb="11">
      <t>ガッペイショウ</t>
    </rPh>
    <rPh sb="12" eb="14">
      <t>ハッショウ</t>
    </rPh>
    <rPh sb="14" eb="16">
      <t>ヨボウ</t>
    </rPh>
    <rPh sb="20" eb="22">
      <t>チイキ</t>
    </rPh>
    <rPh sb="26" eb="28">
      <t>シンリョウ</t>
    </rPh>
    <rPh sb="28" eb="30">
      <t>レンケイ</t>
    </rPh>
    <rPh sb="30" eb="32">
      <t>タイセイ</t>
    </rPh>
    <rPh sb="33" eb="35">
      <t>スイシン</t>
    </rPh>
    <rPh sb="36" eb="37">
      <t>シ</t>
    </rPh>
    <rPh sb="39" eb="41">
      <t>ジギョウ</t>
    </rPh>
    <rPh sb="42" eb="44">
      <t>ジッシ</t>
    </rPh>
    <phoneticPr fontId="5"/>
  </si>
  <si>
    <t>補助金等交付</t>
  </si>
  <si>
    <t>-</t>
    <phoneticPr fontId="5"/>
  </si>
  <si>
    <t>-</t>
    <phoneticPr fontId="5"/>
  </si>
  <si>
    <t>-</t>
    <phoneticPr fontId="5"/>
  </si>
  <si>
    <t>-</t>
  </si>
  <si>
    <t>-</t>
    <phoneticPr fontId="5"/>
  </si>
  <si>
    <t>　生活習慣の改善等による健康づくり・疾病予防として、循環器疾患、がん、糖尿病等の生活習慣病との関連が強い肥満者の割合の減少を目標とする。また、歩数（身体活動量）は過去10年間で減少傾向であり、将来の生活習慣病発症や社会生活機能低下の一因として強く懸念されるため、歩数の増加を目標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</si>
  <si>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</si>
  <si>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</si>
  <si>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</si>
  <si>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</si>
  <si>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</si>
  <si>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</si>
  <si>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</si>
  <si>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</si>
  <si>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</si>
  <si>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15/17</t>
    <phoneticPr fontId="5"/>
  </si>
  <si>
    <t>糖尿病コーディネート看護師育成及び活用支援
糖尿病病態・病期分析</t>
    <phoneticPr fontId="5"/>
  </si>
  <si>
    <t>-</t>
    <phoneticPr fontId="5"/>
  </si>
  <si>
    <t>-</t>
    <phoneticPr fontId="5"/>
  </si>
  <si>
    <t>-</t>
    <phoneticPr fontId="5"/>
  </si>
  <si>
    <t>その他</t>
    <rPh sb="2" eb="3">
      <t>ホカ</t>
    </rPh>
    <phoneticPr fontId="5"/>
  </si>
  <si>
    <t>　</t>
    <phoneticPr fontId="5"/>
  </si>
  <si>
    <t>　</t>
    <phoneticPr fontId="5"/>
  </si>
  <si>
    <t>需用費、報償費等</t>
    <rPh sb="0" eb="3">
      <t>ジュヨウヒ</t>
    </rPh>
    <rPh sb="4" eb="7">
      <t>ホウショウヒ</t>
    </rPh>
    <rPh sb="7" eb="8">
      <t>トウ</t>
    </rPh>
    <phoneticPr fontId="5"/>
  </si>
  <si>
    <t>委託費</t>
    <rPh sb="0" eb="2">
      <t>イタク</t>
    </rPh>
    <rPh sb="2" eb="3">
      <t>ヒ</t>
    </rPh>
    <phoneticPr fontId="5"/>
  </si>
  <si>
    <t>-</t>
    <phoneticPr fontId="5"/>
  </si>
  <si>
    <t>-</t>
    <phoneticPr fontId="5"/>
  </si>
  <si>
    <t>健康課
がん・疾病対策課</t>
    <rPh sb="0" eb="2">
      <t>ケンコウ</t>
    </rPh>
    <rPh sb="2" eb="3">
      <t>カ</t>
    </rPh>
    <rPh sb="7" eb="9">
      <t>シッペイ</t>
    </rPh>
    <rPh sb="9" eb="11">
      <t>タイサク</t>
    </rPh>
    <rPh sb="11" eb="12">
      <t>カ</t>
    </rPh>
    <phoneticPr fontId="5"/>
  </si>
  <si>
    <t>17/47</t>
    <phoneticPr fontId="5"/>
  </si>
  <si>
    <t>-</t>
    <phoneticPr fontId="5"/>
  </si>
  <si>
    <t>糖尿病の重症化・合併症の発症予防を図り、糖尿病有病者数を減少させることは、国及び都道府県の責務（応分負担）である。</t>
    <phoneticPr fontId="5"/>
  </si>
  <si>
    <t>都道府県健康増進計画に基づき、糖尿病の重症化・合併症の発症予防を図る事業であり、優先度が高い。</t>
    <phoneticPr fontId="5"/>
  </si>
  <si>
    <t>予算が削減された場合においても、糖尿病の重症化・合併症の発症予防を図り、補助金を効率的に活用するように努めている。</t>
    <phoneticPr fontId="5"/>
  </si>
  <si>
    <t>△</t>
  </si>
  <si>
    <t xml:space="preserve">平成29年度は集計中であるが、例年概ね目標を達成している。 </t>
    <phoneticPr fontId="5"/>
  </si>
  <si>
    <t>平成29年度の成果実績については現在集計中であるが、例年概ね目標を達成している。 事業完了後提出される事業実績報告書等で執行実態把握に努めつつ、より効果的な執行を図るため、事業の見直しを検討する。</t>
    <rPh sb="7" eb="9">
      <t>セイカ</t>
    </rPh>
    <rPh sb="9" eb="11">
      <t>ジッセキ</t>
    </rPh>
    <rPh sb="16" eb="18">
      <t>ゲンザイ</t>
    </rPh>
    <rPh sb="41" eb="43">
      <t>ジギョウ</t>
    </rPh>
    <rPh sb="43" eb="45">
      <t>カンリョウ</t>
    </rPh>
    <rPh sb="45" eb="46">
      <t>ゴ</t>
    </rPh>
    <rPh sb="46" eb="48">
      <t>テイシュツ</t>
    </rPh>
    <rPh sb="51" eb="53">
      <t>ジギョウ</t>
    </rPh>
    <rPh sb="53" eb="55">
      <t>ジッセキ</t>
    </rPh>
    <rPh sb="55" eb="57">
      <t>ホウコク</t>
    </rPh>
    <rPh sb="57" eb="58">
      <t>ショ</t>
    </rPh>
    <rPh sb="58" eb="59">
      <t>トウ</t>
    </rPh>
    <rPh sb="60" eb="62">
      <t>シッコウ</t>
    </rPh>
    <rPh sb="62" eb="64">
      <t>ジッタイ</t>
    </rPh>
    <rPh sb="64" eb="66">
      <t>ハアク</t>
    </rPh>
    <rPh sb="67" eb="68">
      <t>ツト</t>
    </rPh>
    <rPh sb="74" eb="77">
      <t>コウカテキ</t>
    </rPh>
    <rPh sb="78" eb="80">
      <t>シッコウ</t>
    </rPh>
    <rPh sb="81" eb="82">
      <t>ハカ</t>
    </rPh>
    <rPh sb="86" eb="88">
      <t>ジギョウ</t>
    </rPh>
    <rPh sb="89" eb="91">
      <t>ミナオ</t>
    </rPh>
    <rPh sb="93" eb="95">
      <t>ケントウ</t>
    </rPh>
    <phoneticPr fontId="5"/>
  </si>
  <si>
    <t>A.佐賀県</t>
    <rPh sb="2" eb="5">
      <t>サガケン</t>
    </rPh>
    <phoneticPr fontId="5"/>
  </si>
  <si>
    <t>B.国立大学法人佐賀大学</t>
    <rPh sb="2" eb="4">
      <t>コクリツ</t>
    </rPh>
    <rPh sb="4" eb="6">
      <t>ダイガク</t>
    </rPh>
    <rPh sb="6" eb="8">
      <t>ホウジン</t>
    </rPh>
    <rPh sb="8" eb="10">
      <t>サガ</t>
    </rPh>
    <rPh sb="10" eb="12">
      <t>ダイガク</t>
    </rPh>
    <phoneticPr fontId="5"/>
  </si>
  <si>
    <t>国立大学法人佐賀大学</t>
    <phoneticPr fontId="5"/>
  </si>
  <si>
    <t>見込みを下回ったものの、事業実施自治体数は増加し、都道府県健康増進計画に基づき、より地域の実情等を踏まえた糖尿病の重症化・合併症の発症予防を実施している。</t>
    <rPh sb="0" eb="2">
      <t>ミコ</t>
    </rPh>
    <rPh sb="4" eb="6">
      <t>シタマワ</t>
    </rPh>
    <rPh sb="12" eb="14">
      <t>ジギョウ</t>
    </rPh>
    <rPh sb="14" eb="16">
      <t>ジッシ</t>
    </rPh>
    <rPh sb="16" eb="19">
      <t>ジチタイ</t>
    </rPh>
    <rPh sb="19" eb="20">
      <t>スウ</t>
    </rPh>
    <rPh sb="21" eb="23">
      <t>ゾウカ</t>
    </rPh>
    <rPh sb="25" eb="29">
      <t>トドウフケン</t>
    </rPh>
    <phoneticPr fontId="5"/>
  </si>
  <si>
    <t>平成28年度と比較し、事業実施自治体が増加したことで、より糖尿病の重症化・合併症の発症予防を図り、国民の健康増進を総合的に推進した。
目的・予算の状況、資金の流れ、費目・使途、活動実績等についても適切であった。</t>
    <rPh sb="0" eb="2">
      <t>ヘイセイ</t>
    </rPh>
    <rPh sb="4" eb="6">
      <t>ネンド</t>
    </rPh>
    <rPh sb="7" eb="9">
      <t>ヒカク</t>
    </rPh>
    <rPh sb="11" eb="13">
      <t>ジギョウ</t>
    </rPh>
    <rPh sb="13" eb="15">
      <t>ジッシ</t>
    </rPh>
    <rPh sb="15" eb="18">
      <t>ジチタイ</t>
    </rPh>
    <rPh sb="19" eb="21">
      <t>ゾウカ</t>
    </rPh>
    <rPh sb="29" eb="32">
      <t>トウニョウビョウ</t>
    </rPh>
    <rPh sb="33" eb="36">
      <t>ジュウショウカ</t>
    </rPh>
    <rPh sb="37" eb="40">
      <t>ガッペイショウ</t>
    </rPh>
    <rPh sb="41" eb="43">
      <t>ハッショウ</t>
    </rPh>
    <rPh sb="43" eb="45">
      <t>ヨボウ</t>
    </rPh>
    <rPh sb="46" eb="47">
      <t>ハカ</t>
    </rPh>
    <rPh sb="49" eb="51">
      <t>コクミン</t>
    </rPh>
    <rPh sb="52" eb="54">
      <t>ケンコウ</t>
    </rPh>
    <rPh sb="54" eb="56">
      <t>ゾウシン</t>
    </rPh>
    <rPh sb="57" eb="60">
      <t>ソウゴウテキ</t>
    </rPh>
    <rPh sb="61" eb="63">
      <t>スイシン</t>
    </rPh>
    <rPh sb="67" eb="69">
      <t>モクテキ</t>
    </rPh>
    <rPh sb="70" eb="72">
      <t>ヨサン</t>
    </rPh>
    <rPh sb="73" eb="75">
      <t>ジョウキョウ</t>
    </rPh>
    <rPh sb="76" eb="78">
      <t>シキン</t>
    </rPh>
    <rPh sb="79" eb="80">
      <t>ナガ</t>
    </rPh>
    <rPh sb="82" eb="84">
      <t>ヒモク</t>
    </rPh>
    <rPh sb="85" eb="87">
      <t>シト</t>
    </rPh>
    <rPh sb="88" eb="90">
      <t>カツドウ</t>
    </rPh>
    <rPh sb="90" eb="92">
      <t>ジッセキ</t>
    </rPh>
    <rPh sb="92" eb="93">
      <t>トウ</t>
    </rPh>
    <rPh sb="98" eb="100">
      <t>テキセツ</t>
    </rPh>
    <phoneticPr fontId="5"/>
  </si>
  <si>
    <t>賃金</t>
    <rPh sb="0" eb="2">
      <t>チンギン</t>
    </rPh>
    <phoneticPr fontId="5"/>
  </si>
  <si>
    <t>その他</t>
    <rPh sb="2" eb="3">
      <t>ホカ</t>
    </rPh>
    <phoneticPr fontId="5"/>
  </si>
  <si>
    <t>糖尿病コーディネート看護師育成及び活用支援、糖尿病病態・病期分析における旅費、役務費等</t>
    <rPh sb="36" eb="38">
      <t>リョヒ</t>
    </rPh>
    <rPh sb="39" eb="41">
      <t>エキム</t>
    </rPh>
    <rPh sb="41" eb="42">
      <t>ヒ</t>
    </rPh>
    <rPh sb="42" eb="43">
      <t>トウ</t>
    </rPh>
    <phoneticPr fontId="5"/>
  </si>
  <si>
    <t>糖尿病コーディネート看護師育成及び活用支援
糖尿病病態・病期分析</t>
    <phoneticPr fontId="5"/>
  </si>
  <si>
    <t>糖尿病コーディネート看護師育成及び活用支援、糖尿病病態・病期分析における人件費</t>
    <rPh sb="36" eb="39">
      <t>ジンケンヒ</t>
    </rPh>
    <phoneticPr fontId="5"/>
  </si>
  <si>
    <t>点検対象外</t>
    <rPh sb="0" eb="2">
      <t>テンケン</t>
    </rPh>
    <rPh sb="2" eb="5">
      <t>タイショウガイ</t>
    </rPh>
    <phoneticPr fontId="5"/>
  </si>
  <si>
    <t>糖尿病が強く疑われるもの＋糖尿病の可能性が否定できない者の割合／成人者数×100</t>
    <rPh sb="32" eb="34">
      <t>セイジン</t>
    </rPh>
    <rPh sb="34" eb="35">
      <t>シャ</t>
    </rPh>
    <rPh sb="35" eb="36">
      <t>スウ</t>
    </rPh>
    <phoneticPr fontId="5"/>
  </si>
  <si>
    <t>都道府県が策定する都道府県健康増進計画に基づき、地域の実情等を反映させた施策を実施するために必要な事業であり、引き続き、必要な予算額を確保し、適正な執行に努めること。</t>
    <phoneticPr fontId="5"/>
  </si>
  <si>
    <t>-</t>
    <phoneticPr fontId="5"/>
  </si>
  <si>
    <t>-</t>
    <phoneticPr fontId="5"/>
  </si>
  <si>
    <t>-</t>
    <phoneticPr fontId="5"/>
  </si>
  <si>
    <t>-</t>
    <phoneticPr fontId="5"/>
  </si>
  <si>
    <t>-</t>
    <phoneticPr fontId="5"/>
  </si>
  <si>
    <t>健康課長
武井　貞治
がん・疾病対策課長
佐々木　昌弘</t>
    <rPh sb="0" eb="3">
      <t>ケンコウカ</t>
    </rPh>
    <rPh sb="3" eb="4">
      <t>チョウ</t>
    </rPh>
    <rPh sb="14" eb="16">
      <t>シッペイ</t>
    </rPh>
    <rPh sb="16" eb="18">
      <t>タイサク</t>
    </rPh>
    <rPh sb="18" eb="19">
      <t>カ</t>
    </rPh>
    <rPh sb="19" eb="20">
      <t>チョウ</t>
    </rPh>
    <rPh sb="21" eb="24">
      <t>ササキ</t>
    </rPh>
    <rPh sb="25" eb="27">
      <t>マサヒロ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</si>
</sst>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124087</xdr:colOff>
      <xdr:row>742</xdr:row>
      <xdr:rowOff>68035</xdr:rowOff>
    </xdr:from>
    <xdr:to>
      <xdr:col>40</xdr:col>
      <xdr:colOff>15642</xdr:colOff>
      <xdr:row>744</xdr:row>
      <xdr:rowOff>327806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24512" y="41978035"/>
          <a:ext cx="4492130" cy="96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17</xdr:col>
      <xdr:colOff>153312</xdr:colOff>
      <xdr:row>745</xdr:row>
      <xdr:rowOff>46546</xdr:rowOff>
    </xdr:from>
    <xdr:to>
      <xdr:col>40</xdr:col>
      <xdr:colOff>44867</xdr:colOff>
      <xdr:row>747</xdr:row>
      <xdr:rowOff>206579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53737" y="43013821"/>
          <a:ext cx="4492130" cy="8648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糖尿病の重症化・合併症の発症予防のための地域における診療連携体制の推進に資する事業が、適切に遂行できるよう、交付要綱に基づき補助金の交付を行っている。</a:t>
          </a:r>
        </a:p>
      </xdr:txBody>
    </xdr:sp>
    <xdr:clientData/>
  </xdr:twoCellAnchor>
  <xdr:twoCellAnchor>
    <xdr:from>
      <xdr:col>28</xdr:col>
      <xdr:colOff>112644</xdr:colOff>
      <xdr:row>747</xdr:row>
      <xdr:rowOff>215238</xdr:rowOff>
    </xdr:from>
    <xdr:to>
      <xdr:col>28</xdr:col>
      <xdr:colOff>112645</xdr:colOff>
      <xdr:row>749</xdr:row>
      <xdr:rowOff>83188</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5713344" y="43887363"/>
          <a:ext cx="1" cy="572800"/>
        </a:xfrm>
        <a:prstGeom prst="line">
          <a:avLst/>
        </a:prstGeom>
        <a:noFill/>
        <a:ln w="19050" cap="flat" cmpd="sng" algn="ctr">
          <a:solidFill>
            <a:sysClr val="windowText" lastClr="000000"/>
          </a:solidFill>
          <a:prstDash val="solid"/>
        </a:ln>
        <a:effectLst/>
      </xdr:spPr>
    </xdr:cxnSp>
    <xdr:clientData/>
  </xdr:twoCellAnchor>
  <xdr:twoCellAnchor>
    <xdr:from>
      <xdr:col>23</xdr:col>
      <xdr:colOff>45431</xdr:colOff>
      <xdr:row>748</xdr:row>
      <xdr:rowOff>193338</xdr:rowOff>
    </xdr:from>
    <xdr:to>
      <xdr:col>33</xdr:col>
      <xdr:colOff>190504</xdr:colOff>
      <xdr:row>749</xdr:row>
      <xdr:rowOff>208342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646006" y="44217888"/>
          <a:ext cx="2145323"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131306</xdr:colOff>
      <xdr:row>751</xdr:row>
      <xdr:rowOff>188590</xdr:rowOff>
    </xdr:from>
    <xdr:to>
      <xdr:col>34</xdr:col>
      <xdr:colOff>68039</xdr:colOff>
      <xdr:row>753</xdr:row>
      <xdr:rowOff>272140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4531856" y="45270415"/>
          <a:ext cx="2337033" cy="7884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都道府県（</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22</xdr:col>
      <xdr:colOff>151304</xdr:colOff>
      <xdr:row>754</xdr:row>
      <xdr:rowOff>52512</xdr:rowOff>
    </xdr:from>
    <xdr:to>
      <xdr:col>34</xdr:col>
      <xdr:colOff>108860</xdr:colOff>
      <xdr:row>755</xdr:row>
      <xdr:rowOff>136072</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551854" y="46191612"/>
          <a:ext cx="2357856" cy="435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都道府県健康対策推進事業</a:t>
          </a:r>
        </a:p>
      </xdr:txBody>
    </xdr:sp>
    <xdr:clientData/>
  </xdr:twoCellAnchor>
  <xdr:twoCellAnchor>
    <xdr:from>
      <xdr:col>28</xdr:col>
      <xdr:colOff>100264</xdr:colOff>
      <xdr:row>756</xdr:row>
      <xdr:rowOff>36712</xdr:rowOff>
    </xdr:from>
    <xdr:to>
      <xdr:col>28</xdr:col>
      <xdr:colOff>100264</xdr:colOff>
      <xdr:row>757</xdr:row>
      <xdr:rowOff>258536</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700964" y="46880662"/>
          <a:ext cx="0" cy="88857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22</xdr:col>
      <xdr:colOff>33937</xdr:colOff>
      <xdr:row>756</xdr:row>
      <xdr:rowOff>278238</xdr:rowOff>
    </xdr:from>
    <xdr:to>
      <xdr:col>34</xdr:col>
      <xdr:colOff>190501</xdr:colOff>
      <xdr:row>756</xdr:row>
      <xdr:rowOff>666749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4434487" y="47122188"/>
          <a:ext cx="2556864" cy="38851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20</xdr:col>
      <xdr:colOff>179916</xdr:colOff>
      <xdr:row>757</xdr:row>
      <xdr:rowOff>376608</xdr:rowOff>
    </xdr:from>
    <xdr:to>
      <xdr:col>36</xdr:col>
      <xdr:colOff>31750</xdr:colOff>
      <xdr:row>758</xdr:row>
      <xdr:rowOff>367393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201583" y="46710441"/>
          <a:ext cx="3069167" cy="6575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国立大学法人佐賀大学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28</xdr:col>
      <xdr:colOff>110858</xdr:colOff>
      <xdr:row>749</xdr:row>
      <xdr:rowOff>198771</xdr:rowOff>
    </xdr:from>
    <xdr:to>
      <xdr:col>28</xdr:col>
      <xdr:colOff>110858</xdr:colOff>
      <xdr:row>751</xdr:row>
      <xdr:rowOff>80006</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5711558" y="44575746"/>
          <a:ext cx="0" cy="586085"/>
        </a:xfrm>
        <a:prstGeom prst="straightConnector1">
          <a:avLst/>
        </a:prstGeom>
        <a:noFill/>
        <a:ln w="19050" cap="flat" cmpd="sng" algn="ctr">
          <a:solidFill>
            <a:sysClr val="windowText" lastClr="000000"/>
          </a:solidFill>
          <a:prstDash val="solid"/>
          <a:tailEnd type="arrow"/>
        </a:ln>
        <a:effectLst/>
      </xdr:spPr>
    </xdr:cxnSp>
    <xdr:clientData/>
  </xdr:twoCellAnchor>
  <xdr:oneCellAnchor>
    <xdr:from>
      <xdr:col>37</xdr:col>
      <xdr:colOff>137584</xdr:colOff>
      <xdr:row>31</xdr:row>
      <xdr:rowOff>0</xdr:rowOff>
    </xdr:from>
    <xdr:ext cx="1023938" cy="273844"/>
    <xdr:sp macro="" textlink="">
      <xdr:nvSpPr>
        <xdr:cNvPr id="12" name="テキスト ボックス 11"/>
        <xdr:cNvSpPr txBox="1"/>
      </xdr:nvSpPr>
      <xdr:spPr>
        <a:xfrm>
          <a:off x="7577667" y="1039283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127001</xdr:colOff>
      <xdr:row>33</xdr:row>
      <xdr:rowOff>10583</xdr:rowOff>
    </xdr:from>
    <xdr:ext cx="1023938" cy="273844"/>
    <xdr:sp macro="" textlink="">
      <xdr:nvSpPr>
        <xdr:cNvPr id="13" name="テキスト ボックス 12"/>
        <xdr:cNvSpPr txBox="1"/>
      </xdr:nvSpPr>
      <xdr:spPr>
        <a:xfrm>
          <a:off x="7567084" y="1099608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84667</xdr:colOff>
      <xdr:row>133</xdr:row>
      <xdr:rowOff>21167</xdr:rowOff>
    </xdr:from>
    <xdr:ext cx="1023938" cy="486833"/>
    <xdr:sp macro="" textlink="">
      <xdr:nvSpPr>
        <xdr:cNvPr id="14" name="テキスト ボックス 13"/>
        <xdr:cNvSpPr txBox="1"/>
      </xdr:nvSpPr>
      <xdr:spPr>
        <a:xfrm>
          <a:off x="7524750" y="15705667"/>
          <a:ext cx="1023938" cy="486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22</xdr:col>
      <xdr:colOff>42334</xdr:colOff>
      <xdr:row>758</xdr:row>
      <xdr:rowOff>539749</xdr:rowOff>
    </xdr:from>
    <xdr:to>
      <xdr:col>35</xdr:col>
      <xdr:colOff>21166</xdr:colOff>
      <xdr:row>760</xdr:row>
      <xdr:rowOff>84666</xdr:rowOff>
    </xdr:to>
    <xdr:sp macro="" textlink="">
      <xdr:nvSpPr>
        <xdr:cNvPr id="15" name="大かっこ 14">
          <a:extLst>
            <a:ext uri="{FF2B5EF4-FFF2-40B4-BE49-F238E27FC236}">
              <a16:creationId xmlns:a16="http://schemas.microsoft.com/office/drawing/2014/main" id="{00000000-0008-0000-0000-000007000000}"/>
            </a:ext>
          </a:extLst>
        </xdr:cNvPr>
        <xdr:cNvSpPr/>
      </xdr:nvSpPr>
      <xdr:spPr>
        <a:xfrm>
          <a:off x="4466167" y="49265416"/>
          <a:ext cx="2592916" cy="5820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糖尿病コーディネート看護師育成及び活動支援や糖尿病病態・病期分析</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325</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67.150000000000006" customHeight="1" x14ac:dyDescent="0.15">
      <c r="A5" s="691" t="s">
        <v>67</v>
      </c>
      <c r="B5" s="692"/>
      <c r="C5" s="692"/>
      <c r="D5" s="692"/>
      <c r="E5" s="692"/>
      <c r="F5" s="693"/>
      <c r="G5" s="838" t="s">
        <v>186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632</v>
      </c>
      <c r="AF5" s="698"/>
      <c r="AG5" s="698"/>
      <c r="AH5" s="698"/>
      <c r="AI5" s="698"/>
      <c r="AJ5" s="698"/>
      <c r="AK5" s="698"/>
      <c r="AL5" s="698"/>
      <c r="AM5" s="698"/>
      <c r="AN5" s="698"/>
      <c r="AO5" s="698"/>
      <c r="AP5" s="699"/>
      <c r="AQ5" s="700" t="s">
        <v>659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25</v>
      </c>
      <c r="Q13" s="657"/>
      <c r="R13" s="657"/>
      <c r="S13" s="657"/>
      <c r="T13" s="657"/>
      <c r="U13" s="657"/>
      <c r="V13" s="658"/>
      <c r="W13" s="656">
        <v>25</v>
      </c>
      <c r="X13" s="657"/>
      <c r="Y13" s="657"/>
      <c r="Z13" s="657"/>
      <c r="AA13" s="657"/>
      <c r="AB13" s="657"/>
      <c r="AC13" s="658"/>
      <c r="AD13" s="656">
        <v>25</v>
      </c>
      <c r="AE13" s="657"/>
      <c r="AF13" s="657"/>
      <c r="AG13" s="657"/>
      <c r="AH13" s="657"/>
      <c r="AI13" s="657"/>
      <c r="AJ13" s="658"/>
      <c r="AK13" s="656">
        <v>17</v>
      </c>
      <c r="AL13" s="657"/>
      <c r="AM13" s="657"/>
      <c r="AN13" s="657"/>
      <c r="AO13" s="657"/>
      <c r="AP13" s="657"/>
      <c r="AQ13" s="658"/>
      <c r="AR13" s="917">
        <v>17</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608</v>
      </c>
      <c r="Q14" s="657"/>
      <c r="R14" s="657"/>
      <c r="S14" s="657"/>
      <c r="T14" s="657"/>
      <c r="U14" s="657"/>
      <c r="V14" s="658"/>
      <c r="W14" s="656" t="s">
        <v>557</v>
      </c>
      <c r="X14" s="657"/>
      <c r="Y14" s="657"/>
      <c r="Z14" s="657"/>
      <c r="AA14" s="657"/>
      <c r="AB14" s="657"/>
      <c r="AC14" s="658"/>
      <c r="AD14" s="656" t="s">
        <v>558</v>
      </c>
      <c r="AE14" s="657"/>
      <c r="AF14" s="657"/>
      <c r="AG14" s="657"/>
      <c r="AH14" s="657"/>
      <c r="AI14" s="657"/>
      <c r="AJ14" s="658"/>
      <c r="AK14" s="656" t="s">
        <v>608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608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608</v>
      </c>
      <c r="AL15" s="657"/>
      <c r="AM15" s="657"/>
      <c r="AN15" s="657"/>
      <c r="AO15" s="657"/>
      <c r="AP15" s="657"/>
      <c r="AQ15" s="658"/>
      <c r="AR15" s="656" t="s">
        <v>654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608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608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608</v>
      </c>
      <c r="Q17" s="657"/>
      <c r="R17" s="657"/>
      <c r="S17" s="657"/>
      <c r="T17" s="657"/>
      <c r="U17" s="657"/>
      <c r="V17" s="658"/>
      <c r="W17" s="656" t="s">
        <v>558</v>
      </c>
      <c r="X17" s="657"/>
      <c r="Y17" s="657"/>
      <c r="Z17" s="657"/>
      <c r="AA17" s="657"/>
      <c r="AB17" s="657"/>
      <c r="AC17" s="658"/>
      <c r="AD17" s="656">
        <v>-10</v>
      </c>
      <c r="AE17" s="657"/>
      <c r="AF17" s="657"/>
      <c r="AG17" s="657"/>
      <c r="AH17" s="657"/>
      <c r="AI17" s="657"/>
      <c r="AJ17" s="658"/>
      <c r="AK17" s="656" t="s">
        <v>608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25</v>
      </c>
      <c r="Q18" s="878"/>
      <c r="R18" s="878"/>
      <c r="S18" s="878"/>
      <c r="T18" s="878"/>
      <c r="U18" s="878"/>
      <c r="V18" s="879"/>
      <c r="W18" s="877">
        <f>SUM(W13:AC17)</f>
        <v>25</v>
      </c>
      <c r="X18" s="878"/>
      <c r="Y18" s="878"/>
      <c r="Z18" s="878"/>
      <c r="AA18" s="878"/>
      <c r="AB18" s="878"/>
      <c r="AC18" s="879"/>
      <c r="AD18" s="877">
        <f>SUM(AD13:AJ17)</f>
        <v>15</v>
      </c>
      <c r="AE18" s="878"/>
      <c r="AF18" s="878"/>
      <c r="AG18" s="878"/>
      <c r="AH18" s="878"/>
      <c r="AI18" s="878"/>
      <c r="AJ18" s="879"/>
      <c r="AK18" s="877">
        <f>SUM(AK13:AQ17)</f>
        <v>17</v>
      </c>
      <c r="AL18" s="878"/>
      <c r="AM18" s="878"/>
      <c r="AN18" s="878"/>
      <c r="AO18" s="878"/>
      <c r="AP18" s="878"/>
      <c r="AQ18" s="879"/>
      <c r="AR18" s="877">
        <f>SUM(AR13:AX17)</f>
        <v>17</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v>
      </c>
      <c r="Q19" s="657"/>
      <c r="R19" s="657"/>
      <c r="S19" s="657"/>
      <c r="T19" s="657"/>
      <c r="U19" s="657"/>
      <c r="V19" s="658"/>
      <c r="W19" s="656">
        <v>19</v>
      </c>
      <c r="X19" s="657"/>
      <c r="Y19" s="657"/>
      <c r="Z19" s="657"/>
      <c r="AA19" s="657"/>
      <c r="AB19" s="657"/>
      <c r="AC19" s="658"/>
      <c r="AD19" s="656">
        <v>15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0.44</v>
      </c>
      <c r="Q20" s="311"/>
      <c r="R20" s="311"/>
      <c r="S20" s="311"/>
      <c r="T20" s="311"/>
      <c r="U20" s="311"/>
      <c r="V20" s="311"/>
      <c r="W20" s="311">
        <f>IF(W18=0, "-", SUM(W19)/W18)</f>
        <v>0.76</v>
      </c>
      <c r="X20" s="311"/>
      <c r="Y20" s="311"/>
      <c r="Z20" s="311"/>
      <c r="AA20" s="311"/>
      <c r="AB20" s="311"/>
      <c r="AC20" s="311"/>
      <c r="AD20" s="311">
        <f>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0.44</v>
      </c>
      <c r="Q21" s="311"/>
      <c r="R21" s="311"/>
      <c r="S21" s="311"/>
      <c r="T21" s="311"/>
      <c r="U21" s="311"/>
      <c r="V21" s="311"/>
      <c r="W21" s="311">
        <f>IF(W19=0, "-", SUM(W19)/SUM(W13,W14))</f>
        <v>0.76</v>
      </c>
      <c r="X21" s="311"/>
      <c r="Y21" s="311"/>
      <c r="Z21" s="311"/>
      <c r="AA21" s="311"/>
      <c r="AB21" s="311"/>
      <c r="AC21" s="311"/>
      <c r="AD21" s="311">
        <f>IF(AD19=0, "-", SUM(AD19)/SUM(AD13,AD14))</f>
        <v>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17</v>
      </c>
      <c r="Q23" s="918"/>
      <c r="R23" s="918"/>
      <c r="S23" s="918"/>
      <c r="T23" s="918"/>
      <c r="U23" s="918"/>
      <c r="V23" s="935"/>
      <c r="W23" s="917">
        <v>17</v>
      </c>
      <c r="X23" s="918"/>
      <c r="Y23" s="918"/>
      <c r="Z23" s="918"/>
      <c r="AA23" s="918"/>
      <c r="AB23" s="918"/>
      <c r="AC23" s="935"/>
      <c r="AD23" s="972" t="s">
        <v>654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v>
      </c>
      <c r="Q29" s="932"/>
      <c r="R29" s="932"/>
      <c r="S29" s="932"/>
      <c r="T29" s="932"/>
      <c r="U29" s="932"/>
      <c r="V29" s="933"/>
      <c r="W29" s="931">
        <f>AR13</f>
        <v>17</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619</v>
      </c>
      <c r="AR31" s="193"/>
      <c r="AS31" s="126" t="s">
        <v>356</v>
      </c>
      <c r="AT31" s="127"/>
      <c r="AU31" s="192">
        <v>34</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652</v>
      </c>
      <c r="Q32" s="98"/>
      <c r="R32" s="98"/>
      <c r="S32" s="98"/>
      <c r="T32" s="98"/>
      <c r="U32" s="98"/>
      <c r="V32" s="98"/>
      <c r="W32" s="98"/>
      <c r="X32" s="99"/>
      <c r="Y32" s="467" t="s">
        <v>12</v>
      </c>
      <c r="Z32" s="527"/>
      <c r="AA32" s="528"/>
      <c r="AB32" s="457" t="s">
        <v>561</v>
      </c>
      <c r="AC32" s="457"/>
      <c r="AD32" s="457"/>
      <c r="AE32" s="211">
        <v>28.1</v>
      </c>
      <c r="AF32" s="212"/>
      <c r="AG32" s="212"/>
      <c r="AH32" s="212"/>
      <c r="AI32" s="211">
        <v>24.2</v>
      </c>
      <c r="AJ32" s="212"/>
      <c r="AK32" s="212"/>
      <c r="AL32" s="212"/>
      <c r="AM32" s="211"/>
      <c r="AN32" s="212"/>
      <c r="AO32" s="212"/>
      <c r="AP32" s="212"/>
      <c r="AQ32" s="333" t="s">
        <v>654</v>
      </c>
      <c r="AR32" s="200"/>
      <c r="AS32" s="200"/>
      <c r="AT32" s="334"/>
      <c r="AU32" s="212" t="s">
        <v>655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24.5</v>
      </c>
      <c r="AF33" s="212"/>
      <c r="AG33" s="212"/>
      <c r="AH33" s="212"/>
      <c r="AI33" s="211">
        <v>24.5</v>
      </c>
      <c r="AJ33" s="212"/>
      <c r="AK33" s="212"/>
      <c r="AL33" s="212"/>
      <c r="AM33" s="211">
        <v>24.5</v>
      </c>
      <c r="AN33" s="212"/>
      <c r="AO33" s="212"/>
      <c r="AP33" s="212"/>
      <c r="AQ33" s="333" t="s">
        <v>655</v>
      </c>
      <c r="AR33" s="200"/>
      <c r="AS33" s="200"/>
      <c r="AT33" s="334"/>
      <c r="AU33" s="212">
        <v>24.5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87.2</v>
      </c>
      <c r="AF34" s="212"/>
      <c r="AG34" s="212"/>
      <c r="AH34" s="213"/>
      <c r="AI34" s="211">
        <v>101.2</v>
      </c>
      <c r="AJ34" s="212"/>
      <c r="AK34" s="212"/>
      <c r="AL34" s="212"/>
      <c r="AM34" s="211"/>
      <c r="AN34" s="212"/>
      <c r="AO34" s="212"/>
      <c r="AP34" s="212"/>
      <c r="AQ34" s="333" t="s">
        <v>656</v>
      </c>
      <c r="AR34" s="200"/>
      <c r="AS34" s="200"/>
      <c r="AT34" s="334"/>
      <c r="AU34" s="212" t="s">
        <v>655</v>
      </c>
      <c r="AV34" s="212"/>
      <c r="AW34" s="212"/>
      <c r="AX34" s="214"/>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13</v>
      </c>
      <c r="AF101" s="212"/>
      <c r="AG101" s="212"/>
      <c r="AH101" s="213"/>
      <c r="AI101" s="211">
        <v>13</v>
      </c>
      <c r="AJ101" s="212"/>
      <c r="AK101" s="212"/>
      <c r="AL101" s="213"/>
      <c r="AM101" s="211">
        <v>17</v>
      </c>
      <c r="AN101" s="212"/>
      <c r="AO101" s="212"/>
      <c r="AP101" s="213"/>
      <c r="AQ101" s="211" t="s">
        <v>619</v>
      </c>
      <c r="AR101" s="212"/>
      <c r="AS101" s="212"/>
      <c r="AT101" s="213"/>
      <c r="AU101" s="211" t="s">
        <v>466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47</v>
      </c>
      <c r="AF102" s="414"/>
      <c r="AG102" s="414"/>
      <c r="AH102" s="414"/>
      <c r="AI102" s="414">
        <v>47</v>
      </c>
      <c r="AJ102" s="414"/>
      <c r="AK102" s="414"/>
      <c r="AL102" s="414"/>
      <c r="AM102" s="414">
        <v>47</v>
      </c>
      <c r="AN102" s="414"/>
      <c r="AO102" s="414"/>
      <c r="AP102" s="414"/>
      <c r="AQ102" s="266">
        <v>47</v>
      </c>
      <c r="AR102" s="267"/>
      <c r="AS102" s="267"/>
      <c r="AT102" s="312"/>
      <c r="AU102" s="266">
        <v>47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0.8</v>
      </c>
      <c r="AF116" s="414"/>
      <c r="AG116" s="414"/>
      <c r="AH116" s="414"/>
      <c r="AI116" s="414">
        <v>1.5</v>
      </c>
      <c r="AJ116" s="414"/>
      <c r="AK116" s="414"/>
      <c r="AL116" s="414"/>
      <c r="AM116" s="414">
        <v>0.9</v>
      </c>
      <c r="AN116" s="414"/>
      <c r="AO116" s="414"/>
      <c r="AP116" s="414"/>
      <c r="AQ116" s="211">
        <v>0.4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620</v>
      </c>
      <c r="AN117" s="547"/>
      <c r="AO117" s="547"/>
      <c r="AP117" s="547"/>
      <c r="AQ117" s="547" t="s">
        <v>633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609</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32</v>
      </c>
      <c r="AF134" s="200"/>
      <c r="AG134" s="200"/>
      <c r="AH134" s="200"/>
      <c r="AI134" s="199">
        <v>32</v>
      </c>
      <c r="AJ134" s="200"/>
      <c r="AK134" s="200"/>
      <c r="AL134" s="200"/>
      <c r="AM134" s="199"/>
      <c r="AN134" s="200"/>
      <c r="AO134" s="200"/>
      <c r="AP134" s="200"/>
      <c r="AQ134" s="199" t="s">
        <v>611</v>
      </c>
      <c r="AR134" s="200"/>
      <c r="AS134" s="200"/>
      <c r="AT134" s="200"/>
      <c r="AU134" s="199" t="s">
        <v>611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611</v>
      </c>
      <c r="AF135" s="200"/>
      <c r="AG135" s="200"/>
      <c r="AH135" s="200"/>
      <c r="AI135" s="199" t="s">
        <v>611</v>
      </c>
      <c r="AJ135" s="200"/>
      <c r="AK135" s="200"/>
      <c r="AL135" s="200"/>
      <c r="AM135" s="199" t="s">
        <v>611</v>
      </c>
      <c r="AN135" s="200"/>
      <c r="AO135" s="200"/>
      <c r="AP135" s="200"/>
      <c r="AQ135" s="199" t="s">
        <v>611</v>
      </c>
      <c r="AR135" s="200"/>
      <c r="AS135" s="200"/>
      <c r="AT135" s="200"/>
      <c r="AU135" s="199">
        <v>28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8" customHeight="1" x14ac:dyDescent="0.15">
      <c r="A154" s="182"/>
      <c r="B154" s="179"/>
      <c r="C154" s="173"/>
      <c r="D154" s="179"/>
      <c r="E154" s="173"/>
      <c r="F154" s="174"/>
      <c r="G154" s="97" t="s">
        <v>630</v>
      </c>
      <c r="H154" s="98"/>
      <c r="I154" s="98"/>
      <c r="J154" s="98"/>
      <c r="K154" s="98"/>
      <c r="L154" s="98"/>
      <c r="M154" s="98"/>
      <c r="N154" s="98"/>
      <c r="O154" s="98"/>
      <c r="P154" s="99"/>
      <c r="Q154" s="118" t="s">
        <v>630</v>
      </c>
      <c r="R154" s="98"/>
      <c r="S154" s="98"/>
      <c r="T154" s="98"/>
      <c r="U154" s="98"/>
      <c r="V154" s="98"/>
      <c r="W154" s="98"/>
      <c r="X154" s="98"/>
      <c r="Y154" s="98"/>
      <c r="Z154" s="98"/>
      <c r="AA154" s="286"/>
      <c r="AB154" s="134" t="s">
        <v>631</v>
      </c>
      <c r="AC154" s="135"/>
      <c r="AD154" s="135"/>
      <c r="AE154" s="140" t="s">
        <v>631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8"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630</v>
      </c>
      <c r="AF157" s="98"/>
      <c r="AG157" s="98"/>
      <c r="AH157" s="98"/>
      <c r="AI157" s="98"/>
      <c r="AJ157" s="98"/>
      <c r="AK157" s="98"/>
      <c r="AL157" s="98"/>
      <c r="AM157" s="98"/>
      <c r="AN157" s="98"/>
      <c r="AO157" s="98"/>
      <c r="AP157" s="98"/>
      <c r="AQ157" s="98"/>
      <c r="AR157" s="98"/>
      <c r="AS157" s="98"/>
      <c r="AT157" s="98"/>
      <c r="AU157" s="98"/>
      <c r="AV157" s="98"/>
      <c r="AW157" s="98"/>
      <c r="AX157" s="119"/>
    </row>
    <row r="158" spans="1:50" ht="18"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2.5" customHeight="1" x14ac:dyDescent="0.15">
      <c r="A188" s="182"/>
      <c r="B188" s="179"/>
      <c r="C188" s="173"/>
      <c r="D188" s="179"/>
      <c r="E188" s="118" t="s">
        <v>610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611</v>
      </c>
      <c r="K430" s="899"/>
      <c r="L430" s="899"/>
      <c r="M430" s="899"/>
      <c r="N430" s="899"/>
      <c r="O430" s="899"/>
      <c r="P430" s="899"/>
      <c r="Q430" s="899"/>
      <c r="R430" s="899"/>
      <c r="S430" s="899"/>
      <c r="T430" s="900"/>
      <c r="U430" s="587" t="s">
        <v>611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613</v>
      </c>
      <c r="AF432" s="193"/>
      <c r="AG432" s="126" t="s">
        <v>356</v>
      </c>
      <c r="AH432" s="127"/>
      <c r="AI432" s="149"/>
      <c r="AJ432" s="149"/>
      <c r="AK432" s="149"/>
      <c r="AL432" s="147"/>
      <c r="AM432" s="149"/>
      <c r="AN432" s="149"/>
      <c r="AO432" s="149"/>
      <c r="AP432" s="147"/>
      <c r="AQ432" s="589" t="s">
        <v>611</v>
      </c>
      <c r="AR432" s="193"/>
      <c r="AS432" s="126" t="s">
        <v>356</v>
      </c>
      <c r="AT432" s="127"/>
      <c r="AU432" s="193" t="s">
        <v>614</v>
      </c>
      <c r="AV432" s="193"/>
      <c r="AW432" s="126" t="s">
        <v>300</v>
      </c>
      <c r="AX432" s="188"/>
    </row>
    <row r="433" spans="1:50" ht="23.25" customHeight="1" x14ac:dyDescent="0.15">
      <c r="A433" s="182"/>
      <c r="B433" s="179"/>
      <c r="C433" s="173"/>
      <c r="D433" s="179"/>
      <c r="E433" s="335"/>
      <c r="F433" s="336"/>
      <c r="G433" s="97" t="s">
        <v>611</v>
      </c>
      <c r="H433" s="98"/>
      <c r="I433" s="98"/>
      <c r="J433" s="98"/>
      <c r="K433" s="98"/>
      <c r="L433" s="98"/>
      <c r="M433" s="98"/>
      <c r="N433" s="98"/>
      <c r="O433" s="98"/>
      <c r="P433" s="98"/>
      <c r="Q433" s="98"/>
      <c r="R433" s="98"/>
      <c r="S433" s="98"/>
      <c r="T433" s="98"/>
      <c r="U433" s="98"/>
      <c r="V433" s="98"/>
      <c r="W433" s="98"/>
      <c r="X433" s="99"/>
      <c r="Y433" s="194" t="s">
        <v>12</v>
      </c>
      <c r="Z433" s="195"/>
      <c r="AA433" s="196"/>
      <c r="AB433" s="206" t="s">
        <v>611</v>
      </c>
      <c r="AC433" s="206"/>
      <c r="AD433" s="206"/>
      <c r="AE433" s="333" t="s">
        <v>611</v>
      </c>
      <c r="AF433" s="200"/>
      <c r="AG433" s="200"/>
      <c r="AH433" s="200"/>
      <c r="AI433" s="333" t="s">
        <v>612</v>
      </c>
      <c r="AJ433" s="200"/>
      <c r="AK433" s="200"/>
      <c r="AL433" s="200"/>
      <c r="AM433" s="333" t="s">
        <v>611</v>
      </c>
      <c r="AN433" s="200"/>
      <c r="AO433" s="200"/>
      <c r="AP433" s="334"/>
      <c r="AQ433" s="333" t="s">
        <v>611</v>
      </c>
      <c r="AR433" s="200"/>
      <c r="AS433" s="200"/>
      <c r="AT433" s="334"/>
      <c r="AU433" s="200" t="s">
        <v>611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611</v>
      </c>
      <c r="AC434" s="198"/>
      <c r="AD434" s="198"/>
      <c r="AE434" s="333" t="s">
        <v>611</v>
      </c>
      <c r="AF434" s="200"/>
      <c r="AG434" s="200"/>
      <c r="AH434" s="334"/>
      <c r="AI434" s="333" t="s">
        <v>611</v>
      </c>
      <c r="AJ434" s="200"/>
      <c r="AK434" s="200"/>
      <c r="AL434" s="200"/>
      <c r="AM434" s="333" t="s">
        <v>611</v>
      </c>
      <c r="AN434" s="200"/>
      <c r="AO434" s="200"/>
      <c r="AP434" s="334"/>
      <c r="AQ434" s="333" t="s">
        <v>611</v>
      </c>
      <c r="AR434" s="200"/>
      <c r="AS434" s="200"/>
      <c r="AT434" s="334"/>
      <c r="AU434" s="200" t="s">
        <v>611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611</v>
      </c>
      <c r="AF435" s="200"/>
      <c r="AG435" s="200"/>
      <c r="AH435" s="334"/>
      <c r="AI435" s="333" t="s">
        <v>611</v>
      </c>
      <c r="AJ435" s="200"/>
      <c r="AK435" s="200"/>
      <c r="AL435" s="200"/>
      <c r="AM435" s="333" t="s">
        <v>611</v>
      </c>
      <c r="AN435" s="200"/>
      <c r="AO435" s="200"/>
      <c r="AP435" s="334"/>
      <c r="AQ435" s="333" t="s">
        <v>613</v>
      </c>
      <c r="AR435" s="200"/>
      <c r="AS435" s="200"/>
      <c r="AT435" s="334"/>
      <c r="AU435" s="200" t="s">
        <v>613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611</v>
      </c>
      <c r="AF457" s="193"/>
      <c r="AG457" s="126" t="s">
        <v>356</v>
      </c>
      <c r="AH457" s="127"/>
      <c r="AI457" s="149"/>
      <c r="AJ457" s="149"/>
      <c r="AK457" s="149"/>
      <c r="AL457" s="147"/>
      <c r="AM457" s="149"/>
      <c r="AN457" s="149"/>
      <c r="AO457" s="149"/>
      <c r="AP457" s="147"/>
      <c r="AQ457" s="589" t="s">
        <v>611</v>
      </c>
      <c r="AR457" s="193"/>
      <c r="AS457" s="126" t="s">
        <v>356</v>
      </c>
      <c r="AT457" s="127"/>
      <c r="AU457" s="193" t="s">
        <v>611</v>
      </c>
      <c r="AV457" s="193"/>
      <c r="AW457" s="126" t="s">
        <v>300</v>
      </c>
      <c r="AX457" s="188"/>
    </row>
    <row r="458" spans="1:50" ht="21" customHeight="1" x14ac:dyDescent="0.15">
      <c r="A458" s="182"/>
      <c r="B458" s="179"/>
      <c r="C458" s="173"/>
      <c r="D458" s="179"/>
      <c r="E458" s="335"/>
      <c r="F458" s="336"/>
      <c r="G458" s="97" t="s">
        <v>611</v>
      </c>
      <c r="H458" s="98"/>
      <c r="I458" s="98"/>
      <c r="J458" s="98"/>
      <c r="K458" s="98"/>
      <c r="L458" s="98"/>
      <c r="M458" s="98"/>
      <c r="N458" s="98"/>
      <c r="O458" s="98"/>
      <c r="P458" s="98"/>
      <c r="Q458" s="98"/>
      <c r="R458" s="98"/>
      <c r="S458" s="98"/>
      <c r="T458" s="98"/>
      <c r="U458" s="98"/>
      <c r="V458" s="98"/>
      <c r="W458" s="98"/>
      <c r="X458" s="99"/>
      <c r="Y458" s="194" t="s">
        <v>12</v>
      </c>
      <c r="Z458" s="195"/>
      <c r="AA458" s="196"/>
      <c r="AB458" s="206" t="s">
        <v>611</v>
      </c>
      <c r="AC458" s="206"/>
      <c r="AD458" s="206"/>
      <c r="AE458" s="333" t="s">
        <v>611</v>
      </c>
      <c r="AF458" s="200"/>
      <c r="AG458" s="200"/>
      <c r="AH458" s="200"/>
      <c r="AI458" s="333" t="s">
        <v>613</v>
      </c>
      <c r="AJ458" s="200"/>
      <c r="AK458" s="200"/>
      <c r="AL458" s="200"/>
      <c r="AM458" s="333" t="s">
        <v>613</v>
      </c>
      <c r="AN458" s="200"/>
      <c r="AO458" s="200"/>
      <c r="AP458" s="334"/>
      <c r="AQ458" s="333" t="s">
        <v>613</v>
      </c>
      <c r="AR458" s="200"/>
      <c r="AS458" s="200"/>
      <c r="AT458" s="334"/>
      <c r="AU458" s="200" t="s">
        <v>615</v>
      </c>
      <c r="AV458" s="200"/>
      <c r="AW458" s="200"/>
      <c r="AX458" s="201"/>
    </row>
    <row r="459" spans="1:50" ht="2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615</v>
      </c>
      <c r="AC459" s="198"/>
      <c r="AD459" s="198"/>
      <c r="AE459" s="333" t="s">
        <v>615</v>
      </c>
      <c r="AF459" s="200"/>
      <c r="AG459" s="200"/>
      <c r="AH459" s="334"/>
      <c r="AI459" s="333" t="s">
        <v>616</v>
      </c>
      <c r="AJ459" s="200"/>
      <c r="AK459" s="200"/>
      <c r="AL459" s="200"/>
      <c r="AM459" s="333" t="s">
        <v>616</v>
      </c>
      <c r="AN459" s="200"/>
      <c r="AO459" s="200"/>
      <c r="AP459" s="334"/>
      <c r="AQ459" s="333" t="s">
        <v>614</v>
      </c>
      <c r="AR459" s="200"/>
      <c r="AS459" s="200"/>
      <c r="AT459" s="334"/>
      <c r="AU459" s="200" t="s">
        <v>615</v>
      </c>
      <c r="AV459" s="200"/>
      <c r="AW459" s="200"/>
      <c r="AX459" s="201"/>
    </row>
    <row r="460" spans="1:50" ht="2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617</v>
      </c>
      <c r="AF460" s="200"/>
      <c r="AG460" s="200"/>
      <c r="AH460" s="334"/>
      <c r="AI460" s="333" t="s">
        <v>612</v>
      </c>
      <c r="AJ460" s="200"/>
      <c r="AK460" s="200"/>
      <c r="AL460" s="200"/>
      <c r="AM460" s="333" t="s">
        <v>612</v>
      </c>
      <c r="AN460" s="200"/>
      <c r="AO460" s="200"/>
      <c r="AP460" s="334"/>
      <c r="AQ460" s="333" t="s">
        <v>612</v>
      </c>
      <c r="AR460" s="200"/>
      <c r="AS460" s="200"/>
      <c r="AT460" s="334"/>
      <c r="AU460" s="200" t="s">
        <v>618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75" customHeight="1" x14ac:dyDescent="0.15">
      <c r="A482" s="182"/>
      <c r="B482" s="179"/>
      <c r="C482" s="173"/>
      <c r="D482" s="179"/>
      <c r="E482" s="118" t="s">
        <v>618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6"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635</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636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577</v>
      </c>
      <c r="AE705" s="714"/>
      <c r="AF705" s="714"/>
      <c r="AG705" s="118" t="s">
        <v>634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577</v>
      </c>
      <c r="AE708" s="604"/>
      <c r="AF708" s="604"/>
      <c r="AG708" s="741" t="s">
        <v>586</v>
      </c>
      <c r="AH708" s="742"/>
      <c r="AI708" s="742"/>
      <c r="AJ708" s="742"/>
      <c r="AK708" s="742"/>
      <c r="AL708" s="742"/>
      <c r="AM708" s="742"/>
      <c r="AN708" s="742"/>
      <c r="AO708" s="742"/>
      <c r="AP708" s="742"/>
      <c r="AQ708" s="742"/>
      <c r="AR708" s="742"/>
      <c r="AS708" s="742"/>
      <c r="AT708" s="742"/>
      <c r="AU708" s="742"/>
      <c r="AV708" s="742"/>
      <c r="AW708" s="742"/>
      <c r="AX708" s="743"/>
    </row>
    <row r="709" spans="1:50" ht="39.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637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t="s">
        <v>587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t="s">
        <v>658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577</v>
      </c>
      <c r="AE713" s="322"/>
      <c r="AF713" s="662"/>
      <c r="AG713" s="94" t="s">
        <v>587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589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577</v>
      </c>
      <c r="AE715" s="604"/>
      <c r="AF715" s="655"/>
      <c r="AG715" s="741" t="s">
        <v>639</v>
      </c>
      <c r="AH715" s="742"/>
      <c r="AI715" s="742"/>
      <c r="AJ715" s="742"/>
      <c r="AK715" s="742"/>
      <c r="AL715" s="742"/>
      <c r="AM715" s="742"/>
      <c r="AN715" s="742"/>
      <c r="AO715" s="742"/>
      <c r="AP715" s="742"/>
      <c r="AQ715" s="742"/>
      <c r="AR715" s="742"/>
      <c r="AS715" s="742"/>
      <c r="AT715" s="742"/>
      <c r="AU715" s="742"/>
      <c r="AV715" s="742"/>
      <c r="AW715" s="742"/>
      <c r="AX715" s="743"/>
    </row>
    <row r="716" spans="1:50" ht="48"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590</v>
      </c>
      <c r="AH716" s="95"/>
      <c r="AI716" s="95"/>
      <c r="AJ716" s="95"/>
      <c r="AK716" s="95"/>
      <c r="AL716" s="95"/>
      <c r="AM716" s="95"/>
      <c r="AN716" s="95"/>
      <c r="AO716" s="95"/>
      <c r="AP716" s="95"/>
      <c r="AQ716" s="95"/>
      <c r="AR716" s="95"/>
      <c r="AS716" s="95"/>
      <c r="AT716" s="95"/>
      <c r="AU716" s="95"/>
      <c r="AV716" s="95"/>
      <c r="AW716" s="95"/>
      <c r="AX716" s="96"/>
    </row>
    <row r="717" spans="1:50" ht="51.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638</v>
      </c>
      <c r="AE717" s="322"/>
      <c r="AF717" s="322"/>
      <c r="AG717" s="94" t="s">
        <v>644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t="s">
        <v>592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653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657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654</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578</v>
      </c>
      <c r="F737" s="986"/>
      <c r="G737" s="986"/>
      <c r="H737" s="986"/>
      <c r="I737" s="986"/>
      <c r="J737" s="986"/>
      <c r="K737" s="986"/>
      <c r="L737" s="986"/>
      <c r="M737" s="986"/>
      <c r="N737" s="358" t="s">
        <v>358</v>
      </c>
      <c r="O737" s="358"/>
      <c r="P737" s="358"/>
      <c r="Q737" s="358"/>
      <c r="R737" s="986" t="s">
        <v>579</v>
      </c>
      <c r="S737" s="986"/>
      <c r="T737" s="986"/>
      <c r="U737" s="986"/>
      <c r="V737" s="986"/>
      <c r="W737" s="986"/>
      <c r="X737" s="986"/>
      <c r="Y737" s="986"/>
      <c r="Z737" s="986"/>
      <c r="AA737" s="358" t="s">
        <v>359</v>
      </c>
      <c r="AB737" s="358"/>
      <c r="AC737" s="358"/>
      <c r="AD737" s="358"/>
      <c r="AE737" s="986" t="s">
        <v>580</v>
      </c>
      <c r="AF737" s="986"/>
      <c r="AG737" s="986"/>
      <c r="AH737" s="986"/>
      <c r="AI737" s="986"/>
      <c r="AJ737" s="986"/>
      <c r="AK737" s="986"/>
      <c r="AL737" s="986"/>
      <c r="AM737" s="986"/>
      <c r="AN737" s="358" t="s">
        <v>360</v>
      </c>
      <c r="AO737" s="358"/>
      <c r="AP737" s="358"/>
      <c r="AQ737" s="358"/>
      <c r="AR737" s="987" t="s">
        <v>581</v>
      </c>
      <c r="AS737" s="988"/>
      <c r="AT737" s="988"/>
      <c r="AU737" s="988"/>
      <c r="AV737" s="988"/>
      <c r="AW737" s="988"/>
      <c r="AX737" s="989"/>
      <c r="AY737" s="89"/>
      <c r="AZ737" s="89"/>
    </row>
    <row r="738" spans="1:52" ht="24.75" customHeight="1" x14ac:dyDescent="0.15">
      <c r="A738" s="990" t="s">
        <v>361</v>
      </c>
      <c r="B738" s="203"/>
      <c r="C738" s="203"/>
      <c r="D738" s="204"/>
      <c r="E738" s="986" t="s">
        <v>582</v>
      </c>
      <c r="F738" s="986"/>
      <c r="G738" s="986"/>
      <c r="H738" s="986"/>
      <c r="I738" s="986"/>
      <c r="J738" s="986"/>
      <c r="K738" s="986"/>
      <c r="L738" s="986"/>
      <c r="M738" s="986"/>
      <c r="N738" s="358" t="s">
        <v>362</v>
      </c>
      <c r="O738" s="358"/>
      <c r="P738" s="358"/>
      <c r="Q738" s="358"/>
      <c r="R738" s="986" t="s">
        <v>583</v>
      </c>
      <c r="S738" s="986"/>
      <c r="T738" s="986"/>
      <c r="U738" s="986"/>
      <c r="V738" s="986"/>
      <c r="W738" s="986"/>
      <c r="X738" s="986"/>
      <c r="Y738" s="986"/>
      <c r="Z738" s="986"/>
      <c r="AA738" s="358" t="s">
        <v>482</v>
      </c>
      <c r="AB738" s="358"/>
      <c r="AC738" s="358"/>
      <c r="AD738" s="358"/>
      <c r="AE738" s="986" t="s">
        <v>584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550</v>
      </c>
      <c r="F739" s="998"/>
      <c r="G739" s="998"/>
      <c r="H739" s="91" t="str">
        <f>IF(E739="", "", "(")</f>
        <v>(</v>
      </c>
      <c r="I739" s="981"/>
      <c r="J739" s="981"/>
      <c r="K739" s="91" t="str">
        <f>IF(OR(I739="　", I739=""), "", "-")</f>
        <v/>
      </c>
      <c r="L739" s="982">
        <v>319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641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2.75" customHeight="1" x14ac:dyDescent="0.15">
      <c r="A781" s="630"/>
      <c r="B781" s="631"/>
      <c r="C781" s="631"/>
      <c r="D781" s="631"/>
      <c r="E781" s="631"/>
      <c r="F781" s="632"/>
      <c r="G781" s="669" t="s">
        <v>629</v>
      </c>
      <c r="H781" s="670"/>
      <c r="I781" s="670"/>
      <c r="J781" s="670"/>
      <c r="K781" s="671"/>
      <c r="L781" s="663" t="s">
        <v>649</v>
      </c>
      <c r="M781" s="664"/>
      <c r="N781" s="664"/>
      <c r="O781" s="664"/>
      <c r="P781" s="664"/>
      <c r="Q781" s="664"/>
      <c r="R781" s="664"/>
      <c r="S781" s="664"/>
      <c r="T781" s="664"/>
      <c r="U781" s="664"/>
      <c r="V781" s="664"/>
      <c r="W781" s="664"/>
      <c r="X781" s="665"/>
      <c r="Y781" s="384">
        <v>1.4</v>
      </c>
      <c r="Z781" s="385"/>
      <c r="AA781" s="385"/>
      <c r="AB781" s="804"/>
      <c r="AC781" s="669" t="s">
        <v>646</v>
      </c>
      <c r="AD781" s="670"/>
      <c r="AE781" s="670"/>
      <c r="AF781" s="670"/>
      <c r="AG781" s="671"/>
      <c r="AH781" s="663" t="s">
        <v>650</v>
      </c>
      <c r="AI781" s="664"/>
      <c r="AJ781" s="664"/>
      <c r="AK781" s="664"/>
      <c r="AL781" s="664"/>
      <c r="AM781" s="664"/>
      <c r="AN781" s="664"/>
      <c r="AO781" s="664"/>
      <c r="AP781" s="664"/>
      <c r="AQ781" s="664"/>
      <c r="AR781" s="664"/>
      <c r="AS781" s="664"/>
      <c r="AT781" s="665"/>
      <c r="AU781" s="384">
        <v>1</v>
      </c>
      <c r="AV781" s="385"/>
      <c r="AW781" s="385"/>
      <c r="AX781" s="386"/>
    </row>
    <row r="782" spans="1:50" ht="24.75" hidden="1" customHeight="1" x14ac:dyDescent="0.15">
      <c r="A782" s="630"/>
      <c r="B782" s="631"/>
      <c r="C782" s="631"/>
      <c r="D782" s="631"/>
      <c r="E782" s="631"/>
      <c r="F782" s="632"/>
      <c r="G782" s="605" t="s">
        <v>627</v>
      </c>
      <c r="H782" s="606"/>
      <c r="I782" s="606"/>
      <c r="J782" s="606"/>
      <c r="K782" s="607"/>
      <c r="L782" s="597" t="s">
        <v>626</v>
      </c>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t="s">
        <v>627</v>
      </c>
      <c r="H783" s="606"/>
      <c r="I783" s="606"/>
      <c r="J783" s="606"/>
      <c r="K783" s="607"/>
      <c r="L783" s="597" t="s">
        <v>627</v>
      </c>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42" customHeight="1" x14ac:dyDescent="0.15">
      <c r="A784" s="630"/>
      <c r="B784" s="631"/>
      <c r="C784" s="631"/>
      <c r="D784" s="631"/>
      <c r="E784" s="631"/>
      <c r="F784" s="632"/>
      <c r="G784" s="605" t="s">
        <v>625</v>
      </c>
      <c r="H784" s="606"/>
      <c r="I784" s="606"/>
      <c r="J784" s="606"/>
      <c r="K784" s="607"/>
      <c r="L784" s="597" t="s">
        <v>628</v>
      </c>
      <c r="M784" s="598"/>
      <c r="N784" s="598"/>
      <c r="O784" s="598"/>
      <c r="P784" s="598"/>
      <c r="Q784" s="598"/>
      <c r="R784" s="598"/>
      <c r="S784" s="598"/>
      <c r="T784" s="598"/>
      <c r="U784" s="598"/>
      <c r="V784" s="598"/>
      <c r="W784" s="598"/>
      <c r="X784" s="599"/>
      <c r="Y784" s="600">
        <v>0.6</v>
      </c>
      <c r="Z784" s="601"/>
      <c r="AA784" s="601"/>
      <c r="AB784" s="611"/>
      <c r="AC784" s="605" t="s">
        <v>647</v>
      </c>
      <c r="AD784" s="606"/>
      <c r="AE784" s="606"/>
      <c r="AF784" s="606"/>
      <c r="AG784" s="607"/>
      <c r="AH784" s="597" t="s">
        <v>648</v>
      </c>
      <c r="AI784" s="598"/>
      <c r="AJ784" s="598"/>
      <c r="AK784" s="598"/>
      <c r="AL784" s="598"/>
      <c r="AM784" s="598"/>
      <c r="AN784" s="598"/>
      <c r="AO784" s="598"/>
      <c r="AP784" s="598"/>
      <c r="AQ784" s="598"/>
      <c r="AR784" s="598"/>
      <c r="AS784" s="598"/>
      <c r="AT784" s="599"/>
      <c r="AU784" s="600">
        <v>0.4</v>
      </c>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1.4</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1.5" customHeight="1" x14ac:dyDescent="0.15">
      <c r="A837" s="372">
        <v>1</v>
      </c>
      <c r="B837" s="372">
        <v>1</v>
      </c>
      <c r="C837" s="354" t="s">
        <v>593</v>
      </c>
      <c r="D837" s="340"/>
      <c r="E837" s="340"/>
      <c r="F837" s="340"/>
      <c r="G837" s="340"/>
      <c r="H837" s="340"/>
      <c r="I837" s="340"/>
      <c r="J837" s="341">
        <v>1000020410004</v>
      </c>
      <c r="K837" s="342"/>
      <c r="L837" s="342"/>
      <c r="M837" s="342"/>
      <c r="N837" s="342"/>
      <c r="O837" s="342"/>
      <c r="P837" s="355" t="s">
        <v>603</v>
      </c>
      <c r="Q837" s="343"/>
      <c r="R837" s="343"/>
      <c r="S837" s="343"/>
      <c r="T837" s="343"/>
      <c r="U837" s="343"/>
      <c r="V837" s="343"/>
      <c r="W837" s="343"/>
      <c r="X837" s="343"/>
      <c r="Y837" s="344">
        <v>2</v>
      </c>
      <c r="Z837" s="345"/>
      <c r="AA837" s="345"/>
      <c r="AB837" s="346"/>
      <c r="AC837" s="356" t="s">
        <v>604</v>
      </c>
      <c r="AD837" s="364"/>
      <c r="AE837" s="364"/>
      <c r="AF837" s="364"/>
      <c r="AG837" s="364"/>
      <c r="AH837" s="365" t="s">
        <v>605</v>
      </c>
      <c r="AI837" s="366"/>
      <c r="AJ837" s="366"/>
      <c r="AK837" s="366"/>
      <c r="AL837" s="350" t="s">
        <v>605</v>
      </c>
      <c r="AM837" s="351"/>
      <c r="AN837" s="351"/>
      <c r="AO837" s="352"/>
      <c r="AP837" s="353" t="s">
        <v>607</v>
      </c>
      <c r="AQ837" s="353"/>
      <c r="AR837" s="353"/>
      <c r="AS837" s="353"/>
      <c r="AT837" s="353"/>
      <c r="AU837" s="353"/>
      <c r="AV837" s="353"/>
      <c r="AW837" s="353"/>
      <c r="AX837" s="353"/>
    </row>
    <row r="838" spans="1:50" ht="61.5" customHeight="1" x14ac:dyDescent="0.15">
      <c r="A838" s="372">
        <v>2</v>
      </c>
      <c r="B838" s="372">
        <v>1</v>
      </c>
      <c r="C838" s="354" t="s">
        <v>594</v>
      </c>
      <c r="D838" s="340"/>
      <c r="E838" s="340"/>
      <c r="F838" s="340"/>
      <c r="G838" s="340"/>
      <c r="H838" s="340"/>
      <c r="I838" s="340"/>
      <c r="J838" s="341">
        <v>4000020450006</v>
      </c>
      <c r="K838" s="342"/>
      <c r="L838" s="342"/>
      <c r="M838" s="342"/>
      <c r="N838" s="342"/>
      <c r="O838" s="342"/>
      <c r="P838" s="355" t="s">
        <v>603</v>
      </c>
      <c r="Q838" s="343"/>
      <c r="R838" s="343"/>
      <c r="S838" s="343"/>
      <c r="T838" s="343"/>
      <c r="U838" s="343"/>
      <c r="V838" s="343"/>
      <c r="W838" s="343"/>
      <c r="X838" s="343"/>
      <c r="Y838" s="344">
        <v>2</v>
      </c>
      <c r="Z838" s="345"/>
      <c r="AA838" s="345"/>
      <c r="AB838" s="346"/>
      <c r="AC838" s="356" t="s">
        <v>604</v>
      </c>
      <c r="AD838" s="364"/>
      <c r="AE838" s="364"/>
      <c r="AF838" s="364"/>
      <c r="AG838" s="364"/>
      <c r="AH838" s="365" t="s">
        <v>605</v>
      </c>
      <c r="AI838" s="366"/>
      <c r="AJ838" s="366"/>
      <c r="AK838" s="366"/>
      <c r="AL838" s="350" t="s">
        <v>605</v>
      </c>
      <c r="AM838" s="351"/>
      <c r="AN838" s="351"/>
      <c r="AO838" s="352"/>
      <c r="AP838" s="353" t="s">
        <v>606</v>
      </c>
      <c r="AQ838" s="353"/>
      <c r="AR838" s="353"/>
      <c r="AS838" s="353"/>
      <c r="AT838" s="353"/>
      <c r="AU838" s="353"/>
      <c r="AV838" s="353"/>
      <c r="AW838" s="353"/>
      <c r="AX838" s="353"/>
    </row>
    <row r="839" spans="1:50" ht="61.5" customHeight="1" x14ac:dyDescent="0.15">
      <c r="A839" s="372">
        <v>3</v>
      </c>
      <c r="B839" s="372">
        <v>1</v>
      </c>
      <c r="C839" s="354" t="s">
        <v>595</v>
      </c>
      <c r="D839" s="340"/>
      <c r="E839" s="340"/>
      <c r="F839" s="340"/>
      <c r="G839" s="340"/>
      <c r="H839" s="340"/>
      <c r="I839" s="340"/>
      <c r="J839" s="341">
        <v>7000020160008</v>
      </c>
      <c r="K839" s="342"/>
      <c r="L839" s="342"/>
      <c r="M839" s="342"/>
      <c r="N839" s="342"/>
      <c r="O839" s="342"/>
      <c r="P839" s="355" t="s">
        <v>603</v>
      </c>
      <c r="Q839" s="343"/>
      <c r="R839" s="343"/>
      <c r="S839" s="343"/>
      <c r="T839" s="343"/>
      <c r="U839" s="343"/>
      <c r="V839" s="343"/>
      <c r="W839" s="343"/>
      <c r="X839" s="343"/>
      <c r="Y839" s="344">
        <v>2</v>
      </c>
      <c r="Z839" s="345"/>
      <c r="AA839" s="345"/>
      <c r="AB839" s="346"/>
      <c r="AC839" s="356" t="s">
        <v>604</v>
      </c>
      <c r="AD839" s="364"/>
      <c r="AE839" s="364"/>
      <c r="AF839" s="364"/>
      <c r="AG839" s="364"/>
      <c r="AH839" s="365" t="s">
        <v>605</v>
      </c>
      <c r="AI839" s="366"/>
      <c r="AJ839" s="366"/>
      <c r="AK839" s="366"/>
      <c r="AL839" s="350" t="s">
        <v>605</v>
      </c>
      <c r="AM839" s="351"/>
      <c r="AN839" s="351"/>
      <c r="AO839" s="352"/>
      <c r="AP839" s="353" t="s">
        <v>606</v>
      </c>
      <c r="AQ839" s="353"/>
      <c r="AR839" s="353"/>
      <c r="AS839" s="353"/>
      <c r="AT839" s="353"/>
      <c r="AU839" s="353"/>
      <c r="AV839" s="353"/>
      <c r="AW839" s="353"/>
      <c r="AX839" s="353"/>
    </row>
    <row r="840" spans="1:50" ht="61.5" customHeight="1" x14ac:dyDescent="0.15">
      <c r="A840" s="372">
        <v>4</v>
      </c>
      <c r="B840" s="372">
        <v>1</v>
      </c>
      <c r="C840" s="354" t="s">
        <v>596</v>
      </c>
      <c r="D840" s="340"/>
      <c r="E840" s="340"/>
      <c r="F840" s="340"/>
      <c r="G840" s="340"/>
      <c r="H840" s="340"/>
      <c r="I840" s="340"/>
      <c r="J840" s="341">
        <v>7000020250007</v>
      </c>
      <c r="K840" s="342"/>
      <c r="L840" s="342"/>
      <c r="M840" s="342"/>
      <c r="N840" s="342"/>
      <c r="O840" s="342"/>
      <c r="P840" s="355" t="s">
        <v>603</v>
      </c>
      <c r="Q840" s="343"/>
      <c r="R840" s="343"/>
      <c r="S840" s="343"/>
      <c r="T840" s="343"/>
      <c r="U840" s="343"/>
      <c r="V840" s="343"/>
      <c r="W840" s="343"/>
      <c r="X840" s="343"/>
      <c r="Y840" s="344">
        <v>2</v>
      </c>
      <c r="Z840" s="345"/>
      <c r="AA840" s="345"/>
      <c r="AB840" s="346"/>
      <c r="AC840" s="356" t="s">
        <v>604</v>
      </c>
      <c r="AD840" s="364"/>
      <c r="AE840" s="364"/>
      <c r="AF840" s="364"/>
      <c r="AG840" s="364"/>
      <c r="AH840" s="365" t="s">
        <v>605</v>
      </c>
      <c r="AI840" s="366"/>
      <c r="AJ840" s="366"/>
      <c r="AK840" s="366"/>
      <c r="AL840" s="350" t="s">
        <v>605</v>
      </c>
      <c r="AM840" s="351"/>
      <c r="AN840" s="351"/>
      <c r="AO840" s="352"/>
      <c r="AP840" s="353" t="s">
        <v>606</v>
      </c>
      <c r="AQ840" s="353"/>
      <c r="AR840" s="353"/>
      <c r="AS840" s="353"/>
      <c r="AT840" s="353"/>
      <c r="AU840" s="353"/>
      <c r="AV840" s="353"/>
      <c r="AW840" s="353"/>
      <c r="AX840" s="353"/>
    </row>
    <row r="841" spans="1:50" ht="61.5" customHeight="1" x14ac:dyDescent="0.15">
      <c r="A841" s="372">
        <v>5</v>
      </c>
      <c r="B841" s="372">
        <v>1</v>
      </c>
      <c r="C841" s="354" t="s">
        <v>597</v>
      </c>
      <c r="D841" s="340"/>
      <c r="E841" s="340"/>
      <c r="F841" s="340"/>
      <c r="G841" s="340"/>
      <c r="H841" s="340"/>
      <c r="I841" s="340"/>
      <c r="J841" s="341">
        <v>7000020310000</v>
      </c>
      <c r="K841" s="342"/>
      <c r="L841" s="342"/>
      <c r="M841" s="342"/>
      <c r="N841" s="342"/>
      <c r="O841" s="342"/>
      <c r="P841" s="355" t="s">
        <v>603</v>
      </c>
      <c r="Q841" s="343"/>
      <c r="R841" s="343"/>
      <c r="S841" s="343"/>
      <c r="T841" s="343"/>
      <c r="U841" s="343"/>
      <c r="V841" s="343"/>
      <c r="W841" s="343"/>
      <c r="X841" s="343"/>
      <c r="Y841" s="344">
        <v>1</v>
      </c>
      <c r="Z841" s="345"/>
      <c r="AA841" s="345"/>
      <c r="AB841" s="346"/>
      <c r="AC841" s="356" t="s">
        <v>604</v>
      </c>
      <c r="AD841" s="364"/>
      <c r="AE841" s="364"/>
      <c r="AF841" s="364"/>
      <c r="AG841" s="364"/>
      <c r="AH841" s="365" t="s">
        <v>605</v>
      </c>
      <c r="AI841" s="366"/>
      <c r="AJ841" s="366"/>
      <c r="AK841" s="366"/>
      <c r="AL841" s="350" t="s">
        <v>605</v>
      </c>
      <c r="AM841" s="351"/>
      <c r="AN841" s="351"/>
      <c r="AO841" s="352"/>
      <c r="AP841" s="353" t="s">
        <v>606</v>
      </c>
      <c r="AQ841" s="353"/>
      <c r="AR841" s="353"/>
      <c r="AS841" s="353"/>
      <c r="AT841" s="353"/>
      <c r="AU841" s="353"/>
      <c r="AV841" s="353"/>
      <c r="AW841" s="353"/>
      <c r="AX841" s="353"/>
    </row>
    <row r="842" spans="1:50" ht="61.5" customHeight="1" x14ac:dyDescent="0.15">
      <c r="A842" s="372">
        <v>6</v>
      </c>
      <c r="B842" s="372">
        <v>1</v>
      </c>
      <c r="C842" s="354" t="s">
        <v>598</v>
      </c>
      <c r="D842" s="340"/>
      <c r="E842" s="340"/>
      <c r="F842" s="340"/>
      <c r="G842" s="340"/>
      <c r="H842" s="340"/>
      <c r="I842" s="340"/>
      <c r="J842" s="341">
        <v>4000020030007</v>
      </c>
      <c r="K842" s="342"/>
      <c r="L842" s="342"/>
      <c r="M842" s="342"/>
      <c r="N842" s="342"/>
      <c r="O842" s="342"/>
      <c r="P842" s="355" t="s">
        <v>603</v>
      </c>
      <c r="Q842" s="343"/>
      <c r="R842" s="343"/>
      <c r="S842" s="343"/>
      <c r="T842" s="343"/>
      <c r="U842" s="343"/>
      <c r="V842" s="343"/>
      <c r="W842" s="343"/>
      <c r="X842" s="343"/>
      <c r="Y842" s="344">
        <v>1</v>
      </c>
      <c r="Z842" s="345"/>
      <c r="AA842" s="345"/>
      <c r="AB842" s="346"/>
      <c r="AC842" s="356" t="s">
        <v>604</v>
      </c>
      <c r="AD842" s="364"/>
      <c r="AE842" s="364"/>
      <c r="AF842" s="364"/>
      <c r="AG842" s="364"/>
      <c r="AH842" s="365" t="s">
        <v>605</v>
      </c>
      <c r="AI842" s="366"/>
      <c r="AJ842" s="366"/>
      <c r="AK842" s="366"/>
      <c r="AL842" s="350" t="s">
        <v>605</v>
      </c>
      <c r="AM842" s="351"/>
      <c r="AN842" s="351"/>
      <c r="AO842" s="352"/>
      <c r="AP842" s="353" t="s">
        <v>606</v>
      </c>
      <c r="AQ842" s="353"/>
      <c r="AR842" s="353"/>
      <c r="AS842" s="353"/>
      <c r="AT842" s="353"/>
      <c r="AU842" s="353"/>
      <c r="AV842" s="353"/>
      <c r="AW842" s="353"/>
      <c r="AX842" s="353"/>
    </row>
    <row r="843" spans="1:50" ht="61.5" customHeight="1" x14ac:dyDescent="0.15">
      <c r="A843" s="372">
        <v>7</v>
      </c>
      <c r="B843" s="372">
        <v>1</v>
      </c>
      <c r="C843" s="354" t="s">
        <v>599</v>
      </c>
      <c r="D843" s="340"/>
      <c r="E843" s="340"/>
      <c r="F843" s="340"/>
      <c r="G843" s="340"/>
      <c r="H843" s="340"/>
      <c r="I843" s="340"/>
      <c r="J843" s="341">
        <v>2000020170003</v>
      </c>
      <c r="K843" s="342"/>
      <c r="L843" s="342"/>
      <c r="M843" s="342"/>
      <c r="N843" s="342"/>
      <c r="O843" s="342"/>
      <c r="P843" s="355" t="s">
        <v>603</v>
      </c>
      <c r="Q843" s="343"/>
      <c r="R843" s="343"/>
      <c r="S843" s="343"/>
      <c r="T843" s="343"/>
      <c r="U843" s="343"/>
      <c r="V843" s="343"/>
      <c r="W843" s="343"/>
      <c r="X843" s="343"/>
      <c r="Y843" s="344">
        <v>1</v>
      </c>
      <c r="Z843" s="345"/>
      <c r="AA843" s="345"/>
      <c r="AB843" s="346"/>
      <c r="AC843" s="356" t="s">
        <v>604</v>
      </c>
      <c r="AD843" s="364"/>
      <c r="AE843" s="364"/>
      <c r="AF843" s="364"/>
      <c r="AG843" s="364"/>
      <c r="AH843" s="365" t="s">
        <v>605</v>
      </c>
      <c r="AI843" s="366"/>
      <c r="AJ843" s="366"/>
      <c r="AK843" s="366"/>
      <c r="AL843" s="350" t="s">
        <v>605</v>
      </c>
      <c r="AM843" s="351"/>
      <c r="AN843" s="351"/>
      <c r="AO843" s="352"/>
      <c r="AP843" s="353" t="s">
        <v>606</v>
      </c>
      <c r="AQ843" s="353"/>
      <c r="AR843" s="353"/>
      <c r="AS843" s="353"/>
      <c r="AT843" s="353"/>
      <c r="AU843" s="353"/>
      <c r="AV843" s="353"/>
      <c r="AW843" s="353"/>
      <c r="AX843" s="353"/>
    </row>
    <row r="844" spans="1:50" ht="61.5" customHeight="1" x14ac:dyDescent="0.15">
      <c r="A844" s="372">
        <v>8</v>
      </c>
      <c r="B844" s="372">
        <v>1</v>
      </c>
      <c r="C844" s="354" t="s">
        <v>600</v>
      </c>
      <c r="D844" s="340"/>
      <c r="E844" s="340"/>
      <c r="F844" s="340"/>
      <c r="G844" s="340"/>
      <c r="H844" s="340"/>
      <c r="I844" s="340"/>
      <c r="J844" s="341">
        <v>1000020050008</v>
      </c>
      <c r="K844" s="342"/>
      <c r="L844" s="342"/>
      <c r="M844" s="342"/>
      <c r="N844" s="342"/>
      <c r="O844" s="342"/>
      <c r="P844" s="355" t="s">
        <v>603</v>
      </c>
      <c r="Q844" s="343"/>
      <c r="R844" s="343"/>
      <c r="S844" s="343"/>
      <c r="T844" s="343"/>
      <c r="U844" s="343"/>
      <c r="V844" s="343"/>
      <c r="W844" s="343"/>
      <c r="X844" s="343"/>
      <c r="Y844" s="344">
        <v>0.9</v>
      </c>
      <c r="Z844" s="345"/>
      <c r="AA844" s="345"/>
      <c r="AB844" s="346"/>
      <c r="AC844" s="356" t="s">
        <v>604</v>
      </c>
      <c r="AD844" s="364"/>
      <c r="AE844" s="364"/>
      <c r="AF844" s="364"/>
      <c r="AG844" s="364"/>
      <c r="AH844" s="365" t="s">
        <v>605</v>
      </c>
      <c r="AI844" s="366"/>
      <c r="AJ844" s="366"/>
      <c r="AK844" s="366"/>
      <c r="AL844" s="350" t="s">
        <v>605</v>
      </c>
      <c r="AM844" s="351"/>
      <c r="AN844" s="351"/>
      <c r="AO844" s="352"/>
      <c r="AP844" s="353" t="s">
        <v>606</v>
      </c>
      <c r="AQ844" s="353"/>
      <c r="AR844" s="353"/>
      <c r="AS844" s="353"/>
      <c r="AT844" s="353"/>
      <c r="AU844" s="353"/>
      <c r="AV844" s="353"/>
      <c r="AW844" s="353"/>
      <c r="AX844" s="353"/>
    </row>
    <row r="845" spans="1:50" ht="61.5" customHeight="1" x14ac:dyDescent="0.15">
      <c r="A845" s="372">
        <v>9</v>
      </c>
      <c r="B845" s="372">
        <v>1</v>
      </c>
      <c r="C845" s="354" t="s">
        <v>601</v>
      </c>
      <c r="D845" s="340"/>
      <c r="E845" s="340"/>
      <c r="F845" s="340"/>
      <c r="G845" s="340"/>
      <c r="H845" s="340"/>
      <c r="I845" s="340"/>
      <c r="J845" s="341">
        <v>5000020090000</v>
      </c>
      <c r="K845" s="342"/>
      <c r="L845" s="342"/>
      <c r="M845" s="342"/>
      <c r="N845" s="342"/>
      <c r="O845" s="342"/>
      <c r="P845" s="355" t="s">
        <v>603</v>
      </c>
      <c r="Q845" s="343"/>
      <c r="R845" s="343"/>
      <c r="S845" s="343"/>
      <c r="T845" s="343"/>
      <c r="U845" s="343"/>
      <c r="V845" s="343"/>
      <c r="W845" s="343"/>
      <c r="X845" s="343"/>
      <c r="Y845" s="344">
        <v>0.8</v>
      </c>
      <c r="Z845" s="345"/>
      <c r="AA845" s="345"/>
      <c r="AB845" s="346"/>
      <c r="AC845" s="356" t="s">
        <v>604</v>
      </c>
      <c r="AD845" s="364"/>
      <c r="AE845" s="364"/>
      <c r="AF845" s="364"/>
      <c r="AG845" s="364"/>
      <c r="AH845" s="365" t="s">
        <v>605</v>
      </c>
      <c r="AI845" s="366"/>
      <c r="AJ845" s="366"/>
      <c r="AK845" s="366"/>
      <c r="AL845" s="350" t="s">
        <v>605</v>
      </c>
      <c r="AM845" s="351"/>
      <c r="AN845" s="351"/>
      <c r="AO845" s="352"/>
      <c r="AP845" s="353" t="s">
        <v>606</v>
      </c>
      <c r="AQ845" s="353"/>
      <c r="AR845" s="353"/>
      <c r="AS845" s="353"/>
      <c r="AT845" s="353"/>
      <c r="AU845" s="353"/>
      <c r="AV845" s="353"/>
      <c r="AW845" s="353"/>
      <c r="AX845" s="353"/>
    </row>
    <row r="846" spans="1:50" ht="61.5" customHeight="1" x14ac:dyDescent="0.15">
      <c r="A846" s="372">
        <v>10</v>
      </c>
      <c r="B846" s="372">
        <v>1</v>
      </c>
      <c r="C846" s="354" t="s">
        <v>602</v>
      </c>
      <c r="D846" s="340"/>
      <c r="E846" s="340"/>
      <c r="F846" s="340"/>
      <c r="G846" s="340"/>
      <c r="H846" s="340"/>
      <c r="I846" s="340"/>
      <c r="J846" s="341">
        <v>5000020390003</v>
      </c>
      <c r="K846" s="342"/>
      <c r="L846" s="342"/>
      <c r="M846" s="342"/>
      <c r="N846" s="342"/>
      <c r="O846" s="342"/>
      <c r="P846" s="355" t="s">
        <v>603</v>
      </c>
      <c r="Q846" s="343"/>
      <c r="R846" s="343"/>
      <c r="S846" s="343"/>
      <c r="T846" s="343"/>
      <c r="U846" s="343"/>
      <c r="V846" s="343"/>
      <c r="W846" s="343"/>
      <c r="X846" s="343"/>
      <c r="Y846" s="344">
        <v>0.8</v>
      </c>
      <c r="Z846" s="345"/>
      <c r="AA846" s="345"/>
      <c r="AB846" s="346"/>
      <c r="AC846" s="356" t="s">
        <v>604</v>
      </c>
      <c r="AD846" s="364"/>
      <c r="AE846" s="364"/>
      <c r="AF846" s="364"/>
      <c r="AG846" s="364"/>
      <c r="AH846" s="365" t="s">
        <v>605</v>
      </c>
      <c r="AI846" s="366"/>
      <c r="AJ846" s="366"/>
      <c r="AK846" s="366"/>
      <c r="AL846" s="350" t="s">
        <v>605</v>
      </c>
      <c r="AM846" s="351"/>
      <c r="AN846" s="351"/>
      <c r="AO846" s="352"/>
      <c r="AP846" s="353" t="s">
        <v>606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1" customHeight="1" x14ac:dyDescent="0.15">
      <c r="A870" s="372">
        <v>1</v>
      </c>
      <c r="B870" s="372">
        <v>1</v>
      </c>
      <c r="C870" s="354" t="s">
        <v>643</v>
      </c>
      <c r="D870" s="340"/>
      <c r="E870" s="340"/>
      <c r="F870" s="340"/>
      <c r="G870" s="340"/>
      <c r="H870" s="340"/>
      <c r="I870" s="340"/>
      <c r="J870" s="341">
        <v>1300005002712</v>
      </c>
      <c r="K870" s="342"/>
      <c r="L870" s="342"/>
      <c r="M870" s="342"/>
      <c r="N870" s="342"/>
      <c r="O870" s="342"/>
      <c r="P870" s="355" t="s">
        <v>621</v>
      </c>
      <c r="Q870" s="343"/>
      <c r="R870" s="343"/>
      <c r="S870" s="343"/>
      <c r="T870" s="343"/>
      <c r="U870" s="343"/>
      <c r="V870" s="343"/>
      <c r="W870" s="343"/>
      <c r="X870" s="343"/>
      <c r="Y870" s="344">
        <v>1.4</v>
      </c>
      <c r="Z870" s="345"/>
      <c r="AA870" s="345"/>
      <c r="AB870" s="346"/>
      <c r="AC870" s="356" t="s">
        <v>526</v>
      </c>
      <c r="AD870" s="364"/>
      <c r="AE870" s="364"/>
      <c r="AF870" s="364"/>
      <c r="AG870" s="364"/>
      <c r="AH870" s="365">
        <v>1</v>
      </c>
      <c r="AI870" s="366"/>
      <c r="AJ870" s="366"/>
      <c r="AK870" s="366"/>
      <c r="AL870" s="350">
        <v>100</v>
      </c>
      <c r="AM870" s="351"/>
      <c r="AN870" s="351"/>
      <c r="AO870" s="352"/>
      <c r="AP870" s="353" t="s">
        <v>622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5.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622</v>
      </c>
      <c r="F1102" s="371"/>
      <c r="G1102" s="371"/>
      <c r="H1102" s="371"/>
      <c r="I1102" s="371"/>
      <c r="J1102" s="341" t="s">
        <v>623</v>
      </c>
      <c r="K1102" s="342"/>
      <c r="L1102" s="342"/>
      <c r="M1102" s="342"/>
      <c r="N1102" s="342"/>
      <c r="O1102" s="342"/>
      <c r="P1102" s="355" t="s">
        <v>623</v>
      </c>
      <c r="Q1102" s="343"/>
      <c r="R1102" s="343"/>
      <c r="S1102" s="343"/>
      <c r="T1102" s="343"/>
      <c r="U1102" s="343"/>
      <c r="V1102" s="343"/>
      <c r="W1102" s="343"/>
      <c r="X1102" s="343"/>
      <c r="Y1102" s="344" t="s">
        <v>623</v>
      </c>
      <c r="Z1102" s="345"/>
      <c r="AA1102" s="345"/>
      <c r="AB1102" s="346"/>
      <c r="AC1102" s="347"/>
      <c r="AD1102" s="347"/>
      <c r="AE1102" s="347"/>
      <c r="AF1102" s="347"/>
      <c r="AG1102" s="347"/>
      <c r="AH1102" s="348" t="s">
        <v>623</v>
      </c>
      <c r="AI1102" s="349"/>
      <c r="AJ1102" s="349"/>
      <c r="AK1102" s="349"/>
      <c r="AL1102" s="350" t="s">
        <v>624</v>
      </c>
      <c r="AM1102" s="351"/>
      <c r="AN1102" s="351"/>
      <c r="AO1102" s="352"/>
      <c r="AP1102" s="353" t="s">
        <v>623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2">
    <cfRule type="expression" dxfId="2795" priority="13887">
      <formula>IF(RIGHT(TEXT(Y782,"0.#"),1)=".",FALSE,TRUE)</formula>
    </cfRule>
    <cfRule type="expression" dxfId="2794" priority="13888">
      <formula>IF(RIGHT(TEXT(Y782,"0.#"),1)=".",TRUE,FALSE)</formula>
    </cfRule>
  </conditionalFormatting>
  <conditionalFormatting sqref="Y791">
    <cfRule type="expression" dxfId="2793" priority="13883">
      <formula>IF(RIGHT(TEXT(Y791,"0.#"),1)=".",FALSE,TRUE)</formula>
    </cfRule>
    <cfRule type="expression" dxfId="2792" priority="13884">
      <formula>IF(RIGHT(TEXT(Y791,"0.#"),1)=".",TRUE,FALSE)</formula>
    </cfRule>
  </conditionalFormatting>
  <conditionalFormatting sqref="Y822:Y829 Y820 Y809:Y816 Y807 Y796:Y803 Y794">
    <cfRule type="expression" dxfId="2791" priority="13665">
      <formula>IF(RIGHT(TEXT(Y794,"0.#"),1)=".",FALSE,TRUE)</formula>
    </cfRule>
    <cfRule type="expression" dxfId="2790" priority="13666">
      <formula>IF(RIGHT(TEXT(Y794,"0.#"),1)=".",TRUE,FALSE)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3:Y790 Y781">
    <cfRule type="expression" dxfId="2783" priority="13689">
      <formula>IF(RIGHT(TEXT(Y781,"0.#"),1)=".",FALSE,TRUE)</formula>
    </cfRule>
    <cfRule type="expression" dxfId="2782" priority="13690">
      <formula>IF(RIGHT(TEXT(Y781,"0.#"),1)=".",TRUE,FALSE)</formula>
    </cfRule>
  </conditionalFormatting>
  <conditionalFormatting sqref="AU782">
    <cfRule type="expression" dxfId="2781" priority="13687">
      <formula>IF(RIGHT(TEXT(AU782,"0.#"),1)=".",FALSE,TRUE)</formula>
    </cfRule>
    <cfRule type="expression" dxfId="2780" priority="13688">
      <formula>IF(RIGHT(TEXT(AU782,"0.#"),1)=".",TRUE,FALSE)</formula>
    </cfRule>
  </conditionalFormatting>
  <conditionalFormatting sqref="AU791">
    <cfRule type="expression" dxfId="2779" priority="13685">
      <formula>IF(RIGHT(TEXT(AU791,"0.#"),1)=".",FALSE,TRUE)</formula>
    </cfRule>
    <cfRule type="expression" dxfId="2778" priority="13686">
      <formula>IF(RIGHT(TEXT(AU791,"0.#"),1)=".",TRUE,FALSE)</formula>
    </cfRule>
  </conditionalFormatting>
  <conditionalFormatting sqref="AU783:AU790 AU781">
    <cfRule type="expression" dxfId="2777" priority="13683">
      <formula>IF(RIGHT(TEXT(AU781,"0.#"),1)=".",FALSE,TRUE)</formula>
    </cfRule>
    <cfRule type="expression" dxfId="2776" priority="13684">
      <formula>IF(RIGHT(TEXT(AU781,"0.#"),1)=".",TRUE,FALSE)</formula>
    </cfRule>
  </conditionalFormatting>
  <conditionalFormatting sqref="Y821 Y808 Y795">
    <cfRule type="expression" dxfId="2775" priority="13669">
      <formula>IF(RIGHT(TEXT(Y795,"0.#"),1)=".",FALSE,TRUE)</formula>
    </cfRule>
    <cfRule type="expression" dxfId="2774" priority="13670">
      <formula>IF(RIGHT(TEXT(Y795,"0.#"),1)=".",TRUE,FALSE)</formula>
    </cfRule>
  </conditionalFormatting>
  <conditionalFormatting sqref="Y830 Y817 Y804">
    <cfRule type="expression" dxfId="2773" priority="13667">
      <formula>IF(RIGHT(TEXT(Y804,"0.#"),1)=".",FALSE,TRUE)</formula>
    </cfRule>
    <cfRule type="expression" dxfId="2772" priority="13668">
      <formula>IF(RIGHT(TEXT(Y804,"0.#"),1)=".",TRUE,FALSE)</formula>
    </cfRule>
  </conditionalFormatting>
  <conditionalFormatting sqref="AU821 AU808 AU795">
    <cfRule type="expression" dxfId="2771" priority="13663">
      <formula>IF(RIGHT(TEXT(AU795,"0.#"),1)=".",FALSE,TRUE)</formula>
    </cfRule>
    <cfRule type="expression" dxfId="2770" priority="13664">
      <formula>IF(RIGHT(TEXT(AU795,"0.#"),1)=".",TRUE,FALSE)</formula>
    </cfRule>
  </conditionalFormatting>
  <conditionalFormatting sqref="AU830 AU817 AU804">
    <cfRule type="expression" dxfId="2769" priority="13661">
      <formula>IF(RIGHT(TEXT(AU804,"0.#"),1)=".",FALSE,TRUE)</formula>
    </cfRule>
    <cfRule type="expression" dxfId="2768" priority="13662">
      <formula>IF(RIGHT(TEXT(AU804,"0.#"),1)=".",TRUE,FALSE)</formula>
    </cfRule>
  </conditionalFormatting>
  <conditionalFormatting sqref="AU822:AU829 AU820 AU809:AU816 AU807 AU796:AU803 AU794">
    <cfRule type="expression" dxfId="2767" priority="13659">
      <formula>IF(RIGHT(TEXT(AU794,"0.#"),1)=".",FALSE,TRUE)</formula>
    </cfRule>
    <cfRule type="expression" dxfId="2766" priority="13660">
      <formula>IF(RIGHT(TEXT(AU794,"0.#"),1)=".",TRUE,FALSE)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 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66">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39:Y866">
    <cfRule type="expression" dxfId="2429" priority="2965">
      <formula>IF(RIGHT(TEXT(Y839,"0.#"),1)=".",FALSE,TRUE)</formula>
    </cfRule>
    <cfRule type="expression" dxfId="2428" priority="2966">
      <formula>IF(RIGHT(TEXT(Y839,"0.#"),1)=".",TRUE,FALSE)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2:AO1131">
    <cfRule type="expression" dxfId="2399" priority="2871">
      <formula>IF(AND(AL1102&gt;=0, RIGHT(TEXT(AL1102,"0.#"),1)&lt;&gt;"."),TRUE,FALSE)</formula>
    </cfRule>
    <cfRule type="expression" dxfId="2398" priority="2872">
      <formula>IF(AND(AL1102&gt;=0, RIGHT(TEXT(AL1102,"0.#"),1)="."),TRUE,FALSE)</formula>
    </cfRule>
    <cfRule type="expression" dxfId="2397" priority="2873">
      <formula>IF(AND(AL1102&lt;0, RIGHT(TEXT(AL1102,"0.#"),1)&lt;&gt;"."),TRUE,FALSE)</formula>
    </cfRule>
    <cfRule type="expression" dxfId="2396" priority="2874">
      <formula>IF(AND(AL1102&lt;0, RIGHT(TEXT(AL1102,"0.#"),1)="."),TRUE,FALSE)</formula>
    </cfRule>
  </conditionalFormatting>
  <conditionalFormatting sqref="Y1102:Y1131">
    <cfRule type="expression" dxfId="2395" priority="2869">
      <formula>IF(RIGHT(TEXT(Y1102,"0.#"),1)=".",FALSE,TRUE)</formula>
    </cfRule>
    <cfRule type="expression" dxfId="2394" priority="2870">
      <formula>IF(RIGHT(TEXT(Y1102,"0.#"),1)=".",TRUE,FALSE)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7:AO837">
    <cfRule type="expression" dxfId="2385" priority="2823">
      <formula>IF(AND(AL837&gt;=0, RIGHT(TEXT(AL837,"0.#"),1)&lt;&gt;"."),TRUE,FALSE)</formula>
    </cfRule>
    <cfRule type="expression" dxfId="2384" priority="2824">
      <formula>IF(AND(AL837&gt;=0, RIGHT(TEXT(AL837,"0.#"),1)="."),TRUE,FALSE)</formula>
    </cfRule>
    <cfRule type="expression" dxfId="2383" priority="2825">
      <formula>IF(AND(AL837&lt;0, RIGHT(TEXT(AL837,"0.#"),1)&lt;&gt;"."),TRUE,FALSE)</formula>
    </cfRule>
    <cfRule type="expression" dxfId="2382" priority="2826">
      <formula>IF(AND(AL837&lt;0, RIGHT(TEXT(AL837,"0.#"),1)="."),TRUE,FALSE)</formula>
    </cfRule>
  </conditionalFormatting>
  <conditionalFormatting sqref="Y837:Y838">
    <cfRule type="expression" dxfId="2381" priority="2821">
      <formula>IF(RIGHT(TEXT(Y837,"0.#"),1)=".",FALSE,TRUE)</formula>
    </cfRule>
    <cfRule type="expression" dxfId="2380" priority="2822">
      <formula>IF(RIGHT(TEXT(Y837,"0.#"),1)=".",TRUE,FALSE)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72:Y899">
    <cfRule type="expression" dxfId="2063" priority="2081">
      <formula>IF(RIGHT(TEXT(Y872,"0.#"),1)=".",FALSE,TRUE)</formula>
    </cfRule>
    <cfRule type="expression" dxfId="2062" priority="2082">
      <formula>IF(RIGHT(TEXT(Y872,"0.#"),1)=".",TRUE,FALSE)</formula>
    </cfRule>
  </conditionalFormatting>
  <conditionalFormatting sqref="Y870:Y871">
    <cfRule type="expression" dxfId="2061" priority="2075">
      <formula>IF(RIGHT(TEXT(Y870,"0.#"),1)=".",FALSE,TRUE)</formula>
    </cfRule>
    <cfRule type="expression" dxfId="2060" priority="2076">
      <formula>IF(RIGHT(TEXT(Y870,"0.#"),1)=".",TRUE,FALSE)</formula>
    </cfRule>
  </conditionalFormatting>
  <conditionalFormatting sqref="Y905:Y932">
    <cfRule type="expression" dxfId="2059" priority="2069">
      <formula>IF(RIGHT(TEXT(Y905,"0.#"),1)=".",FALSE,TRUE)</formula>
    </cfRule>
    <cfRule type="expression" dxfId="2058" priority="2070">
      <formula>IF(RIGHT(TEXT(Y905,"0.#"),1)=".",TRUE,FALSE)</formula>
    </cfRule>
  </conditionalFormatting>
  <conditionalFormatting sqref="Y903:Y904">
    <cfRule type="expression" dxfId="2057" priority="2063">
      <formula>IF(RIGHT(TEXT(Y903,"0.#"),1)=".",FALSE,TRUE)</formula>
    </cfRule>
    <cfRule type="expression" dxfId="2056" priority="2064">
      <formula>IF(RIGHT(TEXT(Y903,"0.#"),1)=".",TRUE,FALSE)</formula>
    </cfRule>
  </conditionalFormatting>
  <conditionalFormatting sqref="Y938:Y965">
    <cfRule type="expression" dxfId="2055" priority="2057">
      <formula>IF(RIGHT(TEXT(Y938,"0.#"),1)=".",FALSE,TRUE)</formula>
    </cfRule>
    <cfRule type="expression" dxfId="2054" priority="2058">
      <formula>IF(RIGHT(TEXT(Y938,"0.#"),1)=".",TRUE,FALSE)</formula>
    </cfRule>
  </conditionalFormatting>
  <conditionalFormatting sqref="Y936:Y937">
    <cfRule type="expression" dxfId="2053" priority="2051">
      <formula>IF(RIGHT(TEXT(Y936,"0.#"),1)=".",FALSE,TRUE)</formula>
    </cfRule>
    <cfRule type="expression" dxfId="2052" priority="2052">
      <formula>IF(RIGHT(TEXT(Y936,"0.#"),1)=".",TRUE,FALSE)</formula>
    </cfRule>
  </conditionalFormatting>
  <conditionalFormatting sqref="Y971:Y998">
    <cfRule type="expression" dxfId="2051" priority="2045">
      <formula>IF(RIGHT(TEXT(Y971,"0.#"),1)=".",FALSE,TRUE)</formula>
    </cfRule>
    <cfRule type="expression" dxfId="2050" priority="2046">
      <formula>IF(RIGHT(TEXT(Y971,"0.#"),1)=".",TRUE,FALSE)</formula>
    </cfRule>
  </conditionalFormatting>
  <conditionalFormatting sqref="Y969:Y970">
    <cfRule type="expression" dxfId="2049" priority="2039">
      <formula>IF(RIGHT(TEXT(Y969,"0.#"),1)=".",FALSE,TRUE)</formula>
    </cfRule>
    <cfRule type="expression" dxfId="2048" priority="2040">
      <formula>IF(RIGHT(TEXT(Y969,"0.#"),1)=".",TRUE,FALSE)</formula>
    </cfRule>
  </conditionalFormatting>
  <conditionalFormatting sqref="Y1004:Y1031">
    <cfRule type="expression" dxfId="2047" priority="2033">
      <formula>IF(RIGHT(TEXT(Y1004,"0.#"),1)=".",FALSE,TRUE)</formula>
    </cfRule>
    <cfRule type="expression" dxfId="2046" priority="2034">
      <formula>IF(RIGHT(TEXT(Y1004,"0.#"),1)=".",TRUE,FALSE)</formula>
    </cfRule>
  </conditionalFormatting>
  <conditionalFormatting sqref="W23">
    <cfRule type="expression" dxfId="2045" priority="2317">
      <formula>IF(RIGHT(TEXT(W23,"0.#"),1)=".",FALSE,TRUE)</formula>
    </cfRule>
    <cfRule type="expression" dxfId="2044" priority="2318">
      <formula>IF(RIGHT(TEXT(W23,"0.#"),1)=".",TRUE,FALSE)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4">
    <cfRule type="expression" dxfId="2031" priority="2299">
      <formula>IF(RIGHT(TEXT(AQ104,"0.#"),1)=".",FALSE,TRUE)</formula>
    </cfRule>
    <cfRule type="expression" dxfId="2030" priority="2300">
      <formula>IF(RIGHT(TEXT(AQ104,"0.#"),1)=".",TRUE,FALSE)</formula>
    </cfRule>
  </conditionalFormatting>
  <conditionalFormatting sqref="AQ105">
    <cfRule type="expression" dxfId="2029" priority="2297">
      <formula>IF(RIGHT(TEXT(AQ105,"0.#"),1)=".",FALSE,TRUE)</formula>
    </cfRule>
    <cfRule type="expression" dxfId="2028" priority="2298">
      <formula>IF(RIGHT(TEXT(AQ105,"0.#"),1)=".",TRUE,FALSE)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72:AO899">
    <cfRule type="expression" dxfId="1965" priority="2083">
      <formula>IF(AND(AL872&gt;=0, RIGHT(TEXT(AL872,"0.#"),1)&lt;&gt;"."),TRUE,FALSE)</formula>
    </cfRule>
    <cfRule type="expression" dxfId="1964" priority="2084">
      <formula>IF(AND(AL872&gt;=0, RIGHT(TEXT(AL872,"0.#"),1)="."),TRUE,FALSE)</formula>
    </cfRule>
    <cfRule type="expression" dxfId="1963" priority="2085">
      <formula>IF(AND(AL872&lt;0, RIGHT(TEXT(AL872,"0.#"),1)&lt;&gt;"."),TRUE,FALSE)</formula>
    </cfRule>
    <cfRule type="expression" dxfId="1962" priority="2086">
      <formula>IF(AND(AL872&lt;0, RIGHT(TEXT(AL872,"0.#"),1)="."),TRUE,FALSE)</formula>
    </cfRule>
  </conditionalFormatting>
  <conditionalFormatting sqref="AL870:AO871">
    <cfRule type="expression" dxfId="1961" priority="2077">
      <formula>IF(AND(AL870&gt;=0, RIGHT(TEXT(AL870,"0.#"),1)&lt;&gt;"."),TRUE,FALSE)</formula>
    </cfRule>
    <cfRule type="expression" dxfId="1960" priority="2078">
      <formula>IF(AND(AL870&gt;=0, RIGHT(TEXT(AL870,"0.#"),1)="."),TRUE,FALSE)</formula>
    </cfRule>
    <cfRule type="expression" dxfId="1959" priority="2079">
      <formula>IF(AND(AL870&lt;0, RIGHT(TEXT(AL870,"0.#"),1)&lt;&gt;"."),TRUE,FALSE)</formula>
    </cfRule>
    <cfRule type="expression" dxfId="1958" priority="2080">
      <formula>IF(AND(AL870&lt;0, RIGHT(TEXT(AL870,"0.#"),1)="."),TRUE,FALSE)</formula>
    </cfRule>
  </conditionalFormatting>
  <conditionalFormatting sqref="AL905:AO932">
    <cfRule type="expression" dxfId="1957" priority="2071">
      <formula>IF(AND(AL905&gt;=0, RIGHT(TEXT(AL905,"0.#"),1)&lt;&gt;"."),TRUE,FALSE)</formula>
    </cfRule>
    <cfRule type="expression" dxfId="1956" priority="2072">
      <formula>IF(AND(AL905&gt;=0, RIGHT(TEXT(AL905,"0.#"),1)="."),TRUE,FALSE)</formula>
    </cfRule>
    <cfRule type="expression" dxfId="1955" priority="2073">
      <formula>IF(AND(AL905&lt;0, RIGHT(TEXT(AL905,"0.#"),1)&lt;&gt;"."),TRUE,FALSE)</formula>
    </cfRule>
    <cfRule type="expression" dxfId="1954" priority="2074">
      <formula>IF(AND(AL905&lt;0, RIGHT(TEXT(AL905,"0.#"),1)="."),TRUE,FALSE)</formula>
    </cfRule>
  </conditionalFormatting>
  <conditionalFormatting sqref="AL903:AO904">
    <cfRule type="expression" dxfId="1953" priority="2065">
      <formula>IF(AND(AL903&gt;=0, RIGHT(TEXT(AL903,"0.#"),1)&lt;&gt;"."),TRUE,FALSE)</formula>
    </cfRule>
    <cfRule type="expression" dxfId="1952" priority="2066">
      <formula>IF(AND(AL903&gt;=0, RIGHT(TEXT(AL903,"0.#"),1)="."),TRUE,FALSE)</formula>
    </cfRule>
    <cfRule type="expression" dxfId="1951" priority="2067">
      <formula>IF(AND(AL903&lt;0, RIGHT(TEXT(AL903,"0.#"),1)&lt;&gt;"."),TRUE,FALSE)</formula>
    </cfRule>
    <cfRule type="expression" dxfId="1950" priority="2068">
      <formula>IF(AND(AL903&lt;0, RIGHT(TEXT(AL903,"0.#"),1)="."),TRUE,FALSE)</formula>
    </cfRule>
  </conditionalFormatting>
  <conditionalFormatting sqref="AL938:AO965">
    <cfRule type="expression" dxfId="1949" priority="2059">
      <formula>IF(AND(AL938&gt;=0, RIGHT(TEXT(AL938,"0.#"),1)&lt;&gt;"."),TRUE,FALSE)</formula>
    </cfRule>
    <cfRule type="expression" dxfId="1948" priority="2060">
      <formula>IF(AND(AL938&gt;=0, RIGHT(TEXT(AL938,"0.#"),1)="."),TRUE,FALSE)</formula>
    </cfRule>
    <cfRule type="expression" dxfId="1947" priority="2061">
      <formula>IF(AND(AL938&lt;0, RIGHT(TEXT(AL938,"0.#"),1)&lt;&gt;"."),TRUE,FALSE)</formula>
    </cfRule>
    <cfRule type="expression" dxfId="1946" priority="2062">
      <formula>IF(AND(AL938&lt;0, RIGHT(TEXT(AL938,"0.#"),1)="."),TRUE,FALSE)</formula>
    </cfRule>
  </conditionalFormatting>
  <conditionalFormatting sqref="AL936:AO937">
    <cfRule type="expression" dxfId="1945" priority="2053">
      <formula>IF(AND(AL936&gt;=0, RIGHT(TEXT(AL936,"0.#"),1)&lt;&gt;"."),TRUE,FALSE)</formula>
    </cfRule>
    <cfRule type="expression" dxfId="1944" priority="2054">
      <formula>IF(AND(AL936&gt;=0, RIGHT(TEXT(AL936,"0.#"),1)="."),TRUE,FALSE)</formula>
    </cfRule>
    <cfRule type="expression" dxfId="1943" priority="2055">
      <formula>IF(AND(AL936&lt;0, RIGHT(TEXT(AL936,"0.#"),1)&lt;&gt;"."),TRUE,FALSE)</formula>
    </cfRule>
    <cfRule type="expression" dxfId="1942" priority="2056">
      <formula>IF(AND(AL936&lt;0, RIGHT(TEXT(AL936,"0.#"),1)="."),TRUE,FALSE)</formula>
    </cfRule>
  </conditionalFormatting>
  <conditionalFormatting sqref="AL971:AO998">
    <cfRule type="expression" dxfId="1941" priority="2047">
      <formula>IF(AND(AL971&gt;=0, RIGHT(TEXT(AL971,"0.#"),1)&lt;&gt;"."),TRUE,FALSE)</formula>
    </cfRule>
    <cfRule type="expression" dxfId="1940" priority="2048">
      <formula>IF(AND(AL971&gt;=0, RIGHT(TEXT(AL971,"0.#"),1)="."),TRUE,FALSE)</formula>
    </cfRule>
    <cfRule type="expression" dxfId="1939" priority="2049">
      <formula>IF(AND(AL971&lt;0, RIGHT(TEXT(AL971,"0.#"),1)&lt;&gt;"."),TRUE,FALSE)</formula>
    </cfRule>
    <cfRule type="expression" dxfId="1938" priority="2050">
      <formula>IF(AND(AL971&lt;0, RIGHT(TEXT(AL971,"0.#"),1)="."),TRUE,FALSE)</formula>
    </cfRule>
  </conditionalFormatting>
  <conditionalFormatting sqref="AL969:AO970">
    <cfRule type="expression" dxfId="1937" priority="2041">
      <formula>IF(AND(AL969&gt;=0, RIGHT(TEXT(AL969,"0.#"),1)&lt;&gt;"."),TRUE,FALSE)</formula>
    </cfRule>
    <cfRule type="expression" dxfId="1936" priority="2042">
      <formula>IF(AND(AL969&gt;=0, RIGHT(TEXT(AL969,"0.#"),1)="."),TRUE,FALSE)</formula>
    </cfRule>
    <cfRule type="expression" dxfId="1935" priority="2043">
      <formula>IF(AND(AL969&lt;0, RIGHT(TEXT(AL969,"0.#"),1)&lt;&gt;"."),TRUE,FALSE)</formula>
    </cfRule>
    <cfRule type="expression" dxfId="1934" priority="2044">
      <formula>IF(AND(AL969&lt;0, RIGHT(TEXT(AL969,"0.#"),1)="."),TRUE,FALSE)</formula>
    </cfRule>
  </conditionalFormatting>
  <conditionalFormatting sqref="AL1004:AO1031">
    <cfRule type="expression" dxfId="1933" priority="2035">
      <formula>IF(AND(AL1004&gt;=0, RIGHT(TEXT(AL1004,"0.#"),1)&lt;&gt;"."),TRUE,FALSE)</formula>
    </cfRule>
    <cfRule type="expression" dxfId="1932" priority="2036">
      <formula>IF(AND(AL1004&gt;=0, RIGHT(TEXT(AL1004,"0.#"),1)="."),TRUE,FALSE)</formula>
    </cfRule>
    <cfRule type="expression" dxfId="1931" priority="2037">
      <formula>IF(AND(AL1004&lt;0, RIGHT(TEXT(AL1004,"0.#"),1)&lt;&gt;"."),TRUE,FALSE)</formula>
    </cfRule>
    <cfRule type="expression" dxfId="1930" priority="2038">
      <formula>IF(AND(AL1004&lt;0, RIGHT(TEXT(AL1004,"0.#"),1)="."),TRUE,FALSE)</formula>
    </cfRule>
  </conditionalFormatting>
  <conditionalFormatting sqref="AL1002:AO1003">
    <cfRule type="expression" dxfId="1929" priority="2029">
      <formula>IF(AND(AL1002&gt;=0, RIGHT(TEXT(AL1002,"0.#"),1)&lt;&gt;"."),TRUE,FALSE)</formula>
    </cfRule>
    <cfRule type="expression" dxfId="1928" priority="2030">
      <formula>IF(AND(AL1002&gt;=0, RIGHT(TEXT(AL1002,"0.#"),1)="."),TRUE,FALSE)</formula>
    </cfRule>
    <cfRule type="expression" dxfId="1927" priority="2031">
      <formula>IF(AND(AL1002&lt;0, RIGHT(TEXT(AL1002,"0.#"),1)&lt;&gt;"."),TRUE,FALSE)</formula>
    </cfRule>
    <cfRule type="expression" dxfId="1926" priority="2032">
      <formula>IF(AND(AL1002&lt;0, RIGHT(TEXT(AL1002,"0.#"),1)="."),TRUE,FALSE)</formula>
    </cfRule>
  </conditionalFormatting>
  <conditionalFormatting sqref="Y1002:Y1003">
    <cfRule type="expression" dxfId="1925" priority="2027">
      <formula>IF(RIGHT(TEXT(Y1002,"0.#"),1)=".",FALSE,TRUE)</formula>
    </cfRule>
    <cfRule type="expression" dxfId="1924" priority="2028">
      <formula>IF(RIGHT(TEXT(Y1002,"0.#"),1)=".",TRUE,FALSE)</formula>
    </cfRule>
  </conditionalFormatting>
  <conditionalFormatting sqref="AL1037:AO1064">
    <cfRule type="expression" dxfId="1923" priority="2023">
      <formula>IF(AND(AL1037&gt;=0, RIGHT(TEXT(AL1037,"0.#"),1)&lt;&gt;"."),TRUE,FALSE)</formula>
    </cfRule>
    <cfRule type="expression" dxfId="1922" priority="2024">
      <formula>IF(AND(AL1037&gt;=0, RIGHT(TEXT(AL1037,"0.#"),1)="."),TRUE,FALSE)</formula>
    </cfRule>
    <cfRule type="expression" dxfId="1921" priority="2025">
      <formula>IF(AND(AL1037&lt;0, RIGHT(TEXT(AL1037,"0.#"),1)&lt;&gt;"."),TRUE,FALSE)</formula>
    </cfRule>
    <cfRule type="expression" dxfId="1920" priority="2026">
      <formula>IF(AND(AL1037&lt;0, RIGHT(TEXT(AL1037,"0.#"),1)="."),TRUE,FALSE)</formula>
    </cfRule>
  </conditionalFormatting>
  <conditionalFormatting sqref="Y1037:Y1064">
    <cfRule type="expression" dxfId="1919" priority="2021">
      <formula>IF(RIGHT(TEXT(Y1037,"0.#"),1)=".",FALSE,TRUE)</formula>
    </cfRule>
    <cfRule type="expression" dxfId="1918" priority="2022">
      <formula>IF(RIGHT(TEXT(Y1037,"0.#"),1)=".",TRUE,FALSE)</formula>
    </cfRule>
  </conditionalFormatting>
  <conditionalFormatting sqref="AL1035:AO1036">
    <cfRule type="expression" dxfId="1917" priority="2017">
      <formula>IF(AND(AL1035&gt;=0, RIGHT(TEXT(AL1035,"0.#"),1)&lt;&gt;"."),TRUE,FALSE)</formula>
    </cfRule>
    <cfRule type="expression" dxfId="1916" priority="2018">
      <formula>IF(AND(AL1035&gt;=0, RIGHT(TEXT(AL1035,"0.#"),1)="."),TRUE,FALSE)</formula>
    </cfRule>
    <cfRule type="expression" dxfId="1915" priority="2019">
      <formula>IF(AND(AL1035&lt;0, RIGHT(TEXT(AL1035,"0.#"),1)&lt;&gt;"."),TRUE,FALSE)</formula>
    </cfRule>
    <cfRule type="expression" dxfId="1914" priority="2020">
      <formula>IF(AND(AL1035&lt;0, RIGHT(TEXT(AL1035,"0.#"),1)="."),TRUE,FALSE)</formula>
    </cfRule>
  </conditionalFormatting>
  <conditionalFormatting sqref="Y1035:Y1036">
    <cfRule type="expression" dxfId="1913" priority="2015">
      <formula>IF(RIGHT(TEXT(Y1035,"0.#"),1)=".",FALSE,TRUE)</formula>
    </cfRule>
    <cfRule type="expression" dxfId="1912" priority="2016">
      <formula>IF(RIGHT(TEXT(Y1035,"0.#"),1)=".",TRUE,FALSE)</formula>
    </cfRule>
  </conditionalFormatting>
  <conditionalFormatting sqref="AL1070:AO1097">
    <cfRule type="expression" dxfId="1911" priority="2011">
      <formula>IF(AND(AL1070&gt;=0, RIGHT(TEXT(AL1070,"0.#"),1)&lt;&gt;"."),TRUE,FALSE)</formula>
    </cfRule>
    <cfRule type="expression" dxfId="1910" priority="2012">
      <formula>IF(AND(AL1070&gt;=0, RIGHT(TEXT(AL1070,"0.#"),1)="."),TRUE,FALSE)</formula>
    </cfRule>
    <cfRule type="expression" dxfId="1909" priority="2013">
      <formula>IF(AND(AL1070&lt;0, RIGHT(TEXT(AL1070,"0.#"),1)&lt;&gt;"."),TRUE,FALSE)</formula>
    </cfRule>
    <cfRule type="expression" dxfId="1908" priority="2014">
      <formula>IF(AND(AL1070&lt;0, RIGHT(TEXT(AL1070,"0.#"),1)="."),TRUE,FALSE)</formula>
    </cfRule>
  </conditionalFormatting>
  <conditionalFormatting sqref="Y1070:Y1097">
    <cfRule type="expression" dxfId="1907" priority="2009">
      <formula>IF(RIGHT(TEXT(Y1070,"0.#"),1)=".",FALSE,TRUE)</formula>
    </cfRule>
    <cfRule type="expression" dxfId="1906" priority="2010">
      <formula>IF(RIGHT(TEXT(Y1070,"0.#"),1)=".",TRUE,FALSE)</formula>
    </cfRule>
  </conditionalFormatting>
  <conditionalFormatting sqref="AL1068:AO1069">
    <cfRule type="expression" dxfId="1905" priority="2005">
      <formula>IF(AND(AL1068&gt;=0, RIGHT(TEXT(AL1068,"0.#"),1)&lt;&gt;"."),TRUE,FALSE)</formula>
    </cfRule>
    <cfRule type="expression" dxfId="1904" priority="2006">
      <formula>IF(AND(AL1068&gt;=0, RIGHT(TEXT(AL1068,"0.#"),1)="."),TRUE,FALSE)</formula>
    </cfRule>
    <cfRule type="expression" dxfId="1903" priority="2007">
      <formula>IF(AND(AL1068&lt;0, RIGHT(TEXT(AL1068,"0.#"),1)&lt;&gt;"."),TRUE,FALSE)</formula>
    </cfRule>
    <cfRule type="expression" dxfId="1902" priority="2008">
      <formula>IF(AND(AL1068&lt;0, RIGHT(TEXT(AL1068,"0.#"),1)="."),TRUE,FALSE)</formula>
    </cfRule>
  </conditionalFormatting>
  <conditionalFormatting sqref="Y1068:Y1069">
    <cfRule type="expression" dxfId="1901" priority="2003">
      <formula>IF(RIGHT(TEXT(Y1068,"0.#"),1)=".",FALSE,TRUE)</formula>
    </cfRule>
    <cfRule type="expression" dxfId="1900" priority="2004">
      <formula>IF(RIGHT(TEXT(Y1068,"0.#"),1)=".",TRUE,FALSE)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AL838:AO846">
    <cfRule type="expression" dxfId="711" priority="11">
      <formula>IF(AND(AL838&gt;=0, RIGHT(TEXT(AL838,"0.#"),1)&lt;&gt;"."),TRUE,FALSE)</formula>
    </cfRule>
    <cfRule type="expression" dxfId="710" priority="12">
      <formula>IF(AND(AL838&gt;=0, RIGHT(TEXT(AL838,"0.#"),1)="."),TRUE,FALSE)</formula>
    </cfRule>
    <cfRule type="expression" dxfId="709" priority="13">
      <formula>IF(AND(AL838&lt;0, RIGHT(TEXT(AL838,"0.#"),1)&lt;&gt;"."),TRUE,FALSE)</formula>
    </cfRule>
    <cfRule type="expression" dxfId="708" priority="14">
      <formula>IF(AND(AL838&lt;0, RIGHT(TEXT(AL838,"0.#"),1)="."),TRUE,FALSE)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2018-05-30T09:00:12Z</cp:lastPrinted>
  <dcterms:created xsi:type="dcterms:W3CDTF">2012-03-13T00:50:25Z</dcterms:created>
  <dcterms:modified xsi:type="dcterms:W3CDTF">2018-08-27T09:09:59Z</dcterms:modified>
</cp:coreProperties>
</file>