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0\300809_（夏の通達）行政事業レビュー＆事業単位整理票\１．行政事業レビューシート\３．栄養指導室・地域保健室・保健指導室\点検対象\"/>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<sst xmlns="http://schemas.openxmlformats.org/spreadsheetml/2006/main" count="2981" uniqueCount="683">
  <si>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</si>
  <si>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</si>
  <si>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</si>
  <si>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</si>
  <si>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</si>
  <si>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</si>
  <si>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</si>
  <si>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</si>
  <si>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</si>
  <si>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</si>
  <si>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</si>
  <si>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</si>
  <si>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</si>
  <si>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</si>
  <si>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</si>
  <si>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</si>
  <si>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</si>
  <si>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</si>
  <si>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</si>
  <si>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</si>
  <si>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</si>
  <si>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</si>
  <si>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</si>
  <si>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</si>
  <si>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</si>
  <si>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</si>
  <si>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</si>
  <si>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</si>
  <si>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</si>
  <si>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</si>
  <si>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</si>
  <si>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</si>
  <si>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</si>
  <si>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</si>
  <si>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</si>
  <si>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</si>
  <si>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</si>
  <si>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</si>
  <si>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</si>
  <si>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</si>
  <si>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</si>
  <si>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</si>
  <si>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</si>
  <si>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</si>
  <si>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</si>
  <si>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</si>
  <si>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</si>
  <si>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</si>
  <si>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</si>
  <si>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</si>
  <si>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</si>
  <si>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</si>
  <si>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</si>
  <si>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</si>
  <si>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</si>
  <si>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</si>
  <si>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</si>
  <si>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</si>
  <si>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</si>
  <si>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</si>
  <si>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</si>
  <si>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</si>
  <si>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</si>
  <si>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</si>
  <si>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</si>
  <si>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</si>
  <si>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</si>
  <si>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</si>
  <si>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</si>
  <si>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</si>
  <si>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</si>
  <si>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</si>
  <si>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</si>
  <si>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</si>
  <si>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</si>
  <si>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</si>
  <si>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</si>
  <si>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</si>
  <si>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</si>
  <si>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</si>
  <si>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</si>
  <si>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</si>
  <si>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</si>
  <si>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</si>
  <si>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</si>
  <si>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</si>
  <si>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</si>
  <si>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</si>
  <si>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</si>
  <si>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</si>
  <si>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</si>
  <si>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</si>
  <si>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</si>
  <si>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</si>
  <si>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</si>
  <si>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</si>
  <si>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</si>
  <si>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</si>
  <si>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</si>
  <si>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</si>
  <si>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</si>
  <si>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</si>
  <si>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</si>
  <si>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</si>
  <si>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</si>
  <si>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</si>
  <si>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</si>
  <si>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</si>
  <si>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</si>
  <si>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</si>
  <si>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</si>
  <si>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</si>
  <si>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</si>
  <si>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</si>
  <si>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</si>
  <si>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</si>
  <si>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</si>
  <si>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</si>
  <si>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</si>
  <si>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</si>
  <si>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</si>
  <si>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</si>
  <si>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</si>
  <si>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</si>
  <si>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</si>
  <si>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</si>
  <si>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</si>
  <si>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</si>
  <si>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</si>
  <si>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</si>
  <si>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</si>
  <si>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</si>
  <si>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</si>
  <si>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</si>
  <si>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</si>
  <si>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</si>
  <si>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</si>
  <si>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</si>
  <si>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</si>
  <si>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</si>
  <si>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</si>
  <si>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</si>
  <si>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</si>
  <si>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</si>
  <si>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</si>
  <si>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</si>
  <si>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</si>
  <si>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</si>
  <si>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</si>
  <si>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</si>
  <si>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</si>
  <si>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</si>
  <si>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</si>
  <si>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</si>
  <si>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</si>
  <si>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</si>
  <si>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</si>
  <si>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</si>
  <si>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</si>
  <si>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</si>
  <si>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</si>
  <si>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</si>
  <si>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</si>
  <si>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</si>
  <si>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</si>
  <si>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</si>
  <si>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</si>
  <si>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</si>
  <si>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</si>
  <si>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</si>
  <si>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</si>
  <si>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</si>
  <si>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</si>
  <si>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</si>
  <si>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</si>
  <si>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</si>
  <si>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</si>
  <si>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</si>
  <si>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</si>
  <si>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</si>
  <si>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</si>
  <si>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</si>
  <si>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</si>
  <si>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</si>
  <si>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</si>
  <si>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</si>
  <si>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</si>
  <si>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</si>
  <si>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</si>
  <si>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</si>
  <si>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</si>
  <si>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</si>
  <si>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</si>
  <si>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</si>
  <si>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</si>
  <si>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</si>
  <si>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</si>
  <si>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</si>
  <si>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</si>
  <si>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</si>
  <si>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</si>
  <si>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</si>
  <si>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</si>
  <si>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</si>
  <si>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</si>
  <si>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</si>
  <si>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</si>
  <si>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</si>
  <si>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</si>
  <si>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</si>
  <si>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</si>
  <si>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</si>
  <si>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</si>
  <si>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</si>
  <si>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</si>
  <si>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</si>
  <si>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</si>
  <si>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</si>
  <si>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</si>
  <si>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</si>
  <si>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</si>
  <si>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</si>
  <si>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</si>
  <si>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</si>
  <si>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</si>
  <si>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</si>
  <si>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</si>
  <si>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</si>
  <si>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</si>
  <si>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</si>
  <si>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</si>
  <si>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</si>
  <si>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</si>
  <si>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</si>
  <si>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</si>
  <si>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</si>
  <si>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</si>
  <si>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</si>
  <si>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</si>
  <si>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</si>
  <si>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</si>
  <si>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</si>
  <si>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</si>
  <si>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</si>
  <si>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</si>
  <si>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</si>
  <si>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</si>
  <si>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</si>
  <si>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</si>
  <si>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</si>
  <si>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</si>
  <si>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</si>
  <si>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</si>
  <si>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</si>
  <si>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</si>
  <si>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</si>
  <si>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</si>
  <si>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</si>
  <si>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</si>
  <si>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</si>
  <si>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</si>
  <si>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</si>
  <si>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</si>
  <si>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</si>
  <si>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</si>
  <si>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</si>
  <si>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</si>
  <si>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</si>
  <si>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</si>
  <si>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</si>
  <si>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</si>
  <si>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</si>
  <si>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</si>
  <si>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</si>
  <si>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</si>
  <si>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</si>
  <si>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</si>
  <si>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</si>
  <si>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</si>
  <si>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</si>
  <si>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</si>
  <si>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</si>
  <si>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</si>
  <si>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</si>
  <si>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</si>
  <si>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</si>
  <si>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</si>
  <si>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</si>
  <si>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</si>
  <si>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</si>
  <si>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</si>
  <si>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</si>
  <si>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</si>
  <si>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</si>
  <si>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</si>
  <si>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</si>
  <si>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</si>
  <si>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</si>
  <si>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</si>
  <si>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</si>
  <si>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</si>
  <si>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</si>
  <si>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</si>
  <si>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</si>
  <si>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</si>
  <si>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</si>
  <si>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</si>
  <si>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</si>
  <si>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</si>
  <si>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</si>
  <si>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</si>
  <si>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</si>
  <si>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</si>
  <si>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</si>
  <si>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</si>
  <si>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</si>
  <si>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</si>
  <si>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</si>
  <si>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</si>
  <si>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</si>
  <si>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</si>
  <si>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</si>
  <si>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</si>
  <si>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</si>
  <si>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</si>
  <si>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</si>
  <si>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</si>
  <si>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</si>
  <si>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</si>
  <si>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</si>
  <si>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</si>
  <si>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</si>
  <si>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</si>
  <si>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</si>
  <si>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</si>
  <si>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</si>
  <si>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</si>
  <si>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</si>
  <si>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</si>
  <si>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</si>
  <si>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</si>
  <si>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</si>
  <si>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</si>
  <si>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</si>
  <si>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</si>
  <si>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</si>
  <si>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</si>
  <si>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</si>
  <si>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</si>
  <si>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</si>
  <si>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</si>
  <si>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</si>
  <si>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</si>
  <si>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</si>
  <si>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</si>
  <si>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</si>
  <si>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</si>
  <si>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</si>
  <si>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</si>
  <si>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</si>
  <si>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</si>
  <si>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</si>
  <si>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</si>
  <si>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</si>
  <si>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</si>
  <si>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</si>
  <si>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</si>
  <si>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</si>
  <si>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</si>
  <si>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</si>
  <si>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</si>
  <si>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</si>
  <si>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</si>
  <si>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</si>
  <si>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</si>
  <si>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</si>
  <si>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</si>
  <si>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</si>
  <si>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</si>
  <si>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</si>
  <si>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</si>
  <si>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</si>
  <si>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</si>
  <si>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</si>
  <si>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</si>
  <si>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</si>
  <si>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</si>
  <si>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</si>
  <si>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</si>
  <si>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</si>
  <si>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</si>
  <si>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</si>
  <si>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</si>
  <si>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</si>
  <si>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</si>
  <si>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</si>
  <si>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</si>
  <si>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</si>
  <si>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</si>
  <si>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</si>
  <si>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</si>
  <si>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</si>
  <si>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</si>
  <si>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</si>
  <si>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</si>
  <si>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</si>
  <si>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</si>
  <si>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</si>
  <si>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</si>
  <si>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</si>
  <si>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</si>
  <si>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</si>
  <si>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</si>
  <si>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</si>
  <si>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</si>
  <si>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</si>
  <si>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</si>
  <si>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</si>
  <si>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</si>
  <si>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</si>
  <si>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</si>
  <si>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</si>
  <si>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</si>
  <si>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</si>
  <si>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</si>
  <si>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</si>
  <si>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</si>
  <si>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</si>
  <si>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</si>
  <si>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</si>
  <si>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</si>
  <si>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</si>
  <si>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</si>
  <si>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</si>
  <si>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</si>
  <si>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</si>
  <si>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</si>
  <si>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</si>
  <si>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</si>
  <si>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</si>
  <si>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</si>
  <si>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</si>
  <si>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</si>
  <si>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</si>
  <si>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</si>
  <si>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</si>
  <si>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</si>
  <si>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</si>
  <si>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</si>
  <si>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</si>
  <si>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</si>
  <si>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</si>
  <si>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</si>
  <si>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</si>
  <si>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</si>
  <si>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</si>
  <si>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</si>
  <si>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</si>
  <si>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</si>
  <si>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</si>
  <si>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</si>
  <si>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</si>
  <si>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</si>
  <si>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</si>
  <si>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</si>
  <si>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</si>
  <si>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</si>
  <si>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</si>
  <si>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</si>
  <si>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</si>
  <si>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</si>
  <si>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</si>
  <si>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</si>
  <si>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</si>
  <si>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</si>
  <si>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</si>
  <si>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</si>
  <si>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</si>
  <si>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</si>
  <si>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</si>
  <si>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</si>
  <si>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</si>
  <si>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</si>
  <si>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</si>
  <si>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</si>
  <si>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</si>
  <si>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</si>
  <si>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</si>
  <si>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</si>
  <si>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</si>
  <si>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</si>
  <si>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</si>
  <si>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</si>
  <si>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</si>
  <si>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</si>
  <si>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</si>
  <si>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</si>
  <si>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</si>
  <si>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</si>
  <si>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</si>
  <si>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</si>
  <si>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</si>
  <si>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</si>
  <si>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</si>
  <si>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</si>
  <si>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</si>
  <si>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</si>
  <si>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</si>
  <si>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</si>
  <si>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</si>
  <si>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</si>
  <si>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</si>
  <si>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</si>
  <si>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</si>
  <si>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</si>
  <si>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</si>
  <si>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</si>
  <si>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</si>
  <si>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</si>
  <si>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</si>
  <si>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</si>
  <si>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</si>
  <si>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</si>
  <si>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</si>
  <si>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</si>
  <si>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</si>
  <si>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</si>
  <si>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</si>
  <si>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</si>
  <si>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</si>
  <si>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</si>
  <si>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</si>
  <si>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</si>
  <si>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</si>
  <si>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</si>
  <si>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</si>
  <si>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</si>
  <si>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</si>
  <si>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</si>
  <si>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</si>
  <si>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</si>
  <si>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</si>
  <si>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</si>
  <si>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</si>
  <si>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</si>
  <si>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</si>
  <si>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</si>
  <si>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</si>
  <si>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</si>
  <si>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栄養ケア活動支援整備事業</t>
    <rPh sb="0" eb="2">
      <t>エイヨウ</t>
    </rPh>
    <rPh sb="4" eb="6">
      <t>カツドウ</t>
    </rPh>
    <rPh sb="6" eb="8">
      <t>シエン</t>
    </rPh>
    <rPh sb="8" eb="10">
      <t>セイビ</t>
    </rPh>
    <rPh sb="10" eb="12">
      <t>ジギョウ</t>
    </rPh>
    <phoneticPr fontId="5"/>
  </si>
  <si>
    <t>厚生労働省</t>
  </si>
  <si>
    <t>健康局</t>
    <rPh sb="0" eb="3">
      <t>ケンコウキョク</t>
    </rPh>
    <phoneticPr fontId="5"/>
  </si>
  <si>
    <t>健康課栄養指導室</t>
    <phoneticPr fontId="5"/>
  </si>
  <si>
    <t>栄養指導室長　清野富久江</t>
    <phoneticPr fontId="5"/>
  </si>
  <si>
    <t>○</t>
  </si>
  <si>
    <t>-</t>
    <phoneticPr fontId="5"/>
  </si>
  <si>
    <t>-</t>
    <phoneticPr fontId="5"/>
  </si>
  <si>
    <t>疾病予防対策事業費等補助金</t>
    <rPh sb="0" eb="2">
      <t>シッペイ</t>
    </rPh>
    <rPh sb="2" eb="4">
      <t>ヨボウ</t>
    </rPh>
    <rPh sb="4" eb="6">
      <t>タイサク</t>
    </rPh>
    <rPh sb="6" eb="9">
      <t>ジギョウヒ</t>
    </rPh>
    <rPh sb="9" eb="10">
      <t>トウ</t>
    </rPh>
    <rPh sb="10" eb="13">
      <t>ホジョキン</t>
    </rPh>
    <phoneticPr fontId="5"/>
  </si>
  <si>
    <t>栄養ケアの担い手として登録した潜在管理栄養士</t>
    <rPh sb="0" eb="2">
      <t>エイヨウ</t>
    </rPh>
    <rPh sb="5" eb="6">
      <t>ニナ</t>
    </rPh>
    <rPh sb="7" eb="8">
      <t>テ</t>
    </rPh>
    <rPh sb="11" eb="13">
      <t>トウロク</t>
    </rPh>
    <rPh sb="15" eb="17">
      <t>センザイ</t>
    </rPh>
    <rPh sb="17" eb="19">
      <t>カンリ</t>
    </rPh>
    <rPh sb="19" eb="22">
      <t>エイヨウシ</t>
    </rPh>
    <phoneticPr fontId="5"/>
  </si>
  <si>
    <t>人</t>
    <rPh sb="0" eb="1">
      <t>ヒト</t>
    </rPh>
    <phoneticPr fontId="5"/>
  </si>
  <si>
    <t>-</t>
    <phoneticPr fontId="5"/>
  </si>
  <si>
    <t>-</t>
    <phoneticPr fontId="5"/>
  </si>
  <si>
    <t>-</t>
    <phoneticPr fontId="5"/>
  </si>
  <si>
    <t>団体</t>
    <rPh sb="0" eb="2">
      <t>ダンタイ</t>
    </rPh>
    <phoneticPr fontId="5"/>
  </si>
  <si>
    <t>X；当該年度執行額／Y；栄養ケアの担い手として登録した潜在管理栄養士　　　　　　　　　　　　　　</t>
    <rPh sb="2" eb="4">
      <t>トウガイ</t>
    </rPh>
    <rPh sb="4" eb="6">
      <t>ネンド</t>
    </rPh>
    <rPh sb="6" eb="8">
      <t>シッコウ</t>
    </rPh>
    <rPh sb="8" eb="9">
      <t>ガク</t>
    </rPh>
    <rPh sb="12" eb="14">
      <t>エイヨウ</t>
    </rPh>
    <rPh sb="17" eb="18">
      <t>ニナ</t>
    </rPh>
    <rPh sb="19" eb="20">
      <t>テ</t>
    </rPh>
    <rPh sb="23" eb="25">
      <t>トウロク</t>
    </rPh>
    <rPh sb="27" eb="29">
      <t>センザイ</t>
    </rPh>
    <rPh sb="29" eb="31">
      <t>カンリ</t>
    </rPh>
    <rPh sb="31" eb="34">
      <t>エイヨウシ</t>
    </rPh>
    <phoneticPr fontId="5"/>
  </si>
  <si>
    <t>千円</t>
    <rPh sb="0" eb="2">
      <t>センエン</t>
    </rPh>
    <phoneticPr fontId="5"/>
  </si>
  <si>
    <t>X/Y</t>
    <phoneticPr fontId="5"/>
  </si>
  <si>
    <t>29百万/189</t>
    <rPh sb="2" eb="4">
      <t>ヒャクマン</t>
    </rPh>
    <phoneticPr fontId="5"/>
  </si>
  <si>
    <t>Ⅰー１０　妊産婦・児童から高齢者に至るまでの幅広い年齢層において、地域・職場などの様々な場所で、国民的な健康づくりを推進すること</t>
    <phoneticPr fontId="5"/>
  </si>
  <si>
    <t>Ⅰ－１０－２　生活習慣の改善等により健康寿命の延伸等を図ること</t>
    <phoneticPr fontId="5"/>
  </si>
  <si>
    <t>無</t>
  </si>
  <si>
    <t>‐</t>
  </si>
  <si>
    <t>-</t>
    <phoneticPr fontId="5"/>
  </si>
  <si>
    <t>新24-0012</t>
    <rPh sb="0" eb="1">
      <t>シン</t>
    </rPh>
    <phoneticPr fontId="5"/>
  </si>
  <si>
    <t>292</t>
    <phoneticPr fontId="5"/>
  </si>
  <si>
    <t>304</t>
    <phoneticPr fontId="5"/>
  </si>
  <si>
    <t>316</t>
    <phoneticPr fontId="5"/>
  </si>
  <si>
    <t>313</t>
    <phoneticPr fontId="5"/>
  </si>
  <si>
    <t>今後在宅療養者が増大することが推計されており、栄養ケアを担う人材の確保は急務で、広く国民のニーズがあり、国費を投入しなければ事業目的が達成できない。</t>
    <phoneticPr fontId="5"/>
  </si>
  <si>
    <t>民間団体等による取組をモデル的に実施することで、地域における医療施設等の管理栄養士の活用状況を把握し、好事例を全国的に広めていく必要があることから、国が実施すべき事業である。</t>
    <phoneticPr fontId="5"/>
  </si>
  <si>
    <t>今後在宅療養者が増大することが推計されており、栄養ケアを担う人材の確保は急務であり、当該事業は、優先度の高い事業である。</t>
    <phoneticPr fontId="5"/>
  </si>
  <si>
    <t>実施団体を公募し、審査を行った上で補助先を決定しており、支出先の選定は妥当である。</t>
    <phoneticPr fontId="5"/>
  </si>
  <si>
    <t>民間団体等による先駆的な取組を支援することで、好事例を全国的に広められることから、受益者との負担関係は妥当である。</t>
    <phoneticPr fontId="5"/>
  </si>
  <si>
    <t>補助金交付に当たり、事業に関する経費について外部有識者を交えて精査を行っている。</t>
    <phoneticPr fontId="5"/>
  </si>
  <si>
    <t>実施団体を公募し、審査を行った上で補助先を決定しており、資金の流れの中間段階での支出は合理的なものである。</t>
    <phoneticPr fontId="5"/>
  </si>
  <si>
    <t>実施団体の計画書の審査を行った上で費目・使途を決定している。事業の運営について、随時助言を行っている。</t>
    <phoneticPr fontId="5"/>
  </si>
  <si>
    <t>実施団体を公募し審査の上、先駆的な栄養ケア活動を実施している団体を選定しており、活動実績は見込みに見合ったものである。</t>
    <phoneticPr fontId="5"/>
  </si>
  <si>
    <t>民間団体等による先駆的な取組みによる事例は、今後、在宅療養者に対するきめ細やかな栄養ケアサービスの提供が可能となることが期待される。</t>
    <phoneticPr fontId="5"/>
  </si>
  <si>
    <t>平成29年度栄養ケア活動支援整備事業の実施について(平成29年6月30日付け健発0630第2号厚生労働省健康局長通知)</t>
    <rPh sb="0" eb="2">
      <t>ヘイセイ</t>
    </rPh>
    <rPh sb="4" eb="6">
      <t>ネンド</t>
    </rPh>
    <rPh sb="6" eb="8">
      <t>エイヨウ</t>
    </rPh>
    <rPh sb="10" eb="12">
      <t>カツドウ</t>
    </rPh>
    <rPh sb="12" eb="14">
      <t>シエン</t>
    </rPh>
    <rPh sb="14" eb="16">
      <t>セイビ</t>
    </rPh>
    <rPh sb="16" eb="18">
      <t>ジギョウ</t>
    </rPh>
    <rPh sb="19" eb="21">
      <t>ジッシ</t>
    </rPh>
    <rPh sb="26" eb="28">
      <t>ヘイセイ</t>
    </rPh>
    <rPh sb="30" eb="31">
      <t>ネン</t>
    </rPh>
    <rPh sb="32" eb="33">
      <t>ガツ</t>
    </rPh>
    <rPh sb="35" eb="36">
      <t>ニチ</t>
    </rPh>
    <rPh sb="36" eb="37">
      <t>ズ</t>
    </rPh>
    <rPh sb="38" eb="39">
      <t>ケン</t>
    </rPh>
    <rPh sb="39" eb="40">
      <t>ハツ</t>
    </rPh>
    <rPh sb="44" eb="45">
      <t>ダイ</t>
    </rPh>
    <rPh sb="46" eb="47">
      <t>ゴウ</t>
    </rPh>
    <rPh sb="47" eb="49">
      <t>コウセイ</t>
    </rPh>
    <rPh sb="49" eb="52">
      <t>ロウドウショウ</t>
    </rPh>
    <rPh sb="52" eb="55">
      <t>ケンコウキョク</t>
    </rPh>
    <rPh sb="55" eb="56">
      <t>チョウ</t>
    </rPh>
    <rPh sb="56" eb="58">
      <t>ツウチ</t>
    </rPh>
    <phoneticPr fontId="5"/>
  </si>
  <si>
    <t>-</t>
    <phoneticPr fontId="5"/>
  </si>
  <si>
    <t>-</t>
    <phoneticPr fontId="5"/>
  </si>
  <si>
    <t>補助金等交付</t>
  </si>
  <si>
    <t>需用費</t>
    <rPh sb="0" eb="3">
      <t>ジュヨウヒ</t>
    </rPh>
    <phoneticPr fontId="5"/>
  </si>
  <si>
    <t>旅費</t>
    <rPh sb="0" eb="2">
      <t>リョヒ</t>
    </rPh>
    <phoneticPr fontId="5"/>
  </si>
  <si>
    <t>報償費</t>
    <phoneticPr fontId="5"/>
  </si>
  <si>
    <t>使用料及び賃借料</t>
    <phoneticPr fontId="5"/>
  </si>
  <si>
    <t>委員会旅費、ワーキンググループ旅費</t>
    <rPh sb="0" eb="3">
      <t>イインカイ</t>
    </rPh>
    <rPh sb="3" eb="5">
      <t>リョヒ</t>
    </rPh>
    <rPh sb="15" eb="17">
      <t>リョヒ</t>
    </rPh>
    <phoneticPr fontId="5"/>
  </si>
  <si>
    <t>会議費、印刷製本費</t>
    <rPh sb="0" eb="3">
      <t>カイギヒ</t>
    </rPh>
    <rPh sb="4" eb="6">
      <t>インサツ</t>
    </rPh>
    <rPh sb="6" eb="8">
      <t>セイホン</t>
    </rPh>
    <rPh sb="8" eb="9">
      <t>ヒ</t>
    </rPh>
    <phoneticPr fontId="5"/>
  </si>
  <si>
    <t>委託費</t>
    <phoneticPr fontId="5"/>
  </si>
  <si>
    <t>通信運搬費</t>
    <phoneticPr fontId="5"/>
  </si>
  <si>
    <t>役務費</t>
    <phoneticPr fontId="5"/>
  </si>
  <si>
    <t>支払報酬</t>
    <rPh sb="0" eb="2">
      <t>シハライ</t>
    </rPh>
    <rPh sb="2" eb="4">
      <t>ホウシュウ</t>
    </rPh>
    <phoneticPr fontId="5"/>
  </si>
  <si>
    <t>会場使用料</t>
    <phoneticPr fontId="5"/>
  </si>
  <si>
    <t>A.公益社団法人　日本栄養士会</t>
    <rPh sb="2" eb="4">
      <t>コウエキ</t>
    </rPh>
    <rPh sb="4" eb="8">
      <t>シャダンホウジン</t>
    </rPh>
    <rPh sb="9" eb="11">
      <t>ニホン</t>
    </rPh>
    <rPh sb="11" eb="14">
      <t>エイヨウシ</t>
    </rPh>
    <rPh sb="14" eb="15">
      <t>カイ</t>
    </rPh>
    <phoneticPr fontId="5"/>
  </si>
  <si>
    <t>地域における在宅訪問栄養ケア推進事業</t>
    <rPh sb="0" eb="2">
      <t>チイキ</t>
    </rPh>
    <rPh sb="6" eb="8">
      <t>ザイタク</t>
    </rPh>
    <rPh sb="8" eb="10">
      <t>ホウモン</t>
    </rPh>
    <rPh sb="10" eb="12">
      <t>エイヨウ</t>
    </rPh>
    <rPh sb="14" eb="16">
      <t>スイシン</t>
    </rPh>
    <rPh sb="16" eb="18">
      <t>ジギョウ</t>
    </rPh>
    <phoneticPr fontId="5"/>
  </si>
  <si>
    <t>栄養ケア寄り添い型ソリューション事業</t>
    <phoneticPr fontId="5"/>
  </si>
  <si>
    <t>地域包括ケアシステムの推進に向け、ＩＣＴシステムを活用した在宅栄養ケア事業</t>
    <rPh sb="35" eb="37">
      <t>ジギョウ</t>
    </rPh>
    <phoneticPr fontId="5"/>
  </si>
  <si>
    <t>-</t>
    <phoneticPr fontId="5"/>
  </si>
  <si>
    <t>-</t>
    <phoneticPr fontId="5"/>
  </si>
  <si>
    <t>-</t>
    <phoneticPr fontId="5"/>
  </si>
  <si>
    <t>-</t>
    <phoneticPr fontId="5"/>
  </si>
  <si>
    <t>公益社団法人　日本栄養士会</t>
    <phoneticPr fontId="5"/>
  </si>
  <si>
    <t>公益社団法人　大分県栄養士会</t>
    <phoneticPr fontId="5"/>
  </si>
  <si>
    <t>公益社団法人　兵庫県栄養士会</t>
    <phoneticPr fontId="5"/>
  </si>
  <si>
    <t>公益社団法人　広島県栄養士会</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</si>
  <si>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</si>
  <si>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</si>
  <si>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</si>
  <si>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</si>
  <si>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</si>
  <si>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</si>
  <si>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</si>
  <si>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</si>
  <si>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</si>
  <si>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</si>
  <si>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</si>
  <si>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</si>
  <si>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</si>
  <si>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</si>
  <si>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</si>
  <si>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</si>
  <si>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</si>
  <si>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</si>
  <si>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現在、平成23年から平成37年在宅医療者が17万人から29万人、居宅要介護者が335万人から510万人に増加すると推計されており、現状の医療施設等に勤務する管理栄養士では対応することが困難なため、栄養ケアを担う人材の確保が急務である。このため、潜在管理栄養士を発掘し、その人材を医療施設等において効率的に活用する必要がある。</t>
    <rPh sb="0" eb="2">
      <t>ゲンザイ</t>
    </rPh>
    <rPh sb="3" eb="5">
      <t>ヘイセイ</t>
    </rPh>
    <rPh sb="7" eb="8">
      <t>ネン</t>
    </rPh>
    <rPh sb="10" eb="12">
      <t>ヘイセイ</t>
    </rPh>
    <rPh sb="14" eb="15">
      <t>ネン</t>
    </rPh>
    <rPh sb="15" eb="17">
      <t>ザイタク</t>
    </rPh>
    <rPh sb="17" eb="20">
      <t>イリョウシャ</t>
    </rPh>
    <rPh sb="23" eb="25">
      <t>マンニン</t>
    </rPh>
    <rPh sb="29" eb="31">
      <t>マンニン</t>
    </rPh>
    <rPh sb="32" eb="34">
      <t>キョタク</t>
    </rPh>
    <rPh sb="34" eb="38">
      <t>ヨウカイゴシャ</t>
    </rPh>
    <rPh sb="42" eb="44">
      <t>マンニン</t>
    </rPh>
    <rPh sb="49" eb="51">
      <t>マンニン</t>
    </rPh>
    <rPh sb="52" eb="54">
      <t>ゾウカ</t>
    </rPh>
    <rPh sb="57" eb="59">
      <t>スイケイ</t>
    </rPh>
    <rPh sb="65" eb="67">
      <t>ゲンジョウ</t>
    </rPh>
    <rPh sb="68" eb="70">
      <t>イリョウ</t>
    </rPh>
    <rPh sb="70" eb="72">
      <t>シセツ</t>
    </rPh>
    <rPh sb="72" eb="73">
      <t>トウ</t>
    </rPh>
    <rPh sb="74" eb="76">
      <t>キンム</t>
    </rPh>
    <rPh sb="78" eb="80">
      <t>カンリ</t>
    </rPh>
    <rPh sb="80" eb="83">
      <t>エイヨウシ</t>
    </rPh>
    <rPh sb="85" eb="87">
      <t>タイオウ</t>
    </rPh>
    <rPh sb="92" eb="94">
      <t>コンナン</t>
    </rPh>
    <rPh sb="98" eb="100">
      <t>エイヨウ</t>
    </rPh>
    <rPh sb="103" eb="104">
      <t>ニナ</t>
    </rPh>
    <rPh sb="105" eb="107">
      <t>ジンザイ</t>
    </rPh>
    <rPh sb="108" eb="110">
      <t>カクホ</t>
    </rPh>
    <rPh sb="111" eb="113">
      <t>キュウム</t>
    </rPh>
    <rPh sb="122" eb="124">
      <t>センザイ</t>
    </rPh>
    <rPh sb="124" eb="126">
      <t>カンリ</t>
    </rPh>
    <rPh sb="126" eb="129">
      <t>エイヨウシ</t>
    </rPh>
    <rPh sb="130" eb="132">
      <t>ハックツ</t>
    </rPh>
    <rPh sb="136" eb="138">
      <t>ジンザイ</t>
    </rPh>
    <rPh sb="139" eb="141">
      <t>イリョウ</t>
    </rPh>
    <rPh sb="141" eb="143">
      <t>シセツ</t>
    </rPh>
    <rPh sb="143" eb="144">
      <t>トウ</t>
    </rPh>
    <rPh sb="148" eb="151">
      <t>コウリツテキ</t>
    </rPh>
    <rPh sb="152" eb="154">
      <t>カツヨウ</t>
    </rPh>
    <rPh sb="156" eb="158">
      <t>ヒツヨウ</t>
    </rPh>
    <phoneticPr fontId="5"/>
  </si>
  <si>
    <t>増大する在宅療養者に対する食事・栄養支援を行う人材が圧倒的に不足していることから、潜在管理栄養士の人材確保、関係機関・関係職種と連携した栄養ケアの先駆的活動を行う公益法人等の取組の促進・整備を行う。
※補助率10/10</t>
    <rPh sb="0" eb="2">
      <t>ゾウダイ</t>
    </rPh>
    <rPh sb="4" eb="6">
      <t>ザイタク</t>
    </rPh>
    <rPh sb="6" eb="9">
      <t>リョウヨウシャ</t>
    </rPh>
    <rPh sb="10" eb="11">
      <t>タイ</t>
    </rPh>
    <rPh sb="13" eb="15">
      <t>ショクジ</t>
    </rPh>
    <rPh sb="16" eb="18">
      <t>エイヨウ</t>
    </rPh>
    <rPh sb="18" eb="20">
      <t>シエン</t>
    </rPh>
    <rPh sb="21" eb="22">
      <t>オコナ</t>
    </rPh>
    <rPh sb="23" eb="25">
      <t>ジンザイ</t>
    </rPh>
    <rPh sb="26" eb="29">
      <t>アットウテキ</t>
    </rPh>
    <rPh sb="30" eb="32">
      <t>フソク</t>
    </rPh>
    <rPh sb="41" eb="43">
      <t>センザイ</t>
    </rPh>
    <rPh sb="43" eb="45">
      <t>カンリ</t>
    </rPh>
    <rPh sb="45" eb="48">
      <t>エイヨウシ</t>
    </rPh>
    <rPh sb="49" eb="51">
      <t>ジンザイ</t>
    </rPh>
    <rPh sb="51" eb="53">
      <t>カクホ</t>
    </rPh>
    <rPh sb="54" eb="56">
      <t>カンケイ</t>
    </rPh>
    <rPh sb="56" eb="58">
      <t>キカン</t>
    </rPh>
    <rPh sb="59" eb="61">
      <t>カンケイ</t>
    </rPh>
    <rPh sb="61" eb="63">
      <t>ショクシュ</t>
    </rPh>
    <rPh sb="64" eb="66">
      <t>レンケイ</t>
    </rPh>
    <rPh sb="68" eb="70">
      <t>エイヨウ</t>
    </rPh>
    <rPh sb="73" eb="76">
      <t>センクテキ</t>
    </rPh>
    <rPh sb="76" eb="78">
      <t>カツドウ</t>
    </rPh>
    <rPh sb="79" eb="80">
      <t>オコナ</t>
    </rPh>
    <rPh sb="81" eb="83">
      <t>コウエキ</t>
    </rPh>
    <rPh sb="83" eb="85">
      <t>ホウジン</t>
    </rPh>
    <rPh sb="85" eb="86">
      <t>トウ</t>
    </rPh>
    <rPh sb="87" eb="89">
      <t>トリクミ</t>
    </rPh>
    <rPh sb="90" eb="92">
      <t>ソクシン</t>
    </rPh>
    <rPh sb="93" eb="95">
      <t>セイビ</t>
    </rPh>
    <rPh sb="96" eb="97">
      <t>オコナ</t>
    </rPh>
    <rPh sb="101" eb="104">
      <t>ホジョリツ</t>
    </rPh>
    <phoneticPr fontId="5"/>
  </si>
  <si>
    <t>平成29年度栄養ケア活動支援整備事業事業実績書（平成29年度採用団体）</t>
    <rPh sb="0" eb="2">
      <t>ヘイセイ</t>
    </rPh>
    <rPh sb="4" eb="6">
      <t>ネンド</t>
    </rPh>
    <rPh sb="6" eb="8">
      <t>エイヨウ</t>
    </rPh>
    <rPh sb="10" eb="12">
      <t>カツドウ</t>
    </rPh>
    <rPh sb="12" eb="14">
      <t>シエン</t>
    </rPh>
    <rPh sb="14" eb="16">
      <t>セイビ</t>
    </rPh>
    <rPh sb="16" eb="18">
      <t>ジギョウ</t>
    </rPh>
    <rPh sb="18" eb="20">
      <t>ジギョウ</t>
    </rPh>
    <rPh sb="20" eb="22">
      <t>ジッセキ</t>
    </rPh>
    <rPh sb="22" eb="23">
      <t>ショ</t>
    </rPh>
    <rPh sb="24" eb="26">
      <t>ヘイセイ</t>
    </rPh>
    <rPh sb="28" eb="30">
      <t>ネンド</t>
    </rPh>
    <rPh sb="30" eb="32">
      <t>サイヨウ</t>
    </rPh>
    <rPh sb="32" eb="34">
      <t>ダンタイ</t>
    </rPh>
    <phoneticPr fontId="5"/>
  </si>
  <si>
    <t>事業実施団体数</t>
    <rPh sb="0" eb="2">
      <t>ジギョウ</t>
    </rPh>
    <rPh sb="2" eb="4">
      <t>ジッシ</t>
    </rPh>
    <rPh sb="4" eb="7">
      <t>ダンタイスウ</t>
    </rPh>
    <phoneticPr fontId="5"/>
  </si>
  <si>
    <t>-</t>
    <phoneticPr fontId="5"/>
  </si>
  <si>
    <t>-</t>
    <phoneticPr fontId="5"/>
  </si>
  <si>
    <t>平成29年度は、実施団体を公募し審査のうえ4団体を選定した。栄養ケアの担い手となる潜在管理栄養士の人材を確保するための活動が適切に実施された。平成28年度と比較して単位当たりコストは減少し、より効果的に管理栄養士と在宅療養者をつなぐ基盤づくりが実施された。
目的・予算の状況、資金の流れ、費目・使途、活動実績等についても適切であった。</t>
    <rPh sb="0" eb="2">
      <t>ヘイセイ</t>
    </rPh>
    <rPh sb="49" eb="51">
      <t>ジンザイ</t>
    </rPh>
    <rPh sb="52" eb="54">
      <t>カクホ</t>
    </rPh>
    <rPh sb="71" eb="73">
      <t>ヘイセイ</t>
    </rPh>
    <rPh sb="75" eb="77">
      <t>ネンド</t>
    </rPh>
    <rPh sb="78" eb="80">
      <t>ヒカク</t>
    </rPh>
    <rPh sb="91" eb="93">
      <t>ゲンショウ</t>
    </rPh>
    <rPh sb="107" eb="109">
      <t>ザイタク</t>
    </rPh>
    <rPh sb="109" eb="112">
      <t>リョウヨウシャ</t>
    </rPh>
    <rPh sb="116" eb="118">
      <t>キバン</t>
    </rPh>
    <phoneticPr fontId="5"/>
  </si>
  <si>
    <t>潜在管理栄養士の人材を確保するための活動が適切に実施されており、成果実績は成果目標に見合ったものである。</t>
    <rPh sb="32" eb="34">
      <t>セイカ</t>
    </rPh>
    <rPh sb="34" eb="36">
      <t>ジッセキ</t>
    </rPh>
    <rPh sb="37" eb="39">
      <t>セイカ</t>
    </rPh>
    <rPh sb="39" eb="41">
      <t>モクヒョウ</t>
    </rPh>
    <rPh sb="42" eb="44">
      <t>ミア</t>
    </rPh>
    <phoneticPr fontId="5"/>
  </si>
  <si>
    <t>潜在管理栄養士の人材確保、関係機関・関係職種と連携した栄養ケアの先駆的活動を行うための事業の目的に必要な費目・使途となっている。</t>
    <rPh sb="0" eb="2">
      <t>センザイ</t>
    </rPh>
    <phoneticPr fontId="5"/>
  </si>
  <si>
    <t>-</t>
    <phoneticPr fontId="5"/>
  </si>
  <si>
    <t>例年規模（成果実績；200人）の在宅療養者の栄養ケアを担う人材を確保する</t>
    <rPh sb="0" eb="2">
      <t>レイネン</t>
    </rPh>
    <rPh sb="2" eb="4">
      <t>キボ</t>
    </rPh>
    <rPh sb="5" eb="7">
      <t>セイカ</t>
    </rPh>
    <rPh sb="7" eb="9">
      <t>ジッセキ</t>
    </rPh>
    <rPh sb="13" eb="14">
      <t>ニン</t>
    </rPh>
    <rPh sb="16" eb="18">
      <t>ザイタク</t>
    </rPh>
    <rPh sb="18" eb="21">
      <t>リョウヨウシャ</t>
    </rPh>
    <rPh sb="22" eb="24">
      <t>エイヨウ</t>
    </rPh>
    <rPh sb="27" eb="28">
      <t>ニナ</t>
    </rPh>
    <rPh sb="29" eb="31">
      <t>ジンザイ</t>
    </rPh>
    <rPh sb="32" eb="34">
      <t>カクホ</t>
    </rPh>
    <phoneticPr fontId="5"/>
  </si>
  <si>
    <t>現在、在宅療養者数が増大している。一方、在宅療養者に対する栄養支援を担う人材が圧倒的に不足している。そのため、潜在管理栄養士の人材確保ならびに他職種連携を確立した栄養ケア活動の実績のある公益社団法人等の取組の整備・発展を支援することで、在宅療養者への栄養ケアの基盤を確保する。</t>
    <rPh sb="0" eb="2">
      <t>ゲンザイ</t>
    </rPh>
    <rPh sb="3" eb="5">
      <t>ザイタク</t>
    </rPh>
    <rPh sb="5" eb="8">
      <t>リョウヨウシャ</t>
    </rPh>
    <rPh sb="8" eb="9">
      <t>スウ</t>
    </rPh>
    <rPh sb="10" eb="12">
      <t>ゾウダイ</t>
    </rPh>
    <rPh sb="17" eb="19">
      <t>イッポウ</t>
    </rPh>
    <rPh sb="20" eb="22">
      <t>ザイタク</t>
    </rPh>
    <rPh sb="22" eb="25">
      <t>リョウヨウシャ</t>
    </rPh>
    <rPh sb="26" eb="27">
      <t>タイ</t>
    </rPh>
    <rPh sb="29" eb="31">
      <t>エイヨウ</t>
    </rPh>
    <rPh sb="31" eb="33">
      <t>シエン</t>
    </rPh>
    <rPh sb="34" eb="35">
      <t>ニナ</t>
    </rPh>
    <rPh sb="36" eb="38">
      <t>ジンザイ</t>
    </rPh>
    <rPh sb="39" eb="42">
      <t>アットウテキ</t>
    </rPh>
    <rPh sb="43" eb="45">
      <t>フソク</t>
    </rPh>
    <rPh sb="55" eb="57">
      <t>センザイ</t>
    </rPh>
    <rPh sb="57" eb="59">
      <t>カンリ</t>
    </rPh>
    <rPh sb="59" eb="62">
      <t>エイヨウシ</t>
    </rPh>
    <rPh sb="63" eb="65">
      <t>ジンザイ</t>
    </rPh>
    <rPh sb="65" eb="67">
      <t>カクホ</t>
    </rPh>
    <rPh sb="71" eb="72">
      <t>ホカ</t>
    </rPh>
    <rPh sb="72" eb="74">
      <t>ショクシュ</t>
    </rPh>
    <rPh sb="74" eb="76">
      <t>レンケイ</t>
    </rPh>
    <rPh sb="77" eb="79">
      <t>カクリツ</t>
    </rPh>
    <rPh sb="81" eb="83">
      <t>エイヨウ</t>
    </rPh>
    <rPh sb="85" eb="87">
      <t>カツドウ</t>
    </rPh>
    <rPh sb="88" eb="90">
      <t>ジッセキ</t>
    </rPh>
    <rPh sb="93" eb="95">
      <t>コウエキ</t>
    </rPh>
    <rPh sb="95" eb="97">
      <t>シャダン</t>
    </rPh>
    <rPh sb="97" eb="99">
      <t>ホウジン</t>
    </rPh>
    <rPh sb="99" eb="100">
      <t>トウ</t>
    </rPh>
    <rPh sb="101" eb="103">
      <t>トリクミ</t>
    </rPh>
    <rPh sb="104" eb="106">
      <t>セイビ</t>
    </rPh>
    <rPh sb="107" eb="109">
      <t>ハッテン</t>
    </rPh>
    <rPh sb="110" eb="112">
      <t>シエン</t>
    </rPh>
    <rPh sb="118" eb="120">
      <t>ザイタク</t>
    </rPh>
    <rPh sb="120" eb="123">
      <t>リョウヨウシャ</t>
    </rPh>
    <rPh sb="125" eb="127">
      <t>エイヨウ</t>
    </rPh>
    <rPh sb="130" eb="132">
      <t>キバン</t>
    </rPh>
    <rPh sb="133" eb="135">
      <t>カクホ</t>
    </rPh>
    <phoneticPr fontId="5"/>
  </si>
  <si>
    <t>ホームページ新規ページ制作費、指導者研修オンデマンド配信およびデータ編集費、各県栄養士会委託費</t>
    <rPh sb="6" eb="8">
      <t>シンキ</t>
    </rPh>
    <rPh sb="11" eb="14">
      <t>セイサクヒ</t>
    </rPh>
    <rPh sb="38" eb="40">
      <t>カクケン</t>
    </rPh>
    <rPh sb="40" eb="43">
      <t>エイヨウシ</t>
    </rPh>
    <rPh sb="43" eb="44">
      <t>カイ</t>
    </rPh>
    <rPh sb="44" eb="47">
      <t>イタクヒ</t>
    </rPh>
    <phoneticPr fontId="5"/>
  </si>
  <si>
    <t>株式会社フォーク</t>
    <phoneticPr fontId="5"/>
  </si>
  <si>
    <t>東京アプリケーションシステム株式会社</t>
    <phoneticPr fontId="5"/>
  </si>
  <si>
    <t>-</t>
    <phoneticPr fontId="5"/>
  </si>
  <si>
    <t>-</t>
    <phoneticPr fontId="5"/>
  </si>
  <si>
    <t>-</t>
    <phoneticPr fontId="5"/>
  </si>
  <si>
    <t>－</t>
    <phoneticPr fontId="5"/>
  </si>
  <si>
    <t>大分県栄養士会</t>
    <phoneticPr fontId="5"/>
  </si>
  <si>
    <t>奈良県栄養士会</t>
    <phoneticPr fontId="5"/>
  </si>
  <si>
    <t>和歌山県栄養士会</t>
    <phoneticPr fontId="5"/>
  </si>
  <si>
    <t>岡山県栄養士会</t>
    <phoneticPr fontId="5"/>
  </si>
  <si>
    <t>京都府栄養士会</t>
    <phoneticPr fontId="5"/>
  </si>
  <si>
    <t>研修会案内送付</t>
    <phoneticPr fontId="5"/>
  </si>
  <si>
    <t>ブロック研修の開催</t>
    <phoneticPr fontId="5"/>
  </si>
  <si>
    <t>-</t>
    <phoneticPr fontId="5"/>
  </si>
  <si>
    <t>-</t>
    <phoneticPr fontId="5"/>
  </si>
  <si>
    <t>模擬会議の開催</t>
    <phoneticPr fontId="5"/>
  </si>
  <si>
    <t>指導者研修オンデマンド配信およびデータ編集費</t>
    <phoneticPr fontId="5"/>
  </si>
  <si>
    <t>ホームページ新規ページ制作費</t>
    <rPh sb="6" eb="8">
      <t>シンキ</t>
    </rPh>
    <rPh sb="11" eb="14">
      <t>セイサクヒ</t>
    </rPh>
    <phoneticPr fontId="5"/>
  </si>
  <si>
    <t>B.</t>
    <phoneticPr fontId="5"/>
  </si>
  <si>
    <t>-</t>
    <phoneticPr fontId="5"/>
  </si>
  <si>
    <t>-</t>
    <phoneticPr fontId="5"/>
  </si>
  <si>
    <t>X；当該年度執行額／Y；事業実施団体数　　　　　　　　</t>
    <rPh sb="12" eb="14">
      <t>ジギョウ</t>
    </rPh>
    <rPh sb="14" eb="16">
      <t>ジッシ</t>
    </rPh>
    <rPh sb="16" eb="19">
      <t>ダンタイスウ</t>
    </rPh>
    <phoneticPr fontId="5"/>
  </si>
  <si>
    <t>千円</t>
    <rPh sb="0" eb="2">
      <t>センエン</t>
    </rPh>
    <phoneticPr fontId="5"/>
  </si>
  <si>
    <t>29百万/195</t>
    <phoneticPr fontId="5"/>
  </si>
  <si>
    <t>23百万/234</t>
    <phoneticPr fontId="5"/>
  </si>
  <si>
    <t>30百万/200</t>
    <phoneticPr fontId="5"/>
  </si>
  <si>
    <t>29百万/6</t>
    <phoneticPr fontId="5"/>
  </si>
  <si>
    <t>23百万/4</t>
    <phoneticPr fontId="5"/>
  </si>
  <si>
    <t>30百万/5</t>
    <phoneticPr fontId="5"/>
  </si>
  <si>
    <t>当事業は、外部有識者を含めた委員会を設置し、事業評価を実施している。今後も適切な評価を行い、引き続き適正な執行に努める。なお、すでに平成28年度までの執行率を考慮し、平成29年度予算額の見直しを行ったところである。</t>
    <rPh sb="22" eb="24">
      <t>ジギョウ</t>
    </rPh>
    <rPh sb="24" eb="26">
      <t>ヒョウカ</t>
    </rPh>
    <rPh sb="27" eb="29">
      <t>ジッシ</t>
    </rPh>
    <rPh sb="34" eb="36">
      <t>コンゴ</t>
    </rPh>
    <rPh sb="66" eb="68">
      <t>ヘイセイ</t>
    </rPh>
    <rPh sb="70" eb="72">
      <t>ネンド</t>
    </rPh>
    <rPh sb="75" eb="78">
      <t>シッコウリツ</t>
    </rPh>
    <rPh sb="79" eb="81">
      <t>コウリョ</t>
    </rPh>
    <rPh sb="83" eb="85">
      <t>ヘイセイ</t>
    </rPh>
    <rPh sb="87" eb="89">
      <t>ネンド</t>
    </rPh>
    <rPh sb="89" eb="92">
      <t>ヨサンガク</t>
    </rPh>
    <rPh sb="93" eb="95">
      <t>ミナオ</t>
    </rPh>
    <rPh sb="97" eb="98">
      <t>オコナ</t>
    </rPh>
    <phoneticPr fontId="5"/>
  </si>
  <si>
    <t>位置づけがモデル事業（補助率10/10）ならば、終了年度を記載すること。また登録潜在管理栄養士の活動実績の追跡を検討し事業効果の検証とともに将来の必要人材数の積算に役立てること。H29年度は予算の適正化を行っているがH30年度、当初予算通りの計上となっている。目標値の再設定を行い引き続き効率的効果的な事業執行に努めること。（横田　響子）</t>
    <phoneticPr fontId="5"/>
  </si>
  <si>
    <t>終了年度を記載するとともに、目標値の再設定を行うこと。</t>
    <phoneticPr fontId="5"/>
  </si>
  <si>
    <t>-</t>
    <phoneticPr fontId="5"/>
  </si>
  <si>
    <t>-</t>
    <phoneticPr fontId="5"/>
  </si>
  <si>
    <t>-</t>
    <phoneticPr fontId="5"/>
  </si>
  <si>
    <t>執行等改善</t>
  </si>
  <si>
    <t>ご指摘を踏まえ、終了年度を設定した。登録潜在管理栄養士の活動実績の検証に関しては、どのような検証が効果的か、今後検討していくこととする。なお、本事業は実施団体を公募により選定しており、例年応募団体数に若干の変動があることから、予算額は平成29年度と同額とした。また、目標値についても過去３年の成果実績を踏まえ、引き続き200人とした。</t>
    <rPh sb="1" eb="3">
      <t>シテキ</t>
    </rPh>
    <rPh sb="4" eb="5">
      <t>フ</t>
    </rPh>
    <rPh sb="8" eb="10">
      <t>シュウリョウ</t>
    </rPh>
    <rPh sb="10" eb="12">
      <t>ネンド</t>
    </rPh>
    <rPh sb="13" eb="15">
      <t>セッテイ</t>
    </rPh>
    <rPh sb="18" eb="20">
      <t>トウロク</t>
    </rPh>
    <rPh sb="20" eb="22">
      <t>センザイ</t>
    </rPh>
    <rPh sb="22" eb="24">
      <t>カンリ</t>
    </rPh>
    <rPh sb="24" eb="27">
      <t>エイヨウシ</t>
    </rPh>
    <rPh sb="28" eb="30">
      <t>カツドウ</t>
    </rPh>
    <rPh sb="30" eb="32">
      <t>ジッセキ</t>
    </rPh>
    <rPh sb="33" eb="35">
      <t>ケンショウ</t>
    </rPh>
    <rPh sb="36" eb="37">
      <t>カン</t>
    </rPh>
    <rPh sb="46" eb="48">
      <t>ケンショウ</t>
    </rPh>
    <rPh sb="49" eb="52">
      <t>コウカテキ</t>
    </rPh>
    <rPh sb="54" eb="56">
      <t>コンゴ</t>
    </rPh>
    <rPh sb="56" eb="58">
      <t>ケントウ</t>
    </rPh>
    <rPh sb="71" eb="72">
      <t>ホン</t>
    </rPh>
    <rPh sb="72" eb="74">
      <t>ジギョウ</t>
    </rPh>
    <rPh sb="75" eb="77">
      <t>ジッシ</t>
    </rPh>
    <rPh sb="77" eb="79">
      <t>ダンタイ</t>
    </rPh>
    <rPh sb="80" eb="82">
      <t>コウボ</t>
    </rPh>
    <rPh sb="85" eb="87">
      <t>センテイ</t>
    </rPh>
    <rPh sb="92" eb="94">
      <t>レイネン</t>
    </rPh>
    <rPh sb="94" eb="96">
      <t>オウボ</t>
    </rPh>
    <rPh sb="96" eb="99">
      <t>ダンタイスウ</t>
    </rPh>
    <rPh sb="100" eb="102">
      <t>ジャッカン</t>
    </rPh>
    <rPh sb="103" eb="105">
      <t>ヘンドウ</t>
    </rPh>
    <rPh sb="113" eb="116">
      <t>ヨサンガク</t>
    </rPh>
    <rPh sb="117" eb="119">
      <t>ヘイセイ</t>
    </rPh>
    <rPh sb="121" eb="123">
      <t>ネンド</t>
    </rPh>
    <rPh sb="124" eb="126">
      <t>ドウガク</t>
    </rPh>
    <rPh sb="133" eb="136">
      <t>モクヒョウチ</t>
    </rPh>
    <rPh sb="141" eb="143">
      <t>カコ</t>
    </rPh>
    <rPh sb="144" eb="145">
      <t>ネン</t>
    </rPh>
    <rPh sb="146" eb="148">
      <t>セイカ</t>
    </rPh>
    <rPh sb="148" eb="150">
      <t>ジッセキ</t>
    </rPh>
    <rPh sb="151" eb="152">
      <t>フ</t>
    </rPh>
    <rPh sb="155" eb="156">
      <t>ヒ</t>
    </rPh>
    <rPh sb="157" eb="158">
      <t>ツヅ</t>
    </rPh>
    <rPh sb="162" eb="163">
      <t>ニン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</si>
</sst>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152866</xdr:colOff>
      <xdr:row>745</xdr:row>
      <xdr:rowOff>313768</xdr:rowOff>
    </xdr:from>
    <xdr:to>
      <xdr:col>26</xdr:col>
      <xdr:colOff>152866</xdr:colOff>
      <xdr:row>747</xdr:row>
      <xdr:rowOff>263659</xdr:rowOff>
    </xdr:to>
    <xdr:cxnSp macro="">
      <xdr:nvCxnSpPr>
        <xdr:cNvPr id="2" name="直線矢印コネクタ 1"/>
        <xdr:cNvCxnSpPr/>
      </xdr:nvCxnSpPr>
      <xdr:spPr>
        <a:xfrm>
          <a:off x="5397219" y="42470297"/>
          <a:ext cx="0" cy="29727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89136</xdr:colOff>
      <xdr:row>742</xdr:row>
      <xdr:rowOff>67233</xdr:rowOff>
    </xdr:from>
    <xdr:to>
      <xdr:col>37</xdr:col>
      <xdr:colOff>16479</xdr:colOff>
      <xdr:row>744</xdr:row>
      <xdr:rowOff>152211</xdr:rowOff>
    </xdr:to>
    <xdr:sp macro="" textlink="">
      <xdr:nvSpPr>
        <xdr:cNvPr id="3" name="テキスト ボックス 2"/>
        <xdr:cNvSpPr txBox="1"/>
      </xdr:nvSpPr>
      <xdr:spPr>
        <a:xfrm>
          <a:off x="3316430" y="41181615"/>
          <a:ext cx="4163167" cy="77974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厚生労働省</a:t>
          </a:r>
          <a:endParaRPr kumimoji="1" lang="en-US" altLang="ja-JP" sz="1200"/>
        </a:p>
        <a:p>
          <a:pPr algn="ctr"/>
          <a:r>
            <a:rPr kumimoji="1" lang="en-US" altLang="ja-JP" sz="1200"/>
            <a:t>23</a:t>
          </a:r>
          <a:r>
            <a:rPr kumimoji="1" lang="ja-JP" altLang="en-US" sz="1200"/>
            <a:t>百万円</a:t>
          </a:r>
          <a:endParaRPr kumimoji="1" lang="en-US" altLang="ja-JP" sz="1200"/>
        </a:p>
      </xdr:txBody>
    </xdr:sp>
    <xdr:clientData/>
  </xdr:twoCellAnchor>
  <xdr:twoCellAnchor>
    <xdr:from>
      <xdr:col>19</xdr:col>
      <xdr:colOff>104249</xdr:colOff>
      <xdr:row>744</xdr:row>
      <xdr:rowOff>296488</xdr:rowOff>
    </xdr:from>
    <xdr:to>
      <xdr:col>34</xdr:col>
      <xdr:colOff>1365</xdr:colOff>
      <xdr:row>745</xdr:row>
      <xdr:rowOff>257735</xdr:rowOff>
    </xdr:to>
    <xdr:sp macro="" textlink="">
      <xdr:nvSpPr>
        <xdr:cNvPr id="4" name="大かっこ 3"/>
        <xdr:cNvSpPr/>
      </xdr:nvSpPr>
      <xdr:spPr>
        <a:xfrm>
          <a:off x="3936661" y="42105635"/>
          <a:ext cx="2922704" cy="3086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eaLnBrk="1" fontAlgn="auto" latinLnBrk="0" hangingPunct="1"/>
          <a:r>
            <a:rPr kumimoji="1" lang="ja-JP" altLang="ja-JP" sz="1100">
              <a:solidFill>
                <a:schemeClr val="tx1"/>
              </a:solidFill>
              <a:effectLst/>
              <a:latin typeface="+mn-lt"/>
              <a:ea typeface="+mn-ea"/>
              <a:cs typeface="+mn-cs"/>
            </a:rPr>
            <a:t>事業計画の審査、指導等</a:t>
          </a:r>
          <a:endParaRPr lang="ja-JP" altLang="ja-JP">
            <a:effectLst/>
          </a:endParaRPr>
        </a:p>
        <a:p>
          <a:pPr algn="ctr"/>
          <a:endParaRPr lang="ja-JP" altLang="en-US"/>
        </a:p>
      </xdr:txBody>
    </xdr:sp>
    <xdr:clientData/>
  </xdr:twoCellAnchor>
  <xdr:twoCellAnchor>
    <xdr:from>
      <xdr:col>14</xdr:col>
      <xdr:colOff>0</xdr:colOff>
      <xdr:row>751</xdr:row>
      <xdr:rowOff>5394</xdr:rowOff>
    </xdr:from>
    <xdr:to>
      <xdr:col>39</xdr:col>
      <xdr:colOff>105616</xdr:colOff>
      <xdr:row>752</xdr:row>
      <xdr:rowOff>40151</xdr:rowOff>
    </xdr:to>
    <xdr:sp macro="" textlink="">
      <xdr:nvSpPr>
        <xdr:cNvPr id="5" name="大かっこ 4"/>
        <xdr:cNvSpPr/>
      </xdr:nvSpPr>
      <xdr:spPr>
        <a:xfrm>
          <a:off x="2823882" y="43898835"/>
          <a:ext cx="5148263" cy="3821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900"/>
            <a:t>潜在管理栄養士の人材確保、関係機関・関係職種と連携した栄養ケア活動事業の実施</a:t>
          </a:r>
        </a:p>
      </xdr:txBody>
    </xdr:sp>
    <xdr:clientData/>
  </xdr:twoCellAnchor>
  <xdr:twoCellAnchor>
    <xdr:from>
      <xdr:col>16</xdr:col>
      <xdr:colOff>90148</xdr:colOff>
      <xdr:row>748</xdr:row>
      <xdr:rowOff>324502</xdr:rowOff>
    </xdr:from>
    <xdr:to>
      <xdr:col>37</xdr:col>
      <xdr:colOff>15466</xdr:colOff>
      <xdr:row>750</xdr:row>
      <xdr:rowOff>281006</xdr:rowOff>
    </xdr:to>
    <xdr:sp macro="" textlink="">
      <xdr:nvSpPr>
        <xdr:cNvPr id="6" name="テキスト ボックス 5"/>
        <xdr:cNvSpPr txBox="1"/>
      </xdr:nvSpPr>
      <xdr:spPr>
        <a:xfrm>
          <a:off x="3317442" y="43175796"/>
          <a:ext cx="4161142" cy="65126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Ａ．公益社団法人等（</a:t>
          </a:r>
          <a:r>
            <a:rPr kumimoji="1" lang="en-US" altLang="ja-JP" sz="1200"/>
            <a:t>4</a:t>
          </a:r>
          <a:r>
            <a:rPr kumimoji="1" lang="ja-JP" altLang="en-US" sz="1200"/>
            <a:t>）</a:t>
          </a:r>
          <a:endParaRPr kumimoji="1" lang="en-US" altLang="ja-JP" sz="1200"/>
        </a:p>
        <a:p>
          <a:pPr algn="ctr"/>
          <a:r>
            <a:rPr kumimoji="1" lang="en-US" altLang="ja-JP" sz="1200"/>
            <a:t>23</a:t>
          </a:r>
          <a:r>
            <a:rPr kumimoji="1" lang="ja-JP" altLang="en-US" sz="1200"/>
            <a:t>百万円</a:t>
          </a:r>
          <a:endParaRPr kumimoji="1" lang="en-US" altLang="ja-JP" sz="1200"/>
        </a:p>
      </xdr:txBody>
    </xdr:sp>
    <xdr:clientData/>
  </xdr:twoCellAnchor>
  <xdr:twoCellAnchor>
    <xdr:from>
      <xdr:col>22</xdr:col>
      <xdr:colOff>24135</xdr:colOff>
      <xdr:row>747</xdr:row>
      <xdr:rowOff>319671</xdr:rowOff>
    </xdr:from>
    <xdr:to>
      <xdr:col>31</xdr:col>
      <xdr:colOff>81481</xdr:colOff>
      <xdr:row>748</xdr:row>
      <xdr:rowOff>249663</xdr:rowOff>
    </xdr:to>
    <xdr:sp macro="" textlink="">
      <xdr:nvSpPr>
        <xdr:cNvPr id="7" name="テキスト ボックス 6"/>
        <xdr:cNvSpPr txBox="1"/>
      </xdr:nvSpPr>
      <xdr:spPr>
        <a:xfrm>
          <a:off x="4461664" y="42823583"/>
          <a:ext cx="1872699" cy="277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16</xdr:col>
      <xdr:colOff>90148</xdr:colOff>
      <xdr:row>754</xdr:row>
      <xdr:rowOff>78433</xdr:rowOff>
    </xdr:from>
    <xdr:to>
      <xdr:col>37</xdr:col>
      <xdr:colOff>15466</xdr:colOff>
      <xdr:row>756</xdr:row>
      <xdr:rowOff>34938</xdr:rowOff>
    </xdr:to>
    <xdr:sp macro="" textlink="">
      <xdr:nvSpPr>
        <xdr:cNvPr id="8" name="テキスト ボックス 7"/>
        <xdr:cNvSpPr txBox="1"/>
      </xdr:nvSpPr>
      <xdr:spPr>
        <a:xfrm>
          <a:off x="3317442" y="45551904"/>
          <a:ext cx="4161142" cy="65126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Ｂ．民間会社等（７）</a:t>
          </a:r>
          <a:endParaRPr kumimoji="1" lang="en-US" altLang="ja-JP" sz="1200"/>
        </a:p>
        <a:p>
          <a:pPr algn="ctr"/>
          <a:r>
            <a:rPr kumimoji="1" lang="en-US" altLang="ja-JP" sz="1200"/>
            <a:t>1.5</a:t>
          </a:r>
          <a:r>
            <a:rPr kumimoji="1" lang="ja-JP" altLang="en-US" sz="1200"/>
            <a:t>百万円</a:t>
          </a:r>
          <a:endParaRPr kumimoji="1" lang="en-US" altLang="ja-JP" sz="1200"/>
        </a:p>
      </xdr:txBody>
    </xdr:sp>
    <xdr:clientData/>
  </xdr:twoCellAnchor>
  <xdr:twoCellAnchor>
    <xdr:from>
      <xdr:col>26</xdr:col>
      <xdr:colOff>152866</xdr:colOff>
      <xdr:row>752</xdr:row>
      <xdr:rowOff>201699</xdr:rowOff>
    </xdr:from>
    <xdr:to>
      <xdr:col>26</xdr:col>
      <xdr:colOff>154454</xdr:colOff>
      <xdr:row>753</xdr:row>
      <xdr:rowOff>197743</xdr:rowOff>
    </xdr:to>
    <xdr:cxnSp macro="">
      <xdr:nvCxnSpPr>
        <xdr:cNvPr id="9" name="直線矢印コネクタ 8"/>
        <xdr:cNvCxnSpPr/>
      </xdr:nvCxnSpPr>
      <xdr:spPr>
        <a:xfrm rot="5400000">
          <a:off x="5226300" y="44613442"/>
          <a:ext cx="343426" cy="158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192224</xdr:colOff>
      <xdr:row>753</xdr:row>
      <xdr:rowOff>33613</xdr:rowOff>
    </xdr:from>
    <xdr:to>
      <xdr:col>34</xdr:col>
      <xdr:colOff>134472</xdr:colOff>
      <xdr:row>754</xdr:row>
      <xdr:rowOff>156878</xdr:rowOff>
    </xdr:to>
    <xdr:sp macro="" textlink="">
      <xdr:nvSpPr>
        <xdr:cNvPr id="10" name="テキスト ボックス 9"/>
        <xdr:cNvSpPr txBox="1"/>
      </xdr:nvSpPr>
      <xdr:spPr>
        <a:xfrm>
          <a:off x="3822930" y="44969201"/>
          <a:ext cx="3169542" cy="6611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随意契約（少額）</a:t>
          </a:r>
          <a:r>
            <a:rPr kumimoji="1" lang="en-US" altLang="ja-JP" sz="1200"/>
            <a:t>】</a:t>
          </a:r>
          <a:endParaRPr kumimoji="1" lang="ja-JP" altLang="en-US" sz="1200"/>
        </a:p>
      </xdr:txBody>
    </xdr:sp>
    <xdr:clientData/>
  </xdr:twoCellAnchor>
  <xdr:twoCellAnchor>
    <xdr:from>
      <xdr:col>20</xdr:col>
      <xdr:colOff>24792</xdr:colOff>
      <xdr:row>756</xdr:row>
      <xdr:rowOff>147346</xdr:rowOff>
    </xdr:from>
    <xdr:to>
      <xdr:col>33</xdr:col>
      <xdr:colOff>80822</xdr:colOff>
      <xdr:row>777</xdr:row>
      <xdr:rowOff>291353</xdr:rowOff>
    </xdr:to>
    <xdr:sp macro="" textlink="">
      <xdr:nvSpPr>
        <xdr:cNvPr id="11" name="大かっこ 10"/>
        <xdr:cNvSpPr/>
      </xdr:nvSpPr>
      <xdr:spPr>
        <a:xfrm>
          <a:off x="4058910" y="45968199"/>
          <a:ext cx="2678206" cy="8163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900"/>
            <a:t>ホームページ新規ページ制作費</a:t>
          </a:r>
          <a:endParaRPr lang="en-US" altLang="ja-JP" sz="900"/>
        </a:p>
        <a:p>
          <a:pPr algn="ctr"/>
          <a:r>
            <a:rPr lang="ja-JP" altLang="en-US" sz="900" baseline="0"/>
            <a:t>指導者研修オンデマンド配信及びデータ編集</a:t>
          </a:r>
          <a:endParaRPr lang="en-US" altLang="ja-JP" sz="900" baseline="0"/>
        </a:p>
        <a:p>
          <a:pPr algn="ctr"/>
          <a:r>
            <a:rPr lang="ja-JP" altLang="en-US" sz="900" baseline="0"/>
            <a:t>模擬会議の開催等</a:t>
          </a:r>
          <a:endParaRPr lang="en-US" altLang="ja-JP" sz="900" baseline="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75" zoomScaleNormal="75" zoomScaleSheetLayoutView="75" zoomScalePageLayoutView="85" workbookViewId="0">
      <selection activeCell="AU101" sqref="AU101:AX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2" t="s">
        <v>0</v>
      </c>
      <c r="AK2" s="942"/>
      <c r="AL2" s="942"/>
      <c r="AM2" s="942"/>
      <c r="AN2" s="942"/>
      <c r="AO2" s="943"/>
      <c r="AP2" s="943"/>
      <c r="AQ2" s="943"/>
      <c r="AR2" s="79" t="str">
        <f>IF(OR(AO2="　", AO2=""), "", "-")</f>
        <v/>
      </c>
      <c r="AS2" s="944">
        <v>324</v>
      </c>
      <c r="AT2" s="944"/>
      <c r="AU2" s="944"/>
      <c r="AV2" s="52" t="str">
        <f>IF(AW2="", "", "-")</f>
        <v/>
      </c>
      <c r="AW2" s="915"/>
      <c r="AX2" s="915"/>
    </row>
    <row r="3" spans="1:50" ht="21" customHeight="1" thickBot="1" x14ac:dyDescent="0.2">
      <c r="A3" s="872" t="s">
        <v>534</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550</v>
      </c>
      <c r="AK3" s="874"/>
      <c r="AL3" s="874"/>
      <c r="AM3" s="874"/>
      <c r="AN3" s="874"/>
      <c r="AO3" s="874"/>
      <c r="AP3" s="874"/>
      <c r="AQ3" s="874"/>
      <c r="AR3" s="874"/>
      <c r="AS3" s="874"/>
      <c r="AT3" s="874"/>
      <c r="AU3" s="874"/>
      <c r="AV3" s="874"/>
      <c r="AW3" s="874"/>
      <c r="AX3" s="24" t="s">
        <v>65</v>
      </c>
    </row>
    <row r="4" spans="1:50" ht="24.75" customHeight="1" x14ac:dyDescent="0.15">
      <c r="A4" s="707" t="s">
        <v>25</v>
      </c>
      <c r="B4" s="708"/>
      <c r="C4" s="708"/>
      <c r="D4" s="708"/>
      <c r="E4" s="708"/>
      <c r="F4" s="708"/>
      <c r="G4" s="685" t="s">
        <v>549</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551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4" t="s">
        <v>187</v>
      </c>
      <c r="H5" s="845"/>
      <c r="I5" s="845"/>
      <c r="J5" s="845"/>
      <c r="K5" s="845"/>
      <c r="L5" s="845"/>
      <c r="M5" s="846" t="s">
        <v>66</v>
      </c>
      <c r="N5" s="847"/>
      <c r="O5" s="847"/>
      <c r="P5" s="847"/>
      <c r="Q5" s="847"/>
      <c r="R5" s="848"/>
      <c r="S5" s="849" t="s">
        <v>83</v>
      </c>
      <c r="T5" s="845"/>
      <c r="U5" s="845"/>
      <c r="V5" s="845"/>
      <c r="W5" s="845"/>
      <c r="X5" s="850"/>
      <c r="Y5" s="701" t="s">
        <v>3</v>
      </c>
      <c r="Z5" s="539"/>
      <c r="AA5" s="539"/>
      <c r="AB5" s="539"/>
      <c r="AC5" s="539"/>
      <c r="AD5" s="540"/>
      <c r="AE5" s="702" t="s">
        <v>552</v>
      </c>
      <c r="AF5" s="702"/>
      <c r="AG5" s="702"/>
      <c r="AH5" s="702"/>
      <c r="AI5" s="702"/>
      <c r="AJ5" s="702"/>
      <c r="AK5" s="702"/>
      <c r="AL5" s="702"/>
      <c r="AM5" s="702"/>
      <c r="AN5" s="702"/>
      <c r="AO5" s="702"/>
      <c r="AP5" s="703"/>
      <c r="AQ5" s="704" t="s">
        <v>553</v>
      </c>
      <c r="AR5" s="705"/>
      <c r="AS5" s="705"/>
      <c r="AT5" s="705"/>
      <c r="AU5" s="705"/>
      <c r="AV5" s="705"/>
      <c r="AW5" s="705"/>
      <c r="AX5" s="706"/>
    </row>
    <row r="6" spans="1:50" ht="39" customHeight="1" x14ac:dyDescent="0.15">
      <c r="A6" s="709" t="s">
        <v>4</v>
      </c>
      <c r="B6" s="710"/>
      <c r="C6" s="710"/>
      <c r="D6" s="710"/>
      <c r="E6" s="710"/>
      <c r="F6" s="710"/>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6" t="s">
        <v>547</v>
      </c>
      <c r="Z7" s="439"/>
      <c r="AA7" s="439"/>
      <c r="AB7" s="439"/>
      <c r="AC7" s="439"/>
      <c r="AD7" s="927"/>
      <c r="AE7" s="916" t="s">
        <v>588</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1" t="s">
        <v>389</v>
      </c>
      <c r="B8" s="492"/>
      <c r="C8" s="492"/>
      <c r="D8" s="492"/>
      <c r="E8" s="492"/>
      <c r="F8" s="493"/>
      <c r="G8" s="945" t="str">
        <f>入力規則等!A26</f>
        <v>高齢社会対策、食育推進</v>
      </c>
      <c r="H8" s="723"/>
      <c r="I8" s="723"/>
      <c r="J8" s="723"/>
      <c r="K8" s="723"/>
      <c r="L8" s="723"/>
      <c r="M8" s="723"/>
      <c r="N8" s="723"/>
      <c r="O8" s="723"/>
      <c r="P8" s="723"/>
      <c r="Q8" s="723"/>
      <c r="R8" s="723"/>
      <c r="S8" s="723"/>
      <c r="T8" s="723"/>
      <c r="U8" s="723"/>
      <c r="V8" s="723"/>
      <c r="W8" s="723"/>
      <c r="X8" s="946"/>
      <c r="Y8" s="851" t="s">
        <v>390</v>
      </c>
      <c r="Z8" s="852"/>
      <c r="AA8" s="852"/>
      <c r="AB8" s="852"/>
      <c r="AC8" s="852"/>
      <c r="AD8" s="853"/>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4" t="s">
        <v>23</v>
      </c>
      <c r="B9" s="855"/>
      <c r="C9" s="855"/>
      <c r="D9" s="855"/>
      <c r="E9" s="855"/>
      <c r="F9" s="855"/>
      <c r="G9" s="856" t="s">
        <v>633</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60.75" customHeight="1" x14ac:dyDescent="0.15">
      <c r="A10" s="663" t="s">
        <v>30</v>
      </c>
      <c r="B10" s="664"/>
      <c r="C10" s="664"/>
      <c r="D10" s="664"/>
      <c r="E10" s="664"/>
      <c r="F10" s="664"/>
      <c r="G10" s="757" t="s">
        <v>634</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7" t="s">
        <v>24</v>
      </c>
      <c r="B12" s="948"/>
      <c r="C12" s="948"/>
      <c r="D12" s="948"/>
      <c r="E12" s="948"/>
      <c r="F12" s="949"/>
      <c r="G12" s="763"/>
      <c r="H12" s="764"/>
      <c r="I12" s="764"/>
      <c r="J12" s="764"/>
      <c r="K12" s="764"/>
      <c r="L12" s="764"/>
      <c r="M12" s="764"/>
      <c r="N12" s="764"/>
      <c r="O12" s="764"/>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5"/>
    </row>
    <row r="13" spans="1:50" ht="21" customHeight="1" x14ac:dyDescent="0.15">
      <c r="A13" s="613"/>
      <c r="B13" s="614"/>
      <c r="C13" s="614"/>
      <c r="D13" s="614"/>
      <c r="E13" s="614"/>
      <c r="F13" s="615"/>
      <c r="G13" s="726" t="s">
        <v>6</v>
      </c>
      <c r="H13" s="727"/>
      <c r="I13" s="767" t="s">
        <v>7</v>
      </c>
      <c r="J13" s="768"/>
      <c r="K13" s="768"/>
      <c r="L13" s="768"/>
      <c r="M13" s="768"/>
      <c r="N13" s="768"/>
      <c r="O13" s="769"/>
      <c r="P13" s="660">
        <v>40</v>
      </c>
      <c r="Q13" s="661"/>
      <c r="R13" s="661"/>
      <c r="S13" s="661"/>
      <c r="T13" s="661"/>
      <c r="U13" s="661"/>
      <c r="V13" s="662"/>
      <c r="W13" s="660">
        <v>40</v>
      </c>
      <c r="X13" s="661"/>
      <c r="Y13" s="661"/>
      <c r="Z13" s="661"/>
      <c r="AA13" s="661"/>
      <c r="AB13" s="661"/>
      <c r="AC13" s="662"/>
      <c r="AD13" s="660">
        <v>30</v>
      </c>
      <c r="AE13" s="661"/>
      <c r="AF13" s="661"/>
      <c r="AG13" s="661"/>
      <c r="AH13" s="661"/>
      <c r="AI13" s="661"/>
      <c r="AJ13" s="662"/>
      <c r="AK13" s="660">
        <v>30</v>
      </c>
      <c r="AL13" s="661"/>
      <c r="AM13" s="661"/>
      <c r="AN13" s="661"/>
      <c r="AO13" s="661"/>
      <c r="AP13" s="661"/>
      <c r="AQ13" s="662"/>
      <c r="AR13" s="923">
        <v>30</v>
      </c>
      <c r="AS13" s="924"/>
      <c r="AT13" s="924"/>
      <c r="AU13" s="924"/>
      <c r="AV13" s="924"/>
      <c r="AW13" s="924"/>
      <c r="AX13" s="925"/>
    </row>
    <row r="14" spans="1:50" ht="21" customHeight="1" x14ac:dyDescent="0.15">
      <c r="A14" s="613"/>
      <c r="B14" s="614"/>
      <c r="C14" s="614"/>
      <c r="D14" s="614"/>
      <c r="E14" s="614"/>
      <c r="F14" s="615"/>
      <c r="G14" s="728"/>
      <c r="H14" s="729"/>
      <c r="I14" s="714" t="s">
        <v>8</v>
      </c>
      <c r="J14" s="765"/>
      <c r="K14" s="765"/>
      <c r="L14" s="765"/>
      <c r="M14" s="765"/>
      <c r="N14" s="765"/>
      <c r="O14" s="766"/>
      <c r="P14" s="660" t="s">
        <v>555</v>
      </c>
      <c r="Q14" s="661"/>
      <c r="R14" s="661"/>
      <c r="S14" s="661"/>
      <c r="T14" s="661"/>
      <c r="U14" s="661"/>
      <c r="V14" s="662"/>
      <c r="W14" s="660" t="s">
        <v>555</v>
      </c>
      <c r="X14" s="661"/>
      <c r="Y14" s="661"/>
      <c r="Z14" s="661"/>
      <c r="AA14" s="661"/>
      <c r="AB14" s="661"/>
      <c r="AC14" s="662"/>
      <c r="AD14" s="660" t="s">
        <v>616</v>
      </c>
      <c r="AE14" s="661"/>
      <c r="AF14" s="661"/>
      <c r="AG14" s="661"/>
      <c r="AH14" s="661"/>
      <c r="AI14" s="661"/>
      <c r="AJ14" s="662"/>
      <c r="AK14" s="660" t="s">
        <v>624</v>
      </c>
      <c r="AL14" s="661"/>
      <c r="AM14" s="661"/>
      <c r="AN14" s="661"/>
      <c r="AO14" s="661"/>
      <c r="AP14" s="661"/>
      <c r="AQ14" s="662"/>
      <c r="AR14" s="791"/>
      <c r="AS14" s="791"/>
      <c r="AT14" s="791"/>
      <c r="AU14" s="791"/>
      <c r="AV14" s="791"/>
      <c r="AW14" s="791"/>
      <c r="AX14" s="792"/>
    </row>
    <row r="15" spans="1:50" ht="21" customHeight="1" x14ac:dyDescent="0.15">
      <c r="A15" s="613"/>
      <c r="B15" s="614"/>
      <c r="C15" s="614"/>
      <c r="D15" s="614"/>
      <c r="E15" s="614"/>
      <c r="F15" s="615"/>
      <c r="G15" s="728"/>
      <c r="H15" s="729"/>
      <c r="I15" s="714" t="s">
        <v>51</v>
      </c>
      <c r="J15" s="715"/>
      <c r="K15" s="715"/>
      <c r="L15" s="715"/>
      <c r="M15" s="715"/>
      <c r="N15" s="715"/>
      <c r="O15" s="716"/>
      <c r="P15" s="660" t="s">
        <v>555</v>
      </c>
      <c r="Q15" s="661"/>
      <c r="R15" s="661"/>
      <c r="S15" s="661"/>
      <c r="T15" s="661"/>
      <c r="U15" s="661"/>
      <c r="V15" s="662"/>
      <c r="W15" s="660" t="s">
        <v>555</v>
      </c>
      <c r="X15" s="661"/>
      <c r="Y15" s="661"/>
      <c r="Z15" s="661"/>
      <c r="AA15" s="661"/>
      <c r="AB15" s="661"/>
      <c r="AC15" s="662"/>
      <c r="AD15" s="660" t="s">
        <v>617</v>
      </c>
      <c r="AE15" s="661"/>
      <c r="AF15" s="661"/>
      <c r="AG15" s="661"/>
      <c r="AH15" s="661"/>
      <c r="AI15" s="661"/>
      <c r="AJ15" s="662"/>
      <c r="AK15" s="660" t="s">
        <v>625</v>
      </c>
      <c r="AL15" s="661"/>
      <c r="AM15" s="661"/>
      <c r="AN15" s="661"/>
      <c r="AO15" s="661"/>
      <c r="AP15" s="661"/>
      <c r="AQ15" s="662"/>
      <c r="AR15" s="660"/>
      <c r="AS15" s="661"/>
      <c r="AT15" s="661"/>
      <c r="AU15" s="661"/>
      <c r="AV15" s="661"/>
      <c r="AW15" s="661"/>
      <c r="AX15" s="809"/>
    </row>
    <row r="16" spans="1:50" ht="21" customHeight="1" x14ac:dyDescent="0.15">
      <c r="A16" s="613"/>
      <c r="B16" s="614"/>
      <c r="C16" s="614"/>
      <c r="D16" s="614"/>
      <c r="E16" s="614"/>
      <c r="F16" s="615"/>
      <c r="G16" s="728"/>
      <c r="H16" s="729"/>
      <c r="I16" s="714" t="s">
        <v>52</v>
      </c>
      <c r="J16" s="715"/>
      <c r="K16" s="715"/>
      <c r="L16" s="715"/>
      <c r="M16" s="715"/>
      <c r="N16" s="715"/>
      <c r="O16" s="716"/>
      <c r="P16" s="660" t="s">
        <v>556</v>
      </c>
      <c r="Q16" s="661"/>
      <c r="R16" s="661"/>
      <c r="S16" s="661"/>
      <c r="T16" s="661"/>
      <c r="U16" s="661"/>
      <c r="V16" s="662"/>
      <c r="W16" s="660" t="s">
        <v>555</v>
      </c>
      <c r="X16" s="661"/>
      <c r="Y16" s="661"/>
      <c r="Z16" s="661"/>
      <c r="AA16" s="661"/>
      <c r="AB16" s="661"/>
      <c r="AC16" s="662"/>
      <c r="AD16" s="660" t="s">
        <v>618</v>
      </c>
      <c r="AE16" s="661"/>
      <c r="AF16" s="661"/>
      <c r="AG16" s="661"/>
      <c r="AH16" s="661"/>
      <c r="AI16" s="661"/>
      <c r="AJ16" s="662"/>
      <c r="AK16" s="660" t="s">
        <v>626</v>
      </c>
      <c r="AL16" s="661"/>
      <c r="AM16" s="661"/>
      <c r="AN16" s="661"/>
      <c r="AO16" s="661"/>
      <c r="AP16" s="661"/>
      <c r="AQ16" s="662"/>
      <c r="AR16" s="760"/>
      <c r="AS16" s="761"/>
      <c r="AT16" s="761"/>
      <c r="AU16" s="761"/>
      <c r="AV16" s="761"/>
      <c r="AW16" s="761"/>
      <c r="AX16" s="762"/>
    </row>
    <row r="17" spans="1:50" ht="24.75" customHeight="1" x14ac:dyDescent="0.15">
      <c r="A17" s="613"/>
      <c r="B17" s="614"/>
      <c r="C17" s="614"/>
      <c r="D17" s="614"/>
      <c r="E17" s="614"/>
      <c r="F17" s="615"/>
      <c r="G17" s="728"/>
      <c r="H17" s="729"/>
      <c r="I17" s="714" t="s">
        <v>50</v>
      </c>
      <c r="J17" s="765"/>
      <c r="K17" s="765"/>
      <c r="L17" s="765"/>
      <c r="M17" s="765"/>
      <c r="N17" s="765"/>
      <c r="O17" s="766"/>
      <c r="P17" s="660" t="s">
        <v>555</v>
      </c>
      <c r="Q17" s="661"/>
      <c r="R17" s="661"/>
      <c r="S17" s="661"/>
      <c r="T17" s="661"/>
      <c r="U17" s="661"/>
      <c r="V17" s="662"/>
      <c r="W17" s="660" t="s">
        <v>555</v>
      </c>
      <c r="X17" s="661"/>
      <c r="Y17" s="661"/>
      <c r="Z17" s="661"/>
      <c r="AA17" s="661"/>
      <c r="AB17" s="661"/>
      <c r="AC17" s="662"/>
      <c r="AD17" s="660">
        <v>-7</v>
      </c>
      <c r="AE17" s="661"/>
      <c r="AF17" s="661"/>
      <c r="AG17" s="661"/>
      <c r="AH17" s="661"/>
      <c r="AI17" s="661"/>
      <c r="AJ17" s="662"/>
      <c r="AK17" s="660" t="s">
        <v>627</v>
      </c>
      <c r="AL17" s="661"/>
      <c r="AM17" s="661"/>
      <c r="AN17" s="661"/>
      <c r="AO17" s="661"/>
      <c r="AP17" s="661"/>
      <c r="AQ17" s="662"/>
      <c r="AR17" s="921"/>
      <c r="AS17" s="921"/>
      <c r="AT17" s="921"/>
      <c r="AU17" s="921"/>
      <c r="AV17" s="921"/>
      <c r="AW17" s="921"/>
      <c r="AX17" s="922"/>
    </row>
    <row r="18" spans="1:50" ht="24.75" customHeight="1" x14ac:dyDescent="0.15">
      <c r="A18" s="613"/>
      <c r="B18" s="614"/>
      <c r="C18" s="614"/>
      <c r="D18" s="614"/>
      <c r="E18" s="614"/>
      <c r="F18" s="615"/>
      <c r="G18" s="730"/>
      <c r="H18" s="731"/>
      <c r="I18" s="719" t="s">
        <v>20</v>
      </c>
      <c r="J18" s="720"/>
      <c r="K18" s="720"/>
      <c r="L18" s="720"/>
      <c r="M18" s="720"/>
      <c r="N18" s="720"/>
      <c r="O18" s="721"/>
      <c r="P18" s="883">
        <f>SUM(P13:V17)</f>
        <v>40</v>
      </c>
      <c r="Q18" s="884"/>
      <c r="R18" s="884"/>
      <c r="S18" s="884"/>
      <c r="T18" s="884"/>
      <c r="U18" s="884"/>
      <c r="V18" s="885"/>
      <c r="W18" s="883">
        <f>SUM(W13:AC17)</f>
        <v>40</v>
      </c>
      <c r="X18" s="884"/>
      <c r="Y18" s="884"/>
      <c r="Z18" s="884"/>
      <c r="AA18" s="884"/>
      <c r="AB18" s="884"/>
      <c r="AC18" s="885"/>
      <c r="AD18" s="883">
        <f>SUM(AD13:AJ17)</f>
        <v>23</v>
      </c>
      <c r="AE18" s="884"/>
      <c r="AF18" s="884"/>
      <c r="AG18" s="884"/>
      <c r="AH18" s="884"/>
      <c r="AI18" s="884"/>
      <c r="AJ18" s="885"/>
      <c r="AK18" s="883">
        <f>SUM(AK13:AQ17)</f>
        <v>30</v>
      </c>
      <c r="AL18" s="884"/>
      <c r="AM18" s="884"/>
      <c r="AN18" s="884"/>
      <c r="AO18" s="884"/>
      <c r="AP18" s="884"/>
      <c r="AQ18" s="885"/>
      <c r="AR18" s="883">
        <f>SUM(AR13:AX17)</f>
        <v>30</v>
      </c>
      <c r="AS18" s="884"/>
      <c r="AT18" s="884"/>
      <c r="AU18" s="884"/>
      <c r="AV18" s="884"/>
      <c r="AW18" s="884"/>
      <c r="AX18" s="886"/>
    </row>
    <row r="19" spans="1:50" ht="24.75" customHeight="1" x14ac:dyDescent="0.15">
      <c r="A19" s="613"/>
      <c r="B19" s="614"/>
      <c r="C19" s="614"/>
      <c r="D19" s="614"/>
      <c r="E19" s="614"/>
      <c r="F19" s="615"/>
      <c r="G19" s="881" t="s">
        <v>9</v>
      </c>
      <c r="H19" s="882"/>
      <c r="I19" s="882"/>
      <c r="J19" s="882"/>
      <c r="K19" s="882"/>
      <c r="L19" s="882"/>
      <c r="M19" s="882"/>
      <c r="N19" s="882"/>
      <c r="O19" s="882"/>
      <c r="P19" s="660">
        <v>29</v>
      </c>
      <c r="Q19" s="661"/>
      <c r="R19" s="661"/>
      <c r="S19" s="661"/>
      <c r="T19" s="661"/>
      <c r="U19" s="661"/>
      <c r="V19" s="662"/>
      <c r="W19" s="660">
        <v>29</v>
      </c>
      <c r="X19" s="661"/>
      <c r="Y19" s="661"/>
      <c r="Z19" s="661"/>
      <c r="AA19" s="661"/>
      <c r="AB19" s="661"/>
      <c r="AC19" s="662"/>
      <c r="AD19" s="660">
        <v>23</v>
      </c>
      <c r="AE19" s="661"/>
      <c r="AF19" s="661"/>
      <c r="AG19" s="661"/>
      <c r="AH19" s="661"/>
      <c r="AI19" s="661"/>
      <c r="AJ19" s="662"/>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81" t="s">
        <v>10</v>
      </c>
      <c r="H20" s="882"/>
      <c r="I20" s="882"/>
      <c r="J20" s="882"/>
      <c r="K20" s="882"/>
      <c r="L20" s="882"/>
      <c r="M20" s="882"/>
      <c r="N20" s="882"/>
      <c r="O20" s="882"/>
      <c r="P20" s="311">
        <f>IF(P18=0, "-", SUM(P19)/P18)</f>
        <v>0.72499999999999998</v>
      </c>
      <c r="Q20" s="311"/>
      <c r="R20" s="311"/>
      <c r="S20" s="311"/>
      <c r="T20" s="311"/>
      <c r="U20" s="311"/>
      <c r="V20" s="311"/>
      <c r="W20" s="311">
        <f t="shared" ref="W20" si="0">IF(W18=0, "-", SUM(W19)/W18)</f>
        <v>0.72499999999999998</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4"/>
      <c r="B21" s="855"/>
      <c r="C21" s="855"/>
      <c r="D21" s="855"/>
      <c r="E21" s="855"/>
      <c r="F21" s="950"/>
      <c r="G21" s="309" t="s">
        <v>497</v>
      </c>
      <c r="H21" s="310"/>
      <c r="I21" s="310"/>
      <c r="J21" s="310"/>
      <c r="K21" s="310"/>
      <c r="L21" s="310"/>
      <c r="M21" s="310"/>
      <c r="N21" s="310"/>
      <c r="O21" s="310"/>
      <c r="P21" s="311">
        <f>IF(P19=0, "-", SUM(P19)/SUM(P13,P14))</f>
        <v>0.72499999999999998</v>
      </c>
      <c r="Q21" s="311"/>
      <c r="R21" s="311"/>
      <c r="S21" s="311"/>
      <c r="T21" s="311"/>
      <c r="U21" s="311"/>
      <c r="V21" s="311"/>
      <c r="W21" s="311">
        <f t="shared" ref="W21" si="2">IF(W19=0, "-", SUM(W19)/SUM(W13,W14))</f>
        <v>0.72499999999999998</v>
      </c>
      <c r="X21" s="311"/>
      <c r="Y21" s="311"/>
      <c r="Z21" s="311"/>
      <c r="AA21" s="311"/>
      <c r="AB21" s="311"/>
      <c r="AC21" s="311"/>
      <c r="AD21" s="311">
        <f t="shared" ref="AD21" si="3">IF(AD19=0, "-", SUM(AD19)/SUM(AD13,AD14))</f>
        <v>0.76666666666666672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8" t="s">
        <v>539</v>
      </c>
      <c r="B22" s="969"/>
      <c r="C22" s="969"/>
      <c r="D22" s="969"/>
      <c r="E22" s="969"/>
      <c r="F22" s="970"/>
      <c r="G22" s="955" t="s">
        <v>474</v>
      </c>
      <c r="H22" s="215"/>
      <c r="I22" s="215"/>
      <c r="J22" s="215"/>
      <c r="K22" s="215"/>
      <c r="L22" s="215"/>
      <c r="M22" s="215"/>
      <c r="N22" s="215"/>
      <c r="O22" s="216"/>
      <c r="P22" s="940" t="s">
        <v>537</v>
      </c>
      <c r="Q22" s="215"/>
      <c r="R22" s="215"/>
      <c r="S22" s="215"/>
      <c r="T22" s="215"/>
      <c r="U22" s="215"/>
      <c r="V22" s="216"/>
      <c r="W22" s="940" t="s">
        <v>538</v>
      </c>
      <c r="X22" s="215"/>
      <c r="Y22" s="215"/>
      <c r="Z22" s="215"/>
      <c r="AA22" s="215"/>
      <c r="AB22" s="215"/>
      <c r="AC22" s="216"/>
      <c r="AD22" s="940" t="s">
        <v>473</v>
      </c>
      <c r="AE22" s="215"/>
      <c r="AF22" s="215"/>
      <c r="AG22" s="215"/>
      <c r="AH22" s="215"/>
      <c r="AI22" s="215"/>
      <c r="AJ22" s="215"/>
      <c r="AK22" s="215"/>
      <c r="AL22" s="215"/>
      <c r="AM22" s="215"/>
      <c r="AN22" s="215"/>
      <c r="AO22" s="215"/>
      <c r="AP22" s="215"/>
      <c r="AQ22" s="215"/>
      <c r="AR22" s="215"/>
      <c r="AS22" s="215"/>
      <c r="AT22" s="215"/>
      <c r="AU22" s="215"/>
      <c r="AV22" s="215"/>
      <c r="AW22" s="215"/>
      <c r="AX22" s="977"/>
    </row>
    <row r="23" spans="1:50" ht="29.25" customHeight="1" x14ac:dyDescent="0.15">
      <c r="A23" s="971"/>
      <c r="B23" s="972"/>
      <c r="C23" s="972"/>
      <c r="D23" s="972"/>
      <c r="E23" s="972"/>
      <c r="F23" s="973"/>
      <c r="G23" s="956" t="s">
        <v>557</v>
      </c>
      <c r="H23" s="957"/>
      <c r="I23" s="957"/>
      <c r="J23" s="957"/>
      <c r="K23" s="957"/>
      <c r="L23" s="957"/>
      <c r="M23" s="957"/>
      <c r="N23" s="957"/>
      <c r="O23" s="958"/>
      <c r="P23" s="923">
        <v>30</v>
      </c>
      <c r="Q23" s="924"/>
      <c r="R23" s="924"/>
      <c r="S23" s="924"/>
      <c r="T23" s="924"/>
      <c r="U23" s="924"/>
      <c r="V23" s="941"/>
      <c r="W23" s="923">
        <v>30</v>
      </c>
      <c r="X23" s="924"/>
      <c r="Y23" s="924"/>
      <c r="Z23" s="924"/>
      <c r="AA23" s="924"/>
      <c r="AB23" s="924"/>
      <c r="AC23" s="941"/>
      <c r="AD23" s="978" t="s">
        <v>678</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2.5" hidden="1" customHeight="1" x14ac:dyDescent="0.15">
      <c r="A24" s="971"/>
      <c r="B24" s="972"/>
      <c r="C24" s="972"/>
      <c r="D24" s="972"/>
      <c r="E24" s="972"/>
      <c r="F24" s="973"/>
      <c r="G24" s="959"/>
      <c r="H24" s="960"/>
      <c r="I24" s="960"/>
      <c r="J24" s="960"/>
      <c r="K24" s="960"/>
      <c r="L24" s="960"/>
      <c r="M24" s="960"/>
      <c r="N24" s="960"/>
      <c r="O24" s="961"/>
      <c r="P24" s="660"/>
      <c r="Q24" s="661"/>
      <c r="R24" s="661"/>
      <c r="S24" s="661"/>
      <c r="T24" s="661"/>
      <c r="U24" s="661"/>
      <c r="V24" s="662"/>
      <c r="W24" s="660"/>
      <c r="X24" s="661"/>
      <c r="Y24" s="661"/>
      <c r="Z24" s="661"/>
      <c r="AA24" s="661"/>
      <c r="AB24" s="661"/>
      <c r="AC24" s="662"/>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2.5" hidden="1" customHeight="1" x14ac:dyDescent="0.15">
      <c r="A25" s="971"/>
      <c r="B25" s="972"/>
      <c r="C25" s="972"/>
      <c r="D25" s="972"/>
      <c r="E25" s="972"/>
      <c r="F25" s="973"/>
      <c r="G25" s="959"/>
      <c r="H25" s="960"/>
      <c r="I25" s="960"/>
      <c r="J25" s="960"/>
      <c r="K25" s="960"/>
      <c r="L25" s="960"/>
      <c r="M25" s="960"/>
      <c r="N25" s="960"/>
      <c r="O25" s="961"/>
      <c r="P25" s="660"/>
      <c r="Q25" s="661"/>
      <c r="R25" s="661"/>
      <c r="S25" s="661"/>
      <c r="T25" s="661"/>
      <c r="U25" s="661"/>
      <c r="V25" s="662"/>
      <c r="W25" s="660"/>
      <c r="X25" s="661"/>
      <c r="Y25" s="661"/>
      <c r="Z25" s="661"/>
      <c r="AA25" s="661"/>
      <c r="AB25" s="661"/>
      <c r="AC25" s="662"/>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2.5" hidden="1" customHeight="1" x14ac:dyDescent="0.15">
      <c r="A26" s="971"/>
      <c r="B26" s="972"/>
      <c r="C26" s="972"/>
      <c r="D26" s="972"/>
      <c r="E26" s="972"/>
      <c r="F26" s="973"/>
      <c r="G26" s="959"/>
      <c r="H26" s="960"/>
      <c r="I26" s="960"/>
      <c r="J26" s="960"/>
      <c r="K26" s="960"/>
      <c r="L26" s="960"/>
      <c r="M26" s="960"/>
      <c r="N26" s="960"/>
      <c r="O26" s="961"/>
      <c r="P26" s="660"/>
      <c r="Q26" s="661"/>
      <c r="R26" s="661"/>
      <c r="S26" s="661"/>
      <c r="T26" s="661"/>
      <c r="U26" s="661"/>
      <c r="V26" s="662"/>
      <c r="W26" s="660"/>
      <c r="X26" s="661"/>
      <c r="Y26" s="661"/>
      <c r="Z26" s="661"/>
      <c r="AA26" s="661"/>
      <c r="AB26" s="661"/>
      <c r="AC26" s="662"/>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2.5" hidden="1" customHeight="1" x14ac:dyDescent="0.15">
      <c r="A27" s="971"/>
      <c r="B27" s="972"/>
      <c r="C27" s="972"/>
      <c r="D27" s="972"/>
      <c r="E27" s="972"/>
      <c r="F27" s="973"/>
      <c r="G27" s="959"/>
      <c r="H27" s="960"/>
      <c r="I27" s="960"/>
      <c r="J27" s="960"/>
      <c r="K27" s="960"/>
      <c r="L27" s="960"/>
      <c r="M27" s="960"/>
      <c r="N27" s="960"/>
      <c r="O27" s="961"/>
      <c r="P27" s="660"/>
      <c r="Q27" s="661"/>
      <c r="R27" s="661"/>
      <c r="S27" s="661"/>
      <c r="T27" s="661"/>
      <c r="U27" s="661"/>
      <c r="V27" s="662"/>
      <c r="W27" s="660"/>
      <c r="X27" s="661"/>
      <c r="Y27" s="661"/>
      <c r="Z27" s="661"/>
      <c r="AA27" s="661"/>
      <c r="AB27" s="661"/>
      <c r="AC27" s="662"/>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2.5" hidden="1" customHeight="1" x14ac:dyDescent="0.15">
      <c r="A28" s="971"/>
      <c r="B28" s="972"/>
      <c r="C28" s="972"/>
      <c r="D28" s="972"/>
      <c r="E28" s="972"/>
      <c r="F28" s="973"/>
      <c r="G28" s="962" t="s">
        <v>478</v>
      </c>
      <c r="H28" s="963"/>
      <c r="I28" s="963"/>
      <c r="J28" s="963"/>
      <c r="K28" s="963"/>
      <c r="L28" s="963"/>
      <c r="M28" s="963"/>
      <c r="N28" s="963"/>
      <c r="O28" s="964"/>
      <c r="P28" s="883">
        <f>P29-SUM(P23:P27)</f>
        <v>0</v>
      </c>
      <c r="Q28" s="884"/>
      <c r="R28" s="884"/>
      <c r="S28" s="884"/>
      <c r="T28" s="884"/>
      <c r="U28" s="884"/>
      <c r="V28" s="885"/>
      <c r="W28" s="883">
        <f>W29-SUM(W23:W27)</f>
        <v>0</v>
      </c>
      <c r="X28" s="884"/>
      <c r="Y28" s="884"/>
      <c r="Z28" s="884"/>
      <c r="AA28" s="884"/>
      <c r="AB28" s="884"/>
      <c r="AC28" s="88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475</v>
      </c>
      <c r="H29" s="966"/>
      <c r="I29" s="966"/>
      <c r="J29" s="966"/>
      <c r="K29" s="966"/>
      <c r="L29" s="966"/>
      <c r="M29" s="966"/>
      <c r="N29" s="966"/>
      <c r="O29" s="967"/>
      <c r="P29" s="937">
        <f>AK13</f>
        <v>30</v>
      </c>
      <c r="Q29" s="938"/>
      <c r="R29" s="938"/>
      <c r="S29" s="938"/>
      <c r="T29" s="938"/>
      <c r="U29" s="938"/>
      <c r="V29" s="939"/>
      <c r="W29" s="937">
        <f>AR13</f>
        <v>30</v>
      </c>
      <c r="X29" s="938"/>
      <c r="Y29" s="938"/>
      <c r="Z29" s="938"/>
      <c r="AA29" s="938"/>
      <c r="AB29" s="938"/>
      <c r="AC29" s="939"/>
      <c r="AD29" s="984"/>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6" t="s">
        <v>491</v>
      </c>
      <c r="B30" s="867"/>
      <c r="C30" s="867"/>
      <c r="D30" s="867"/>
      <c r="E30" s="867"/>
      <c r="F30" s="868"/>
      <c r="G30" s="776" t="s">
        <v>265</v>
      </c>
      <c r="H30" s="777"/>
      <c r="I30" s="777"/>
      <c r="J30" s="777"/>
      <c r="K30" s="777"/>
      <c r="L30" s="777"/>
      <c r="M30" s="777"/>
      <c r="N30" s="777"/>
      <c r="O30" s="778"/>
      <c r="P30" s="862" t="s">
        <v>59</v>
      </c>
      <c r="Q30" s="777"/>
      <c r="R30" s="777"/>
      <c r="S30" s="777"/>
      <c r="T30" s="777"/>
      <c r="U30" s="777"/>
      <c r="V30" s="777"/>
      <c r="W30" s="777"/>
      <c r="X30" s="778"/>
      <c r="Y30" s="859"/>
      <c r="Z30" s="860"/>
      <c r="AA30" s="861"/>
      <c r="AB30" s="863" t="s">
        <v>11</v>
      </c>
      <c r="AC30" s="864"/>
      <c r="AD30" s="865"/>
      <c r="AE30" s="863" t="s">
        <v>357</v>
      </c>
      <c r="AF30" s="864"/>
      <c r="AG30" s="864"/>
      <c r="AH30" s="865"/>
      <c r="AI30" s="863" t="s">
        <v>363</v>
      </c>
      <c r="AJ30" s="864"/>
      <c r="AK30" s="864"/>
      <c r="AL30" s="865"/>
      <c r="AM30" s="919" t="s">
        <v>472</v>
      </c>
      <c r="AN30" s="919"/>
      <c r="AO30" s="919"/>
      <c r="AP30" s="863"/>
      <c r="AQ30" s="770" t="s">
        <v>355</v>
      </c>
      <c r="AR30" s="771"/>
      <c r="AS30" s="771"/>
      <c r="AT30" s="772"/>
      <c r="AU30" s="777" t="s">
        <v>253</v>
      </c>
      <c r="AV30" s="777"/>
      <c r="AW30" s="777"/>
      <c r="AX30" s="92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560</v>
      </c>
      <c r="AR31" s="193"/>
      <c r="AS31" s="126" t="s">
        <v>356</v>
      </c>
      <c r="AT31" s="127"/>
      <c r="AU31" s="192">
        <v>30</v>
      </c>
      <c r="AV31" s="192"/>
      <c r="AW31" s="394" t="s">
        <v>300</v>
      </c>
      <c r="AX31" s="395"/>
    </row>
    <row r="32" spans="1:50" ht="23.25" customHeight="1" x14ac:dyDescent="0.15">
      <c r="A32" s="399"/>
      <c r="B32" s="397"/>
      <c r="C32" s="397"/>
      <c r="D32" s="397"/>
      <c r="E32" s="397"/>
      <c r="F32" s="398"/>
      <c r="G32" s="560" t="s">
        <v>643</v>
      </c>
      <c r="H32" s="561"/>
      <c r="I32" s="561"/>
      <c r="J32" s="561"/>
      <c r="K32" s="561"/>
      <c r="L32" s="561"/>
      <c r="M32" s="561"/>
      <c r="N32" s="561"/>
      <c r="O32" s="562"/>
      <c r="P32" s="98" t="s">
        <v>558</v>
      </c>
      <c r="Q32" s="98"/>
      <c r="R32" s="98"/>
      <c r="S32" s="98"/>
      <c r="T32" s="98"/>
      <c r="U32" s="98"/>
      <c r="V32" s="98"/>
      <c r="W32" s="98"/>
      <c r="X32" s="99"/>
      <c r="Y32" s="467" t="s">
        <v>12</v>
      </c>
      <c r="Z32" s="527"/>
      <c r="AA32" s="528"/>
      <c r="AB32" s="457" t="s">
        <v>559</v>
      </c>
      <c r="AC32" s="457"/>
      <c r="AD32" s="457"/>
      <c r="AE32" s="211">
        <v>189</v>
      </c>
      <c r="AF32" s="212"/>
      <c r="AG32" s="212"/>
      <c r="AH32" s="212"/>
      <c r="AI32" s="211">
        <v>195</v>
      </c>
      <c r="AJ32" s="212"/>
      <c r="AK32" s="212"/>
      <c r="AL32" s="212"/>
      <c r="AM32" s="211">
        <v>234</v>
      </c>
      <c r="AN32" s="212"/>
      <c r="AO32" s="212"/>
      <c r="AP32" s="212"/>
      <c r="AQ32" s="333" t="s">
        <v>561</v>
      </c>
      <c r="AR32" s="200"/>
      <c r="AS32" s="200"/>
      <c r="AT32" s="334"/>
      <c r="AU32" s="212" t="s">
        <v>561</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559</v>
      </c>
      <c r="AC33" s="519"/>
      <c r="AD33" s="519"/>
      <c r="AE33" s="211">
        <v>200</v>
      </c>
      <c r="AF33" s="212"/>
      <c r="AG33" s="212"/>
      <c r="AH33" s="212"/>
      <c r="AI33" s="211">
        <v>200</v>
      </c>
      <c r="AJ33" s="212"/>
      <c r="AK33" s="212"/>
      <c r="AL33" s="212"/>
      <c r="AM33" s="211">
        <v>200</v>
      </c>
      <c r="AN33" s="212"/>
      <c r="AO33" s="212"/>
      <c r="AP33" s="212"/>
      <c r="AQ33" s="333" t="s">
        <v>561</v>
      </c>
      <c r="AR33" s="200"/>
      <c r="AS33" s="200"/>
      <c r="AT33" s="334"/>
      <c r="AU33" s="212">
        <v>200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94.5</v>
      </c>
      <c r="AF34" s="212"/>
      <c r="AG34" s="212"/>
      <c r="AH34" s="212"/>
      <c r="AI34" s="211">
        <v>97.5</v>
      </c>
      <c r="AJ34" s="212"/>
      <c r="AK34" s="212"/>
      <c r="AL34" s="212"/>
      <c r="AM34" s="211">
        <v>117</v>
      </c>
      <c r="AN34" s="212"/>
      <c r="AO34" s="212"/>
      <c r="AP34" s="212"/>
      <c r="AQ34" s="333" t="s">
        <v>561</v>
      </c>
      <c r="AR34" s="200"/>
      <c r="AS34" s="200"/>
      <c r="AT34" s="334"/>
      <c r="AU34" s="212" t="s">
        <v>562</v>
      </c>
      <c r="AV34" s="212"/>
      <c r="AW34" s="212"/>
      <c r="AX34" s="214"/>
    </row>
    <row r="35" spans="1:50" ht="23.25" customHeight="1" x14ac:dyDescent="0.15">
      <c r="A35" s="219" t="s">
        <v>527</v>
      </c>
      <c r="B35" s="220"/>
      <c r="C35" s="220"/>
      <c r="D35" s="220"/>
      <c r="E35" s="220"/>
      <c r="F35" s="221"/>
      <c r="G35" s="225" t="s">
        <v>635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3" t="s">
        <v>491</v>
      </c>
      <c r="B37" s="774"/>
      <c r="C37" s="774"/>
      <c r="D37" s="774"/>
      <c r="E37" s="774"/>
      <c r="F37" s="775"/>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4"/>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491</v>
      </c>
      <c r="B44" s="774"/>
      <c r="C44" s="774"/>
      <c r="D44" s="774"/>
      <c r="E44" s="774"/>
      <c r="F44" s="775"/>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4"/>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8" t="s">
        <v>253</v>
      </c>
      <c r="AV51" s="928"/>
      <c r="AW51" s="928"/>
      <c r="AX51" s="929"/>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8" t="s">
        <v>253</v>
      </c>
      <c r="AV58" s="928"/>
      <c r="AW58" s="928"/>
      <c r="AX58" s="929"/>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5"/>
      <c r="AF77" s="896"/>
      <c r="AG77" s="896"/>
      <c r="AH77" s="896"/>
      <c r="AI77" s="895"/>
      <c r="AJ77" s="896"/>
      <c r="AK77" s="896"/>
      <c r="AL77" s="896"/>
      <c r="AM77" s="895"/>
      <c r="AN77" s="896"/>
      <c r="AO77" s="896"/>
      <c r="AP77" s="896"/>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51"/>
    </row>
    <row r="80" spans="1:50" ht="18.75" hidden="1" customHeight="1" x14ac:dyDescent="0.15">
      <c r="A80" s="869"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70"/>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70"/>
      <c r="B82" s="523"/>
      <c r="C82" s="424"/>
      <c r="D82" s="424"/>
      <c r="E82" s="424"/>
      <c r="F82" s="425"/>
      <c r="G82" s="679"/>
      <c r="H82" s="679"/>
      <c r="I82" s="679"/>
      <c r="J82" s="679"/>
      <c r="K82" s="679"/>
      <c r="L82" s="679"/>
      <c r="M82" s="679"/>
      <c r="N82" s="679"/>
      <c r="O82" s="679"/>
      <c r="P82" s="679"/>
      <c r="Q82" s="679"/>
      <c r="R82" s="679"/>
      <c r="S82" s="679"/>
      <c r="T82" s="679"/>
      <c r="U82" s="679"/>
      <c r="V82" s="679"/>
      <c r="W82" s="679"/>
      <c r="X82" s="679"/>
      <c r="Y82" s="679"/>
      <c r="Z82" s="679"/>
      <c r="AA82" s="680"/>
      <c r="AB82" s="889"/>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0"/>
    </row>
    <row r="83" spans="1:60" ht="22.5" hidden="1" customHeight="1" x14ac:dyDescent="0.15">
      <c r="A83" s="870"/>
      <c r="B83" s="523"/>
      <c r="C83" s="424"/>
      <c r="D83" s="424"/>
      <c r="E83" s="424"/>
      <c r="F83" s="425"/>
      <c r="G83" s="681"/>
      <c r="H83" s="681"/>
      <c r="I83" s="681"/>
      <c r="J83" s="681"/>
      <c r="K83" s="681"/>
      <c r="L83" s="681"/>
      <c r="M83" s="681"/>
      <c r="N83" s="681"/>
      <c r="O83" s="681"/>
      <c r="P83" s="681"/>
      <c r="Q83" s="681"/>
      <c r="R83" s="681"/>
      <c r="S83" s="681"/>
      <c r="T83" s="681"/>
      <c r="U83" s="681"/>
      <c r="V83" s="681"/>
      <c r="W83" s="681"/>
      <c r="X83" s="681"/>
      <c r="Y83" s="681"/>
      <c r="Z83" s="681"/>
      <c r="AA83" s="682"/>
      <c r="AB83" s="891"/>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2"/>
    </row>
    <row r="84" spans="1:60" ht="19.5" hidden="1" customHeight="1" x14ac:dyDescent="0.15">
      <c r="A84" s="870"/>
      <c r="B84" s="524"/>
      <c r="C84" s="525"/>
      <c r="D84" s="525"/>
      <c r="E84" s="525"/>
      <c r="F84" s="526"/>
      <c r="G84" s="683"/>
      <c r="H84" s="683"/>
      <c r="I84" s="683"/>
      <c r="J84" s="683"/>
      <c r="K84" s="683"/>
      <c r="L84" s="683"/>
      <c r="M84" s="683"/>
      <c r="N84" s="683"/>
      <c r="O84" s="683"/>
      <c r="P84" s="683"/>
      <c r="Q84" s="683"/>
      <c r="R84" s="683"/>
      <c r="S84" s="683"/>
      <c r="T84" s="683"/>
      <c r="U84" s="683"/>
      <c r="V84" s="683"/>
      <c r="W84" s="683"/>
      <c r="X84" s="683"/>
      <c r="Y84" s="683"/>
      <c r="Z84" s="683"/>
      <c r="AA84" s="684"/>
      <c r="AB84" s="893"/>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4"/>
    </row>
    <row r="85" spans="1:60" ht="18.75" hidden="1" customHeight="1" x14ac:dyDescent="0.15">
      <c r="A85" s="870"/>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70"/>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70"/>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0"/>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0"/>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0"/>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70"/>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70"/>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0"/>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0"/>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0"/>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70"/>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70"/>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0"/>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1"/>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900" t="s">
        <v>13</v>
      </c>
      <c r="Z99" s="901"/>
      <c r="AA99" s="902"/>
      <c r="AB99" s="897" t="s">
        <v>14</v>
      </c>
      <c r="AC99" s="898"/>
      <c r="AD99" s="899"/>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9"/>
      <c r="Z100" s="860"/>
      <c r="AA100" s="861"/>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636</v>
      </c>
      <c r="H101" s="98"/>
      <c r="I101" s="98"/>
      <c r="J101" s="98"/>
      <c r="K101" s="98"/>
      <c r="L101" s="98"/>
      <c r="M101" s="98"/>
      <c r="N101" s="98"/>
      <c r="O101" s="98"/>
      <c r="P101" s="98"/>
      <c r="Q101" s="98"/>
      <c r="R101" s="98"/>
      <c r="S101" s="98"/>
      <c r="T101" s="98"/>
      <c r="U101" s="98"/>
      <c r="V101" s="98"/>
      <c r="W101" s="98"/>
      <c r="X101" s="99"/>
      <c r="Y101" s="538" t="s">
        <v>55</v>
      </c>
      <c r="Z101" s="539"/>
      <c r="AA101" s="540"/>
      <c r="AB101" s="457" t="s">
        <v>563</v>
      </c>
      <c r="AC101" s="457"/>
      <c r="AD101" s="457"/>
      <c r="AE101" s="211">
        <v>6</v>
      </c>
      <c r="AF101" s="212"/>
      <c r="AG101" s="212"/>
      <c r="AH101" s="213"/>
      <c r="AI101" s="211">
        <v>6</v>
      </c>
      <c r="AJ101" s="212"/>
      <c r="AK101" s="212"/>
      <c r="AL101" s="213"/>
      <c r="AM101" s="211">
        <v>4</v>
      </c>
      <c r="AN101" s="212"/>
      <c r="AO101" s="212"/>
      <c r="AP101" s="213"/>
      <c r="AQ101" s="211" t="s">
        <v>642</v>
      </c>
      <c r="AR101" s="212"/>
      <c r="AS101" s="212"/>
      <c r="AT101" s="213"/>
      <c r="AU101" s="211" t="s">
        <v>466</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563</v>
      </c>
      <c r="AC102" s="457"/>
      <c r="AD102" s="457"/>
      <c r="AE102" s="414">
        <v>8</v>
      </c>
      <c r="AF102" s="414"/>
      <c r="AG102" s="414"/>
      <c r="AH102" s="414"/>
      <c r="AI102" s="414">
        <v>8</v>
      </c>
      <c r="AJ102" s="414"/>
      <c r="AK102" s="414"/>
      <c r="AL102" s="414"/>
      <c r="AM102" s="414">
        <v>5</v>
      </c>
      <c r="AN102" s="414"/>
      <c r="AO102" s="414"/>
      <c r="AP102" s="414"/>
      <c r="AQ102" s="266">
        <v>5</v>
      </c>
      <c r="AR102" s="267"/>
      <c r="AS102" s="267"/>
      <c r="AT102" s="312"/>
      <c r="AU102" s="266">
        <v>5</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564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565</v>
      </c>
      <c r="AC116" s="459"/>
      <c r="AD116" s="460"/>
      <c r="AE116" s="414">
        <v>153</v>
      </c>
      <c r="AF116" s="414"/>
      <c r="AG116" s="414"/>
      <c r="AH116" s="414"/>
      <c r="AI116" s="414">
        <v>149</v>
      </c>
      <c r="AJ116" s="414"/>
      <c r="AK116" s="414"/>
      <c r="AL116" s="414"/>
      <c r="AM116" s="414">
        <v>98</v>
      </c>
      <c r="AN116" s="414"/>
      <c r="AO116" s="414"/>
      <c r="AP116" s="414"/>
      <c r="AQ116" s="211">
        <v>150</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566</v>
      </c>
      <c r="AC117" s="469"/>
      <c r="AD117" s="470"/>
      <c r="AE117" s="547" t="s">
        <v>567</v>
      </c>
      <c r="AF117" s="547"/>
      <c r="AG117" s="547"/>
      <c r="AH117" s="547"/>
      <c r="AI117" s="547" t="s">
        <v>669</v>
      </c>
      <c r="AJ117" s="547"/>
      <c r="AK117" s="547"/>
      <c r="AL117" s="547"/>
      <c r="AM117" s="547" t="s">
        <v>670</v>
      </c>
      <c r="AN117" s="547"/>
      <c r="AO117" s="547"/>
      <c r="AP117" s="547"/>
      <c r="AQ117" s="547" t="s">
        <v>671</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3"/>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4"/>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customHeight="1" x14ac:dyDescent="0.15">
      <c r="A127" s="634"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0"/>
      <c r="Z127" s="931"/>
      <c r="AA127" s="932"/>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customHeight="1" x14ac:dyDescent="0.15">
      <c r="A128" s="435"/>
      <c r="B128" s="436"/>
      <c r="C128" s="436"/>
      <c r="D128" s="436"/>
      <c r="E128" s="436"/>
      <c r="F128" s="437"/>
      <c r="G128" s="389" t="s">
        <v>667</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t="s">
        <v>668</v>
      </c>
      <c r="AC128" s="459"/>
      <c r="AD128" s="460"/>
      <c r="AE128" s="414">
        <v>4833</v>
      </c>
      <c r="AF128" s="414"/>
      <c r="AG128" s="414"/>
      <c r="AH128" s="414"/>
      <c r="AI128" s="414">
        <v>4833</v>
      </c>
      <c r="AJ128" s="414"/>
      <c r="AK128" s="414"/>
      <c r="AL128" s="414"/>
      <c r="AM128" s="414">
        <v>5750</v>
      </c>
      <c r="AN128" s="414"/>
      <c r="AO128" s="414"/>
      <c r="AP128" s="414"/>
      <c r="AQ128" s="414">
        <v>6000</v>
      </c>
      <c r="AR128" s="414"/>
      <c r="AS128" s="414"/>
      <c r="AT128" s="414"/>
      <c r="AU128" s="414"/>
      <c r="AV128" s="414"/>
      <c r="AW128" s="414"/>
      <c r="AX128" s="546"/>
    </row>
    <row r="129" spans="1:50" ht="46.5"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566</v>
      </c>
      <c r="AC129" s="469"/>
      <c r="AD129" s="470"/>
      <c r="AE129" s="547" t="s">
        <v>672</v>
      </c>
      <c r="AF129" s="547"/>
      <c r="AG129" s="547"/>
      <c r="AH129" s="547"/>
      <c r="AI129" s="547" t="s">
        <v>672</v>
      </c>
      <c r="AJ129" s="547"/>
      <c r="AK129" s="547"/>
      <c r="AL129" s="547"/>
      <c r="AM129" s="547" t="s">
        <v>673</v>
      </c>
      <c r="AN129" s="547"/>
      <c r="AO129" s="547"/>
      <c r="AP129" s="547"/>
      <c r="AQ129" s="547" t="s">
        <v>674</v>
      </c>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9.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9.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621</v>
      </c>
      <c r="AR133" s="192"/>
      <c r="AS133" s="126" t="s">
        <v>356</v>
      </c>
      <c r="AT133" s="127"/>
      <c r="AU133" s="193" t="s">
        <v>622</v>
      </c>
      <c r="AV133" s="193"/>
      <c r="AW133" s="126" t="s">
        <v>300</v>
      </c>
      <c r="AX133" s="188"/>
    </row>
    <row r="134" spans="1:50" ht="29.25" customHeight="1" x14ac:dyDescent="0.15">
      <c r="A134" s="182"/>
      <c r="B134" s="179"/>
      <c r="C134" s="173"/>
      <c r="D134" s="179"/>
      <c r="E134" s="173"/>
      <c r="F134" s="174"/>
      <c r="G134" s="97" t="s">
        <v>619</v>
      </c>
      <c r="H134" s="98"/>
      <c r="I134" s="98"/>
      <c r="J134" s="98"/>
      <c r="K134" s="98"/>
      <c r="L134" s="98"/>
      <c r="M134" s="98"/>
      <c r="N134" s="98"/>
      <c r="O134" s="98"/>
      <c r="P134" s="98"/>
      <c r="Q134" s="98"/>
      <c r="R134" s="98"/>
      <c r="S134" s="98"/>
      <c r="T134" s="98"/>
      <c r="U134" s="98"/>
      <c r="V134" s="98"/>
      <c r="W134" s="98"/>
      <c r="X134" s="99"/>
      <c r="Y134" s="194" t="s">
        <v>379</v>
      </c>
      <c r="Z134" s="195"/>
      <c r="AA134" s="196"/>
      <c r="AB134" s="197" t="s">
        <v>620</v>
      </c>
      <c r="AC134" s="198"/>
      <c r="AD134" s="198"/>
      <c r="AE134" s="199" t="s">
        <v>621</v>
      </c>
      <c r="AF134" s="200"/>
      <c r="AG134" s="200"/>
      <c r="AH134" s="200"/>
      <c r="AI134" s="199" t="s">
        <v>620</v>
      </c>
      <c r="AJ134" s="200"/>
      <c r="AK134" s="200"/>
      <c r="AL134" s="200"/>
      <c r="AM134" s="199" t="s">
        <v>621</v>
      </c>
      <c r="AN134" s="200"/>
      <c r="AO134" s="200"/>
      <c r="AP134" s="200"/>
      <c r="AQ134" s="199" t="s">
        <v>621</v>
      </c>
      <c r="AR134" s="200"/>
      <c r="AS134" s="200"/>
      <c r="AT134" s="200"/>
      <c r="AU134" s="199" t="s">
        <v>621</v>
      </c>
      <c r="AV134" s="200"/>
      <c r="AW134" s="200"/>
      <c r="AX134" s="201"/>
    </row>
    <row r="135" spans="1:50" ht="29.2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619</v>
      </c>
      <c r="AC135" s="206"/>
      <c r="AD135" s="206"/>
      <c r="AE135" s="199" t="s">
        <v>620</v>
      </c>
      <c r="AF135" s="200"/>
      <c r="AG135" s="200"/>
      <c r="AH135" s="200"/>
      <c r="AI135" s="199" t="s">
        <v>620</v>
      </c>
      <c r="AJ135" s="200"/>
      <c r="AK135" s="200"/>
      <c r="AL135" s="200"/>
      <c r="AM135" s="199" t="s">
        <v>621</v>
      </c>
      <c r="AN135" s="200"/>
      <c r="AO135" s="200"/>
      <c r="AP135" s="200"/>
      <c r="AQ135" s="199" t="s">
        <v>621</v>
      </c>
      <c r="AR135" s="200"/>
      <c r="AS135" s="200"/>
      <c r="AT135" s="200"/>
      <c r="AU135" s="199" t="s">
        <v>621</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19.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19.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3.5" customHeight="1" x14ac:dyDescent="0.15">
      <c r="A154" s="182"/>
      <c r="B154" s="179"/>
      <c r="C154" s="173"/>
      <c r="D154" s="179"/>
      <c r="E154" s="173"/>
      <c r="F154" s="174"/>
      <c r="G154" s="97" t="s">
        <v>621</v>
      </c>
      <c r="H154" s="98"/>
      <c r="I154" s="98"/>
      <c r="J154" s="98"/>
      <c r="K154" s="98"/>
      <c r="L154" s="98"/>
      <c r="M154" s="98"/>
      <c r="N154" s="98"/>
      <c r="O154" s="98"/>
      <c r="P154" s="99"/>
      <c r="Q154" s="118" t="s">
        <v>623</v>
      </c>
      <c r="R154" s="98"/>
      <c r="S154" s="98"/>
      <c r="T154" s="98"/>
      <c r="U154" s="98"/>
      <c r="V154" s="98"/>
      <c r="W154" s="98"/>
      <c r="X154" s="98"/>
      <c r="Y154" s="98"/>
      <c r="Z154" s="98"/>
      <c r="AA154" s="286"/>
      <c r="AB154" s="134"/>
      <c r="AC154" s="135"/>
      <c r="AD154" s="135"/>
      <c r="AE154" s="140" t="s">
        <v>621</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3.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13.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3.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621</v>
      </c>
      <c r="AF157" s="98"/>
      <c r="AG157" s="98"/>
      <c r="AH157" s="98"/>
      <c r="AI157" s="98"/>
      <c r="AJ157" s="98"/>
      <c r="AK157" s="98"/>
      <c r="AL157" s="98"/>
      <c r="AM157" s="98"/>
      <c r="AN157" s="98"/>
      <c r="AO157" s="98"/>
      <c r="AP157" s="98"/>
      <c r="AQ157" s="98"/>
      <c r="AR157" s="98"/>
      <c r="AS157" s="98"/>
      <c r="AT157" s="98"/>
      <c r="AU157" s="98"/>
      <c r="AV157" s="98"/>
      <c r="AW157" s="98"/>
      <c r="AX157" s="119"/>
    </row>
    <row r="158" spans="1:50" ht="13.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3.7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644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42.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2.7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2.7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42.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42.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42.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42.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42.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42.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42.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42.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42.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42.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42.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42.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42.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42.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42.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42.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42.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42.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42.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42.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42.7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42.7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42.7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42.7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42.7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42.7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42.7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42.7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42.7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42.7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42.7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42.7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42.7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42.7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42.7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42.7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42.7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42.7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42.7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42.7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42.7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42.7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42.7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42.7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42.7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42.7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42.7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42.7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42.7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42.7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42.7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42.7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42.7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42.7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42.7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42.7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42.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42.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2.7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2.7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42.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42.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42.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42.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42.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42.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42.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42.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42.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42.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42.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42.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42.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42.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42.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42.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42.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42.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42.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42.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42.7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42.7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42.7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42.7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42.7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42.7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42.7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42.7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42.7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42.7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42.7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42.7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42.7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42.7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42.7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42.7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42.7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42.7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42.7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42.7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42.7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42.7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42.7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42.7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42.7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42.7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42.7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42.7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42.7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42.7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42.7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42.7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42.7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42.7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42.7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42.7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42.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42.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2.7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2.7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42.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42.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42.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42.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42.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42.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42.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42.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42.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42.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42.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42.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42.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42.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42.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42.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42.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42.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42.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42.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42.7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42.7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42.7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42.7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42.7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42.7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42.7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42.7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42.7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42.7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42.7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42.7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42.7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42.7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42.7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42.7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42.7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42.7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42.7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42.7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42.7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42.7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42.7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42.7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42.7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42.7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42.7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42.7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42.7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42.7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42.7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42.7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42.7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42.7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42.7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42.7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42.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42.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2.7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2.7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42.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42.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42.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42.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42.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42.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42.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42.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42.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42.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42.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42.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42.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42.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42.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42.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42.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42.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42.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42.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42.7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42.7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42.7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42.7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42.7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42.7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42.7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42.7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42.7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42.7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42.7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42.7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42.7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42.7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42.7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42.7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42.7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42.7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42.7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42.7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42.7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42.7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42.7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42.7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42.7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42.7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42.7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42.7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42.7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42.7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42.7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42.7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42.7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42.7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42.7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42.7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42.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42.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42.75" hidden="1" customHeight="1" x14ac:dyDescent="0.15">
      <c r="A430" s="182"/>
      <c r="B430" s="179"/>
      <c r="C430" s="171" t="s">
        <v>368</v>
      </c>
      <c r="D430" s="935"/>
      <c r="E430" s="167" t="s">
        <v>388</v>
      </c>
      <c r="F430" s="168"/>
      <c r="G430" s="903" t="s">
        <v>384</v>
      </c>
      <c r="H430" s="116"/>
      <c r="I430" s="116"/>
      <c r="J430" s="904"/>
      <c r="K430" s="905"/>
      <c r="L430" s="905"/>
      <c r="M430" s="905"/>
      <c r="N430" s="905"/>
      <c r="O430" s="905"/>
      <c r="P430" s="905"/>
      <c r="Q430" s="905"/>
      <c r="R430" s="905"/>
      <c r="S430" s="905"/>
      <c r="T430" s="906"/>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7"/>
    </row>
    <row r="431" spans="1:50" ht="22.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22.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630</v>
      </c>
      <c r="AF432" s="193"/>
      <c r="AG432" s="126" t="s">
        <v>356</v>
      </c>
      <c r="AH432" s="127"/>
      <c r="AI432" s="149"/>
      <c r="AJ432" s="149"/>
      <c r="AK432" s="149"/>
      <c r="AL432" s="147"/>
      <c r="AM432" s="149"/>
      <c r="AN432" s="149"/>
      <c r="AO432" s="149"/>
      <c r="AP432" s="147"/>
      <c r="AQ432" s="589" t="s">
        <v>629</v>
      </c>
      <c r="AR432" s="193"/>
      <c r="AS432" s="126" t="s">
        <v>356</v>
      </c>
      <c r="AT432" s="127"/>
      <c r="AU432" s="193" t="s">
        <v>631</v>
      </c>
      <c r="AV432" s="193"/>
      <c r="AW432" s="126" t="s">
        <v>300</v>
      </c>
      <c r="AX432" s="188"/>
    </row>
    <row r="433" spans="1:50" ht="26.25" customHeight="1" x14ac:dyDescent="0.15">
      <c r="A433" s="182"/>
      <c r="B433" s="179"/>
      <c r="C433" s="173"/>
      <c r="D433" s="179"/>
      <c r="E433" s="335"/>
      <c r="F433" s="336"/>
      <c r="G433" s="97" t="s">
        <v>628</v>
      </c>
      <c r="H433" s="98"/>
      <c r="I433" s="98"/>
      <c r="J433" s="98"/>
      <c r="K433" s="98"/>
      <c r="L433" s="98"/>
      <c r="M433" s="98"/>
      <c r="N433" s="98"/>
      <c r="O433" s="98"/>
      <c r="P433" s="98"/>
      <c r="Q433" s="98"/>
      <c r="R433" s="98"/>
      <c r="S433" s="98"/>
      <c r="T433" s="98"/>
      <c r="U433" s="98"/>
      <c r="V433" s="98"/>
      <c r="W433" s="98"/>
      <c r="X433" s="99"/>
      <c r="Y433" s="194" t="s">
        <v>12</v>
      </c>
      <c r="Z433" s="195"/>
      <c r="AA433" s="196"/>
      <c r="AB433" s="206" t="s">
        <v>629</v>
      </c>
      <c r="AC433" s="206"/>
      <c r="AD433" s="206"/>
      <c r="AE433" s="333" t="s">
        <v>631</v>
      </c>
      <c r="AF433" s="200"/>
      <c r="AG433" s="200"/>
      <c r="AH433" s="200"/>
      <c r="AI433" s="333" t="s">
        <v>631</v>
      </c>
      <c r="AJ433" s="200"/>
      <c r="AK433" s="200"/>
      <c r="AL433" s="200"/>
      <c r="AM433" s="333" t="s">
        <v>632</v>
      </c>
      <c r="AN433" s="200"/>
      <c r="AO433" s="200"/>
      <c r="AP433" s="334"/>
      <c r="AQ433" s="333" t="s">
        <v>631</v>
      </c>
      <c r="AR433" s="200"/>
      <c r="AS433" s="200"/>
      <c r="AT433" s="334"/>
      <c r="AU433" s="200" t="s">
        <v>631</v>
      </c>
      <c r="AV433" s="200"/>
      <c r="AW433" s="200"/>
      <c r="AX433" s="201"/>
    </row>
    <row r="434" spans="1:50" ht="26.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630</v>
      </c>
      <c r="AC434" s="198"/>
      <c r="AD434" s="198"/>
      <c r="AE434" s="333" t="s">
        <v>630</v>
      </c>
      <c r="AF434" s="200"/>
      <c r="AG434" s="200"/>
      <c r="AH434" s="334"/>
      <c r="AI434" s="333" t="s">
        <v>631</v>
      </c>
      <c r="AJ434" s="200"/>
      <c r="AK434" s="200"/>
      <c r="AL434" s="200"/>
      <c r="AM434" s="333" t="s">
        <v>631</v>
      </c>
      <c r="AN434" s="200"/>
      <c r="AO434" s="200"/>
      <c r="AP434" s="334"/>
      <c r="AQ434" s="333" t="s">
        <v>629</v>
      </c>
      <c r="AR434" s="200"/>
      <c r="AS434" s="200"/>
      <c r="AT434" s="334"/>
      <c r="AU434" s="200" t="s">
        <v>631</v>
      </c>
      <c r="AV434" s="200"/>
      <c r="AW434" s="200"/>
      <c r="AX434" s="201"/>
    </row>
    <row r="435" spans="1:50" ht="26.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631</v>
      </c>
      <c r="AF435" s="200"/>
      <c r="AG435" s="200"/>
      <c r="AH435" s="334"/>
      <c r="AI435" s="333" t="s">
        <v>631</v>
      </c>
      <c r="AJ435" s="200"/>
      <c r="AK435" s="200"/>
      <c r="AL435" s="200"/>
      <c r="AM435" s="333" t="s">
        <v>631</v>
      </c>
      <c r="AN435" s="200"/>
      <c r="AO435" s="200"/>
      <c r="AP435" s="334"/>
      <c r="AQ435" s="333" t="s">
        <v>631</v>
      </c>
      <c r="AR435" s="200"/>
      <c r="AS435" s="200"/>
      <c r="AT435" s="334"/>
      <c r="AU435" s="200" t="s">
        <v>631</v>
      </c>
      <c r="AV435" s="200"/>
      <c r="AW435" s="200"/>
      <c r="AX435" s="201"/>
    </row>
    <row r="436" spans="1:50" ht="42.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42.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42.7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42.7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42.7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42.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42.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42.7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42.7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42.7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42.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42.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42.7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42.7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42.7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42.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42.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42.7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42.7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42.7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22.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22.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637</v>
      </c>
      <c r="AF457" s="193"/>
      <c r="AG457" s="126" t="s">
        <v>356</v>
      </c>
      <c r="AH457" s="127"/>
      <c r="AI457" s="149"/>
      <c r="AJ457" s="149"/>
      <c r="AK457" s="149"/>
      <c r="AL457" s="147"/>
      <c r="AM457" s="149"/>
      <c r="AN457" s="149"/>
      <c r="AO457" s="149"/>
      <c r="AP457" s="147"/>
      <c r="AQ457" s="589" t="s">
        <v>637</v>
      </c>
      <c r="AR457" s="193"/>
      <c r="AS457" s="126" t="s">
        <v>356</v>
      </c>
      <c r="AT457" s="127"/>
      <c r="AU457" s="193" t="s">
        <v>637</v>
      </c>
      <c r="AV457" s="193"/>
      <c r="AW457" s="126" t="s">
        <v>300</v>
      </c>
      <c r="AX457" s="188"/>
    </row>
    <row r="458" spans="1:50" ht="26.25" customHeight="1" x14ac:dyDescent="0.15">
      <c r="A458" s="182"/>
      <c r="B458" s="179"/>
      <c r="C458" s="173"/>
      <c r="D458" s="179"/>
      <c r="E458" s="335"/>
      <c r="F458" s="336"/>
      <c r="G458" s="97" t="s">
        <v>637</v>
      </c>
      <c r="H458" s="98"/>
      <c r="I458" s="98"/>
      <c r="J458" s="98"/>
      <c r="K458" s="98"/>
      <c r="L458" s="98"/>
      <c r="M458" s="98"/>
      <c r="N458" s="98"/>
      <c r="O458" s="98"/>
      <c r="P458" s="98"/>
      <c r="Q458" s="98"/>
      <c r="R458" s="98"/>
      <c r="S458" s="98"/>
      <c r="T458" s="98"/>
      <c r="U458" s="98"/>
      <c r="V458" s="98"/>
      <c r="W458" s="98"/>
      <c r="X458" s="99"/>
      <c r="Y458" s="194" t="s">
        <v>12</v>
      </c>
      <c r="Z458" s="195"/>
      <c r="AA458" s="196"/>
      <c r="AB458" s="206" t="s">
        <v>637</v>
      </c>
      <c r="AC458" s="206"/>
      <c r="AD458" s="206"/>
      <c r="AE458" s="333" t="s">
        <v>638</v>
      </c>
      <c r="AF458" s="200"/>
      <c r="AG458" s="200"/>
      <c r="AH458" s="200"/>
      <c r="AI458" s="333" t="s">
        <v>637</v>
      </c>
      <c r="AJ458" s="200"/>
      <c r="AK458" s="200"/>
      <c r="AL458" s="200"/>
      <c r="AM458" s="333" t="s">
        <v>637</v>
      </c>
      <c r="AN458" s="200"/>
      <c r="AO458" s="200"/>
      <c r="AP458" s="334"/>
      <c r="AQ458" s="333" t="s">
        <v>637</v>
      </c>
      <c r="AR458" s="200"/>
      <c r="AS458" s="200"/>
      <c r="AT458" s="334"/>
      <c r="AU458" s="200" t="s">
        <v>637</v>
      </c>
      <c r="AV458" s="200"/>
      <c r="AW458" s="200"/>
      <c r="AX458" s="201"/>
    </row>
    <row r="459" spans="1:50" ht="26.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637</v>
      </c>
      <c r="AC459" s="198"/>
      <c r="AD459" s="198"/>
      <c r="AE459" s="333" t="s">
        <v>637</v>
      </c>
      <c r="AF459" s="200"/>
      <c r="AG459" s="200"/>
      <c r="AH459" s="334"/>
      <c r="AI459" s="333" t="s">
        <v>637</v>
      </c>
      <c r="AJ459" s="200"/>
      <c r="AK459" s="200"/>
      <c r="AL459" s="200"/>
      <c r="AM459" s="333" t="s">
        <v>637</v>
      </c>
      <c r="AN459" s="200"/>
      <c r="AO459" s="200"/>
      <c r="AP459" s="334"/>
      <c r="AQ459" s="333" t="s">
        <v>637</v>
      </c>
      <c r="AR459" s="200"/>
      <c r="AS459" s="200"/>
      <c r="AT459" s="334"/>
      <c r="AU459" s="200" t="s">
        <v>638</v>
      </c>
      <c r="AV459" s="200"/>
      <c r="AW459" s="200"/>
      <c r="AX459" s="201"/>
    </row>
    <row r="460" spans="1:50" ht="42.7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42.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42.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42.7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42.7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42.7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42.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42.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42.7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42.7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42.7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42.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42.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42.7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42.7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42.7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42.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42.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42.7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42.7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42.7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42.7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42.75" customHeight="1" x14ac:dyDescent="0.15">
      <c r="A482" s="182"/>
      <c r="B482" s="179"/>
      <c r="C482" s="173"/>
      <c r="D482" s="179"/>
      <c r="E482" s="118" t="s">
        <v>637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2"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42.75" hidden="1" customHeight="1" x14ac:dyDescent="0.15">
      <c r="A484" s="182"/>
      <c r="B484" s="179"/>
      <c r="C484" s="173"/>
      <c r="D484" s="179"/>
      <c r="E484" s="167" t="s">
        <v>354</v>
      </c>
      <c r="F484" s="168"/>
      <c r="G484" s="903" t="s">
        <v>384</v>
      </c>
      <c r="H484" s="116"/>
      <c r="I484" s="116"/>
      <c r="J484" s="904"/>
      <c r="K484" s="905"/>
      <c r="L484" s="905"/>
      <c r="M484" s="905"/>
      <c r="N484" s="905"/>
      <c r="O484" s="905"/>
      <c r="P484" s="905"/>
      <c r="Q484" s="905"/>
      <c r="R484" s="905"/>
      <c r="S484" s="905"/>
      <c r="T484" s="906"/>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7"/>
    </row>
    <row r="485" spans="1:50" ht="42.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42.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42.7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42.7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42.7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42.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42.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42.7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42.7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42.7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42.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42.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42.7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42.7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42.7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42.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42.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42.7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42.7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42.7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42.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42.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42.7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42.7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42.7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42.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42.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42.7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42.7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42.7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42.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42.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42.7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42.7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42.7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42.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42.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42.7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42.7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42.7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42.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42.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42.7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42.7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42.7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42.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42.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42.7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42.7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42.7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42.7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42.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42.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42.75" hidden="1" customHeight="1" x14ac:dyDescent="0.15">
      <c r="A538" s="182"/>
      <c r="B538" s="179"/>
      <c r="C538" s="173"/>
      <c r="D538" s="179"/>
      <c r="E538" s="167" t="s">
        <v>354</v>
      </c>
      <c r="F538" s="168"/>
      <c r="G538" s="903" t="s">
        <v>384</v>
      </c>
      <c r="H538" s="116"/>
      <c r="I538" s="116"/>
      <c r="J538" s="904" t="s">
        <v>615</v>
      </c>
      <c r="K538" s="905"/>
      <c r="L538" s="905"/>
      <c r="M538" s="905"/>
      <c r="N538" s="905"/>
      <c r="O538" s="905"/>
      <c r="P538" s="905"/>
      <c r="Q538" s="905"/>
      <c r="R538" s="905"/>
      <c r="S538" s="905"/>
      <c r="T538" s="906"/>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7"/>
    </row>
    <row r="539" spans="1:50" ht="42.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42.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42.7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42.7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42.7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42.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42.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42.7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42.7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42.7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42.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42.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42.7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42.7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42.7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42.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42.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42.7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42.7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42.7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42.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42.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42.7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42.7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42.7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42.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42.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42.7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42.7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42.7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42.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42.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42.7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42.7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42.7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42.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42.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42.7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42.7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42.7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42.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42.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42.7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42.7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42.7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42.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42.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42.7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42.7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42.7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42.7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42.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42.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42.75" hidden="1" customHeight="1" x14ac:dyDescent="0.15">
      <c r="A592" s="182"/>
      <c r="B592" s="179"/>
      <c r="C592" s="173"/>
      <c r="D592" s="179"/>
      <c r="E592" s="167" t="s">
        <v>354</v>
      </c>
      <c r="F592" s="168"/>
      <c r="G592" s="903" t="s">
        <v>384</v>
      </c>
      <c r="H592" s="116"/>
      <c r="I592" s="116"/>
      <c r="J592" s="904"/>
      <c r="K592" s="905"/>
      <c r="L592" s="905"/>
      <c r="M592" s="905"/>
      <c r="N592" s="905"/>
      <c r="O592" s="905"/>
      <c r="P592" s="905"/>
      <c r="Q592" s="905"/>
      <c r="R592" s="905"/>
      <c r="S592" s="905"/>
      <c r="T592" s="906"/>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7"/>
    </row>
    <row r="593" spans="1:50" ht="42.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42.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42.7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42.7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42.7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42.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42.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42.7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42.7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42.7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42.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42.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42.7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42.7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42.7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42.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42.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42.7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42.7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42.7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42.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42.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42.7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42.7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42.7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42.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42.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42.7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42.7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42.7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42.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42.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42.7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42.7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42.7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42.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42.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42.7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42.7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42.7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42.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42.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42.7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42.7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42.7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42.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42.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42.7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42.7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42.7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42.7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42.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42.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42.75" hidden="1" customHeight="1" x14ac:dyDescent="0.15">
      <c r="A646" s="182"/>
      <c r="B646" s="179"/>
      <c r="C646" s="173"/>
      <c r="D646" s="179"/>
      <c r="E646" s="167" t="s">
        <v>354</v>
      </c>
      <c r="F646" s="168"/>
      <c r="G646" s="903" t="s">
        <v>384</v>
      </c>
      <c r="H646" s="116"/>
      <c r="I646" s="116"/>
      <c r="J646" s="904"/>
      <c r="K646" s="905"/>
      <c r="L646" s="905"/>
      <c r="M646" s="905"/>
      <c r="N646" s="905"/>
      <c r="O646" s="905"/>
      <c r="P646" s="905"/>
      <c r="Q646" s="905"/>
      <c r="R646" s="905"/>
      <c r="S646" s="905"/>
      <c r="T646" s="906"/>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7"/>
    </row>
    <row r="647" spans="1:50" ht="42.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42.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42.7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42.7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42.7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42.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42.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42.7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42.7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42.7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42.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42.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42.7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42.7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42.7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42.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42.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42.7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42.7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42.7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42.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42.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42.7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42.7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42.7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42.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42.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42.7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42.7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42.7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42.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42.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42.7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42.7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42.7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42.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42.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42.7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42.7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42.7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42.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42.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42.7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42.7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42.7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42.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42.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42.7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42.7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42.7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42.7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42.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42.75" hidden="1" customHeight="1" thickBot="1" x14ac:dyDescent="0.2">
      <c r="A699" s="183"/>
      <c r="B699" s="184"/>
      <c r="C699" s="93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42.75"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7" t="s">
        <v>31</v>
      </c>
      <c r="AH701" s="378"/>
      <c r="AI701" s="378"/>
      <c r="AJ701" s="378"/>
      <c r="AK701" s="378"/>
      <c r="AL701" s="378"/>
      <c r="AM701" s="378"/>
      <c r="AN701" s="378"/>
      <c r="AO701" s="378"/>
      <c r="AP701" s="378"/>
      <c r="AQ701" s="378"/>
      <c r="AR701" s="378"/>
      <c r="AS701" s="378"/>
      <c r="AT701" s="378"/>
      <c r="AU701" s="378"/>
      <c r="AV701" s="378"/>
      <c r="AW701" s="378"/>
      <c r="AX701" s="828"/>
    </row>
    <row r="702" spans="1:50" ht="54.75" customHeight="1" x14ac:dyDescent="0.15">
      <c r="A702" s="875" t="s">
        <v>259</v>
      </c>
      <c r="B702" s="876"/>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554</v>
      </c>
      <c r="AE702" s="339"/>
      <c r="AF702" s="339"/>
      <c r="AG702" s="381" t="s">
        <v>578</v>
      </c>
      <c r="AH702" s="382"/>
      <c r="AI702" s="382"/>
      <c r="AJ702" s="382"/>
      <c r="AK702" s="382"/>
      <c r="AL702" s="382"/>
      <c r="AM702" s="382"/>
      <c r="AN702" s="382"/>
      <c r="AO702" s="382"/>
      <c r="AP702" s="382"/>
      <c r="AQ702" s="382"/>
      <c r="AR702" s="382"/>
      <c r="AS702" s="382"/>
      <c r="AT702" s="382"/>
      <c r="AU702" s="382"/>
      <c r="AV702" s="382"/>
      <c r="AW702" s="382"/>
      <c r="AX702" s="383"/>
    </row>
    <row r="703" spans="1:50" ht="54.75" customHeight="1" x14ac:dyDescent="0.15">
      <c r="A703" s="877"/>
      <c r="B703" s="878"/>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88"/>
      <c r="AD703" s="321" t="s">
        <v>554</v>
      </c>
      <c r="AE703" s="322"/>
      <c r="AF703" s="322"/>
      <c r="AG703" s="94" t="s">
        <v>579</v>
      </c>
      <c r="AH703" s="95"/>
      <c r="AI703" s="95"/>
      <c r="AJ703" s="95"/>
      <c r="AK703" s="95"/>
      <c r="AL703" s="95"/>
      <c r="AM703" s="95"/>
      <c r="AN703" s="95"/>
      <c r="AO703" s="95"/>
      <c r="AP703" s="95"/>
      <c r="AQ703" s="95"/>
      <c r="AR703" s="95"/>
      <c r="AS703" s="95"/>
      <c r="AT703" s="95"/>
      <c r="AU703" s="95"/>
      <c r="AV703" s="95"/>
      <c r="AW703" s="95"/>
      <c r="AX703" s="96"/>
    </row>
    <row r="704" spans="1:50" ht="51" customHeight="1" x14ac:dyDescent="0.15">
      <c r="A704" s="879"/>
      <c r="B704" s="880"/>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554</v>
      </c>
      <c r="AE704" s="786"/>
      <c r="AF704" s="786"/>
      <c r="AG704" s="160" t="s">
        <v>580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3" t="s">
        <v>39</v>
      </c>
      <c r="B705" s="644"/>
      <c r="C705" s="824" t="s">
        <v>41</v>
      </c>
      <c r="D705" s="825"/>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6"/>
      <c r="AD705" s="717" t="s">
        <v>554</v>
      </c>
      <c r="AE705" s="718"/>
      <c r="AF705" s="718"/>
      <c r="AG705" s="118" t="s">
        <v>581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5"/>
      <c r="B706" s="646"/>
      <c r="C706" s="797"/>
      <c r="D706" s="798"/>
      <c r="E706" s="733" t="s">
        <v>528</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570</v>
      </c>
      <c r="AE706" s="322"/>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5"/>
      <c r="B707" s="646"/>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40" t="s">
        <v>570</v>
      </c>
      <c r="AE707" s="841"/>
      <c r="AF707" s="841"/>
      <c r="AG707" s="160"/>
      <c r="AH707" s="101"/>
      <c r="AI707" s="101"/>
      <c r="AJ707" s="101"/>
      <c r="AK707" s="101"/>
      <c r="AL707" s="101"/>
      <c r="AM707" s="101"/>
      <c r="AN707" s="101"/>
      <c r="AO707" s="101"/>
      <c r="AP707" s="101"/>
      <c r="AQ707" s="101"/>
      <c r="AR707" s="101"/>
      <c r="AS707" s="101"/>
      <c r="AT707" s="101"/>
      <c r="AU707" s="101"/>
      <c r="AV707" s="101"/>
      <c r="AW707" s="101"/>
      <c r="AX707" s="161"/>
    </row>
    <row r="708" spans="1:50" ht="4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3" t="s">
        <v>554</v>
      </c>
      <c r="AE708" s="604"/>
      <c r="AF708" s="604"/>
      <c r="AG708" s="745" t="s">
        <v>582</v>
      </c>
      <c r="AH708" s="746"/>
      <c r="AI708" s="746"/>
      <c r="AJ708" s="746"/>
      <c r="AK708" s="746"/>
      <c r="AL708" s="746"/>
      <c r="AM708" s="746"/>
      <c r="AN708" s="746"/>
      <c r="AO708" s="746"/>
      <c r="AP708" s="746"/>
      <c r="AQ708" s="746"/>
      <c r="AR708" s="746"/>
      <c r="AS708" s="746"/>
      <c r="AT708" s="746"/>
      <c r="AU708" s="746"/>
      <c r="AV708" s="746"/>
      <c r="AW708" s="746"/>
      <c r="AX708" s="747"/>
    </row>
    <row r="709" spans="1:50" ht="36" customHeight="1" x14ac:dyDescent="0.15">
      <c r="A709" s="645"/>
      <c r="B709" s="647"/>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583</v>
      </c>
      <c r="AH709" s="95"/>
      <c r="AI709" s="95"/>
      <c r="AJ709" s="95"/>
      <c r="AK709" s="95"/>
      <c r="AL709" s="95"/>
      <c r="AM709" s="95"/>
      <c r="AN709" s="95"/>
      <c r="AO709" s="95"/>
      <c r="AP709" s="95"/>
      <c r="AQ709" s="95"/>
      <c r="AR709" s="95"/>
      <c r="AS709" s="95"/>
      <c r="AT709" s="95"/>
      <c r="AU709" s="95"/>
      <c r="AV709" s="95"/>
      <c r="AW709" s="95"/>
      <c r="AX709" s="96"/>
    </row>
    <row r="710" spans="1:50" ht="54.75" customHeight="1" x14ac:dyDescent="0.15">
      <c r="A710" s="645"/>
      <c r="B710" s="647"/>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554</v>
      </c>
      <c r="AE710" s="322"/>
      <c r="AF710" s="322"/>
      <c r="AG710" s="94" t="s">
        <v>584</v>
      </c>
      <c r="AH710" s="95"/>
      <c r="AI710" s="95"/>
      <c r="AJ710" s="95"/>
      <c r="AK710" s="95"/>
      <c r="AL710" s="95"/>
      <c r="AM710" s="95"/>
      <c r="AN710" s="95"/>
      <c r="AO710" s="95"/>
      <c r="AP710" s="95"/>
      <c r="AQ710" s="95"/>
      <c r="AR710" s="95"/>
      <c r="AS710" s="95"/>
      <c r="AT710" s="95"/>
      <c r="AU710" s="95"/>
      <c r="AV710" s="95"/>
      <c r="AW710" s="95"/>
      <c r="AX710" s="96"/>
    </row>
    <row r="711" spans="1:50" ht="46.5" customHeight="1" x14ac:dyDescent="0.15">
      <c r="A711" s="645"/>
      <c r="B711" s="647"/>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641</v>
      </c>
      <c r="AH711" s="95"/>
      <c r="AI711" s="95"/>
      <c r="AJ711" s="95"/>
      <c r="AK711" s="95"/>
      <c r="AL711" s="95"/>
      <c r="AM711" s="95"/>
      <c r="AN711" s="95"/>
      <c r="AO711" s="95"/>
      <c r="AP711" s="95"/>
      <c r="AQ711" s="95"/>
      <c r="AR711" s="95"/>
      <c r="AS711" s="95"/>
      <c r="AT711" s="95"/>
      <c r="AU711" s="95"/>
      <c r="AV711" s="95"/>
      <c r="AW711" s="95"/>
      <c r="AX711" s="96"/>
    </row>
    <row r="712" spans="1:50" ht="36" customHeight="1" x14ac:dyDescent="0.15">
      <c r="A712" s="645"/>
      <c r="B712" s="647"/>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5" t="s">
        <v>571</v>
      </c>
      <c r="AE712" s="786"/>
      <c r="AF712" s="786"/>
      <c r="AG712" s="813" t="s">
        <v>665</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2" t="s">
        <v>489</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1" t="s">
        <v>571</v>
      </c>
      <c r="AE713" s="322"/>
      <c r="AF713" s="666"/>
      <c r="AG713" s="94" t="s">
        <v>666</v>
      </c>
      <c r="AH713" s="95"/>
      <c r="AI713" s="95"/>
      <c r="AJ713" s="95"/>
      <c r="AK713" s="95"/>
      <c r="AL713" s="95"/>
      <c r="AM713" s="95"/>
      <c r="AN713" s="95"/>
      <c r="AO713" s="95"/>
      <c r="AP713" s="95"/>
      <c r="AQ713" s="95"/>
      <c r="AR713" s="95"/>
      <c r="AS713" s="95"/>
      <c r="AT713" s="95"/>
      <c r="AU713" s="95"/>
      <c r="AV713" s="95"/>
      <c r="AW713" s="95"/>
      <c r="AX713" s="96"/>
    </row>
    <row r="714" spans="1:50" ht="42" customHeight="1" x14ac:dyDescent="0.15">
      <c r="A714" s="648"/>
      <c r="B714" s="649"/>
      <c r="C714" s="650" t="s">
        <v>461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554</v>
      </c>
      <c r="AE714" s="811"/>
      <c r="AF714" s="812"/>
      <c r="AG714" s="739" t="s">
        <v>585</v>
      </c>
      <c r="AH714" s="740"/>
      <c r="AI714" s="740"/>
      <c r="AJ714" s="740"/>
      <c r="AK714" s="740"/>
      <c r="AL714" s="740"/>
      <c r="AM714" s="740"/>
      <c r="AN714" s="740"/>
      <c r="AO714" s="740"/>
      <c r="AP714" s="740"/>
      <c r="AQ714" s="740"/>
      <c r="AR714" s="740"/>
      <c r="AS714" s="740"/>
      <c r="AT714" s="740"/>
      <c r="AU714" s="740"/>
      <c r="AV714" s="740"/>
      <c r="AW714" s="740"/>
      <c r="AX714" s="741"/>
    </row>
    <row r="715" spans="1:50" ht="42" customHeight="1" x14ac:dyDescent="0.15">
      <c r="A715" s="643" t="s">
        <v>40</v>
      </c>
      <c r="B715" s="787"/>
      <c r="C715" s="788" t="s">
        <v>462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3" t="s">
        <v>554</v>
      </c>
      <c r="AE715" s="604"/>
      <c r="AF715" s="659"/>
      <c r="AG715" s="745" t="s">
        <v>640</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9" t="s">
        <v>571</v>
      </c>
      <c r="AE716" s="630"/>
      <c r="AF716" s="630"/>
      <c r="AG716" s="94" t="s">
        <v>665</v>
      </c>
      <c r="AH716" s="95"/>
      <c r="AI716" s="95"/>
      <c r="AJ716" s="95"/>
      <c r="AK716" s="95"/>
      <c r="AL716" s="95"/>
      <c r="AM716" s="95"/>
      <c r="AN716" s="95"/>
      <c r="AO716" s="95"/>
      <c r="AP716" s="95"/>
      <c r="AQ716" s="95"/>
      <c r="AR716" s="95"/>
      <c r="AS716" s="95"/>
      <c r="AT716" s="95"/>
      <c r="AU716" s="95"/>
      <c r="AV716" s="95"/>
      <c r="AW716" s="95"/>
      <c r="AX716" s="96"/>
    </row>
    <row r="717" spans="1:50" ht="42" customHeight="1" x14ac:dyDescent="0.15">
      <c r="A717" s="645"/>
      <c r="B717" s="647"/>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586</v>
      </c>
      <c r="AH717" s="95"/>
      <c r="AI717" s="95"/>
      <c r="AJ717" s="95"/>
      <c r="AK717" s="95"/>
      <c r="AL717" s="95"/>
      <c r="AM717" s="95"/>
      <c r="AN717" s="95"/>
      <c r="AO717" s="95"/>
      <c r="AP717" s="95"/>
      <c r="AQ717" s="95"/>
      <c r="AR717" s="95"/>
      <c r="AS717" s="95"/>
      <c r="AT717" s="95"/>
      <c r="AU717" s="95"/>
      <c r="AV717" s="95"/>
      <c r="AW717" s="95"/>
      <c r="AX717" s="96"/>
    </row>
    <row r="718" spans="1:50" ht="42" customHeight="1" x14ac:dyDescent="0.15">
      <c r="A718" s="648"/>
      <c r="B718" s="649"/>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587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571</v>
      </c>
      <c r="AE719" s="604"/>
      <c r="AF719" s="604"/>
      <c r="AG719" s="118" t="s">
        <v>679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3"/>
      <c r="B725" s="78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3" t="s">
        <v>48</v>
      </c>
      <c r="B726" s="805"/>
      <c r="C726" s="818" t="s">
        <v>53</v>
      </c>
      <c r="D726" s="842"/>
      <c r="E726" s="842"/>
      <c r="F726" s="843"/>
      <c r="G726" s="573" t="s">
        <v>639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6"/>
      <c r="B727" s="807"/>
      <c r="C727" s="751" t="s">
        <v>57</v>
      </c>
      <c r="D727" s="752"/>
      <c r="E727" s="752"/>
      <c r="F727" s="753"/>
      <c r="G727" s="571" t="s">
        <v>675</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t="s">
        <v>676</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t="s">
        <v>256</v>
      </c>
      <c r="B731" s="803"/>
      <c r="C731" s="803"/>
      <c r="D731" s="803"/>
      <c r="E731" s="804"/>
      <c r="F731" s="732" t="s">
        <v>677</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681</v>
      </c>
      <c r="B733" s="677"/>
      <c r="C733" s="677"/>
      <c r="D733" s="677"/>
      <c r="E733" s="678"/>
      <c r="F733" s="640" t="s">
        <v>682</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t="s">
        <v>680</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495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6" t="s">
        <v>431</v>
      </c>
      <c r="B737" s="203"/>
      <c r="C737" s="203"/>
      <c r="D737" s="204"/>
      <c r="E737" s="992" t="s">
        <v>572</v>
      </c>
      <c r="F737" s="992"/>
      <c r="G737" s="992"/>
      <c r="H737" s="992"/>
      <c r="I737" s="992"/>
      <c r="J737" s="992"/>
      <c r="K737" s="992"/>
      <c r="L737" s="992"/>
      <c r="M737" s="992"/>
      <c r="N737" s="358" t="s">
        <v>358</v>
      </c>
      <c r="O737" s="358"/>
      <c r="P737" s="358"/>
      <c r="Q737" s="358"/>
      <c r="R737" s="992" t="s">
        <v>572</v>
      </c>
      <c r="S737" s="992"/>
      <c r="T737" s="992"/>
      <c r="U737" s="992"/>
      <c r="V737" s="992"/>
      <c r="W737" s="992"/>
      <c r="X737" s="992"/>
      <c r="Y737" s="992"/>
      <c r="Z737" s="992"/>
      <c r="AA737" s="358" t="s">
        <v>359</v>
      </c>
      <c r="AB737" s="358"/>
      <c r="AC737" s="358"/>
      <c r="AD737" s="358"/>
      <c r="AE737" s="992" t="s">
        <v>573</v>
      </c>
      <c r="AF737" s="992"/>
      <c r="AG737" s="992"/>
      <c r="AH737" s="992"/>
      <c r="AI737" s="992"/>
      <c r="AJ737" s="992"/>
      <c r="AK737" s="992"/>
      <c r="AL737" s="992"/>
      <c r="AM737" s="992"/>
      <c r="AN737" s="358" t="s">
        <v>360</v>
      </c>
      <c r="AO737" s="358"/>
      <c r="AP737" s="358"/>
      <c r="AQ737" s="358"/>
      <c r="AR737" s="993" t="s">
        <v>574</v>
      </c>
      <c r="AS737" s="994"/>
      <c r="AT737" s="994"/>
      <c r="AU737" s="994"/>
      <c r="AV737" s="994"/>
      <c r="AW737" s="994"/>
      <c r="AX737" s="995"/>
      <c r="AY737" s="89"/>
      <c r="AZ737" s="89"/>
    </row>
    <row r="738" spans="1:52" ht="24.75" customHeight="1" x14ac:dyDescent="0.15">
      <c r="A738" s="996" t="s">
        <v>361</v>
      </c>
      <c r="B738" s="203"/>
      <c r="C738" s="203"/>
      <c r="D738" s="204"/>
      <c r="E738" s="992" t="s">
        <v>575</v>
      </c>
      <c r="F738" s="992"/>
      <c r="G738" s="992"/>
      <c r="H738" s="992"/>
      <c r="I738" s="992"/>
      <c r="J738" s="992"/>
      <c r="K738" s="992"/>
      <c r="L738" s="992"/>
      <c r="M738" s="992"/>
      <c r="N738" s="358" t="s">
        <v>362</v>
      </c>
      <c r="O738" s="358"/>
      <c r="P738" s="358"/>
      <c r="Q738" s="358"/>
      <c r="R738" s="992" t="s">
        <v>576</v>
      </c>
      <c r="S738" s="992"/>
      <c r="T738" s="992"/>
      <c r="U738" s="992"/>
      <c r="V738" s="992"/>
      <c r="W738" s="992"/>
      <c r="X738" s="992"/>
      <c r="Y738" s="992"/>
      <c r="Z738" s="992"/>
      <c r="AA738" s="358" t="s">
        <v>482</v>
      </c>
      <c r="AB738" s="358"/>
      <c r="AC738" s="358"/>
      <c r="AD738" s="358"/>
      <c r="AE738" s="992" t="s">
        <v>577</v>
      </c>
      <c r="AF738" s="992"/>
      <c r="AG738" s="992"/>
      <c r="AH738" s="992"/>
      <c r="AI738" s="992"/>
      <c r="AJ738" s="992"/>
      <c r="AK738" s="992"/>
      <c r="AL738" s="992"/>
      <c r="AM738" s="992"/>
      <c r="AN738" s="997"/>
      <c r="AO738" s="998"/>
      <c r="AP738" s="998"/>
      <c r="AQ738" s="998"/>
      <c r="AR738" s="998"/>
      <c r="AS738" s="998"/>
      <c r="AT738" s="998"/>
      <c r="AU738" s="998"/>
      <c r="AV738" s="998"/>
      <c r="AW738" s="998"/>
      <c r="AX738" s="999"/>
    </row>
    <row r="739" spans="1:52" ht="24.75" customHeight="1" thickBot="1" x14ac:dyDescent="0.2">
      <c r="A739" s="1000" t="s">
        <v>542</v>
      </c>
      <c r="B739" s="1001"/>
      <c r="C739" s="1001"/>
      <c r="D739" s="1002"/>
      <c r="E739" s="1003" t="s">
        <v>550</v>
      </c>
      <c r="F739" s="1004"/>
      <c r="G739" s="1004"/>
      <c r="H739" s="91" t="str">
        <f>IF(E739="", "", "(")</f>
        <v>(</v>
      </c>
      <c r="I739" s="987"/>
      <c r="J739" s="987"/>
      <c r="K739" s="91" t="str">
        <f>IF(OR(I739="　", I739=""), "", "-")</f>
        <v/>
      </c>
      <c r="L739" s="988">
        <v>317</v>
      </c>
      <c r="M739" s="988"/>
      <c r="N739" s="92" t="str">
        <f>IF(O739="", "", "-")</f>
        <v/>
      </c>
      <c r="O739" s="93"/>
      <c r="P739" s="92" t="str">
        <f>IF(E739="", "", ")")</f>
        <v>)</v>
      </c>
      <c r="Q739" s="1003"/>
      <c r="R739" s="1004"/>
      <c r="S739" s="1004"/>
      <c r="T739" s="91" t="str">
        <f>IF(Q739="", "", "(")</f>
        <v/>
      </c>
      <c r="U739" s="987"/>
      <c r="V739" s="987"/>
      <c r="W739" s="91" t="str">
        <f>IF(OR(U739="　", U739=""), "", "-")</f>
        <v/>
      </c>
      <c r="X739" s="988"/>
      <c r="Y739" s="988"/>
      <c r="Z739" s="92" t="str">
        <f>IF(AA739="", "", "-")</f>
        <v/>
      </c>
      <c r="AA739" s="93"/>
      <c r="AB739" s="92" t="str">
        <f>IF(Q739="", "", ")")</f>
        <v/>
      </c>
      <c r="AC739" s="1003"/>
      <c r="AD739" s="1004"/>
      <c r="AE739" s="1004"/>
      <c r="AF739" s="91" t="str">
        <f>IF(AC739="", "", "(")</f>
        <v/>
      </c>
      <c r="AG739" s="987"/>
      <c r="AH739" s="987"/>
      <c r="AI739" s="91" t="str">
        <f>IF(OR(AG739="　", AG739=""), "", "-")</f>
        <v/>
      </c>
      <c r="AJ739" s="988"/>
      <c r="AK739" s="988"/>
      <c r="AL739" s="92" t="str">
        <f>IF(AM739="", "", "-")</f>
        <v/>
      </c>
      <c r="AM739" s="93"/>
      <c r="AN739" s="92" t="str">
        <f>IF(AC739="", "", ")")</f>
        <v/>
      </c>
      <c r="AO739" s="989"/>
      <c r="AP739" s="990"/>
      <c r="AQ739" s="990"/>
      <c r="AR739" s="990"/>
      <c r="AS739" s="990"/>
      <c r="AT739" s="990"/>
      <c r="AU739" s="990"/>
      <c r="AV739" s="990"/>
      <c r="AW739" s="990"/>
      <c r="AX739" s="991"/>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42.7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31.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533</v>
      </c>
      <c r="B779" s="632"/>
      <c r="C779" s="632"/>
      <c r="D779" s="632"/>
      <c r="E779" s="632"/>
      <c r="F779" s="633"/>
      <c r="G779" s="594" t="s">
        <v>603</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664</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592</v>
      </c>
      <c r="H781" s="674"/>
      <c r="I781" s="674"/>
      <c r="J781" s="674"/>
      <c r="K781" s="675"/>
      <c r="L781" s="667" t="s">
        <v>597</v>
      </c>
      <c r="M781" s="668"/>
      <c r="N781" s="668"/>
      <c r="O781" s="668"/>
      <c r="P781" s="668"/>
      <c r="Q781" s="668"/>
      <c r="R781" s="668"/>
      <c r="S781" s="668"/>
      <c r="T781" s="668"/>
      <c r="U781" s="668"/>
      <c r="V781" s="668"/>
      <c r="W781" s="668"/>
      <c r="X781" s="669"/>
      <c r="Y781" s="384">
        <v>4.7</v>
      </c>
      <c r="Z781" s="385"/>
      <c r="AA781" s="385"/>
      <c r="AB781" s="808"/>
      <c r="AC781" s="673"/>
      <c r="AD781" s="838"/>
      <c r="AE781" s="838"/>
      <c r="AF781" s="838"/>
      <c r="AG781" s="839"/>
      <c r="AH781" s="667"/>
      <c r="AI781" s="668"/>
      <c r="AJ781" s="668"/>
      <c r="AK781" s="668"/>
      <c r="AL781" s="668"/>
      <c r="AM781" s="668"/>
      <c r="AN781" s="668"/>
      <c r="AO781" s="668"/>
      <c r="AP781" s="668"/>
      <c r="AQ781" s="668"/>
      <c r="AR781" s="668"/>
      <c r="AS781" s="668"/>
      <c r="AT781" s="669"/>
      <c r="AU781" s="384"/>
      <c r="AV781" s="385"/>
      <c r="AW781" s="385"/>
      <c r="AX781" s="386"/>
    </row>
    <row r="782" spans="1:50" ht="24.75" customHeight="1" x14ac:dyDescent="0.15">
      <c r="A782" s="634"/>
      <c r="B782" s="635"/>
      <c r="C782" s="635"/>
      <c r="D782" s="635"/>
      <c r="E782" s="635"/>
      <c r="F782" s="636"/>
      <c r="G782" s="605" t="s">
        <v>593</v>
      </c>
      <c r="H782" s="606"/>
      <c r="I782" s="606"/>
      <c r="J782" s="606"/>
      <c r="K782" s="607"/>
      <c r="L782" s="597" t="s">
        <v>596</v>
      </c>
      <c r="M782" s="598"/>
      <c r="N782" s="598"/>
      <c r="O782" s="598"/>
      <c r="P782" s="598"/>
      <c r="Q782" s="598"/>
      <c r="R782" s="598"/>
      <c r="S782" s="598"/>
      <c r="T782" s="598"/>
      <c r="U782" s="598"/>
      <c r="V782" s="598"/>
      <c r="W782" s="598"/>
      <c r="X782" s="599"/>
      <c r="Y782" s="600">
        <v>2.9</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54.75" customHeight="1" x14ac:dyDescent="0.15">
      <c r="A783" s="634"/>
      <c r="B783" s="635"/>
      <c r="C783" s="635"/>
      <c r="D783" s="635"/>
      <c r="E783" s="635"/>
      <c r="F783" s="636"/>
      <c r="G783" s="605" t="s">
        <v>598</v>
      </c>
      <c r="H783" s="625"/>
      <c r="I783" s="625"/>
      <c r="J783" s="625"/>
      <c r="K783" s="626"/>
      <c r="L783" s="597" t="s">
        <v>645</v>
      </c>
      <c r="M783" s="627"/>
      <c r="N783" s="627"/>
      <c r="O783" s="627"/>
      <c r="P783" s="627"/>
      <c r="Q783" s="627"/>
      <c r="R783" s="627"/>
      <c r="S783" s="627"/>
      <c r="T783" s="627"/>
      <c r="U783" s="627"/>
      <c r="V783" s="627"/>
      <c r="W783" s="627"/>
      <c r="X783" s="628"/>
      <c r="Y783" s="600">
        <v>1.5</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4"/>
      <c r="B784" s="635"/>
      <c r="C784" s="635"/>
      <c r="D784" s="635"/>
      <c r="E784" s="635"/>
      <c r="F784" s="636"/>
      <c r="G784" s="605" t="s">
        <v>600</v>
      </c>
      <c r="H784" s="625"/>
      <c r="I784" s="625"/>
      <c r="J784" s="625"/>
      <c r="K784" s="626"/>
      <c r="L784" s="597" t="s">
        <v>599</v>
      </c>
      <c r="M784" s="627"/>
      <c r="N784" s="627"/>
      <c r="O784" s="627"/>
      <c r="P784" s="627"/>
      <c r="Q784" s="627"/>
      <c r="R784" s="627"/>
      <c r="S784" s="627"/>
      <c r="T784" s="627"/>
      <c r="U784" s="627"/>
      <c r="V784" s="627"/>
      <c r="W784" s="627"/>
      <c r="X784" s="628"/>
      <c r="Y784" s="600">
        <v>0.3</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4"/>
      <c r="B785" s="635"/>
      <c r="C785" s="635"/>
      <c r="D785" s="635"/>
      <c r="E785" s="635"/>
      <c r="F785" s="636"/>
      <c r="G785" s="605" t="s">
        <v>594</v>
      </c>
      <c r="H785" s="625"/>
      <c r="I785" s="625"/>
      <c r="J785" s="625"/>
      <c r="K785" s="626"/>
      <c r="L785" s="597" t="s">
        <v>601</v>
      </c>
      <c r="M785" s="627"/>
      <c r="N785" s="627"/>
      <c r="O785" s="627"/>
      <c r="P785" s="627"/>
      <c r="Q785" s="627"/>
      <c r="R785" s="627"/>
      <c r="S785" s="627"/>
      <c r="T785" s="627"/>
      <c r="U785" s="627"/>
      <c r="V785" s="627"/>
      <c r="W785" s="627"/>
      <c r="X785" s="628"/>
      <c r="Y785" s="600">
        <v>0.3</v>
      </c>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4"/>
      <c r="B786" s="635"/>
      <c r="C786" s="635"/>
      <c r="D786" s="635"/>
      <c r="E786" s="635"/>
      <c r="F786" s="636"/>
      <c r="G786" s="605" t="s">
        <v>595</v>
      </c>
      <c r="H786" s="625"/>
      <c r="I786" s="625"/>
      <c r="J786" s="625"/>
      <c r="K786" s="626"/>
      <c r="L786" s="597" t="s">
        <v>602</v>
      </c>
      <c r="M786" s="627"/>
      <c r="N786" s="627"/>
      <c r="O786" s="627"/>
      <c r="P786" s="627"/>
      <c r="Q786" s="627"/>
      <c r="R786" s="627"/>
      <c r="S786" s="627"/>
      <c r="T786" s="627"/>
      <c r="U786" s="627"/>
      <c r="V786" s="627"/>
      <c r="W786" s="627"/>
      <c r="X786" s="628"/>
      <c r="Y786" s="600">
        <v>0.2</v>
      </c>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4"/>
      <c r="B787" s="635"/>
      <c r="C787" s="635"/>
      <c r="D787" s="635"/>
      <c r="E787" s="635"/>
      <c r="F787" s="636"/>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4"/>
      <c r="B788" s="635"/>
      <c r="C788" s="635"/>
      <c r="D788" s="635"/>
      <c r="E788" s="635"/>
      <c r="F788" s="636"/>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4"/>
      <c r="B789" s="635"/>
      <c r="C789" s="635"/>
      <c r="D789" s="635"/>
      <c r="E789" s="635"/>
      <c r="F789" s="636"/>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4"/>
      <c r="B790" s="635"/>
      <c r="C790" s="635"/>
      <c r="D790" s="635"/>
      <c r="E790" s="635"/>
      <c r="F790" s="636"/>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9.9</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4"/>
      <c r="B792" s="635"/>
      <c r="C792" s="635"/>
      <c r="D792" s="635"/>
      <c r="E792" s="635"/>
      <c r="F792" s="636"/>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6"/>
    </row>
    <row r="793" spans="1:50" ht="24.75" hidden="1"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838"/>
      <c r="I794" s="838"/>
      <c r="J794" s="838"/>
      <c r="K794" s="839"/>
      <c r="L794" s="667"/>
      <c r="M794" s="668"/>
      <c r="N794" s="668"/>
      <c r="O794" s="668"/>
      <c r="P794" s="668"/>
      <c r="Q794" s="668"/>
      <c r="R794" s="668"/>
      <c r="S794" s="668"/>
      <c r="T794" s="668"/>
      <c r="U794" s="668"/>
      <c r="V794" s="668"/>
      <c r="W794" s="668"/>
      <c r="X794" s="669"/>
      <c r="Y794" s="384"/>
      <c r="Z794" s="385"/>
      <c r="AA794" s="385"/>
      <c r="AB794" s="808"/>
      <c r="AC794" s="673"/>
      <c r="AD794" s="838"/>
      <c r="AE794" s="838"/>
      <c r="AF794" s="838"/>
      <c r="AG794" s="839"/>
      <c r="AH794" s="667"/>
      <c r="AI794" s="668"/>
      <c r="AJ794" s="668"/>
      <c r="AK794" s="668"/>
      <c r="AL794" s="668"/>
      <c r="AM794" s="668"/>
      <c r="AN794" s="668"/>
      <c r="AO794" s="668"/>
      <c r="AP794" s="668"/>
      <c r="AQ794" s="668"/>
      <c r="AR794" s="668"/>
      <c r="AS794" s="668"/>
      <c r="AT794" s="669"/>
      <c r="AU794" s="384"/>
      <c r="AV794" s="385"/>
      <c r="AW794" s="385"/>
      <c r="AX794" s="386"/>
    </row>
    <row r="795" spans="1:50" ht="24.75" hidden="1" customHeight="1" x14ac:dyDescent="0.15">
      <c r="A795" s="634"/>
      <c r="B795" s="635"/>
      <c r="C795" s="635"/>
      <c r="D795" s="635"/>
      <c r="E795" s="635"/>
      <c r="F795" s="636"/>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4"/>
      <c r="B796" s="635"/>
      <c r="C796" s="635"/>
      <c r="D796" s="635"/>
      <c r="E796" s="635"/>
      <c r="F796" s="636"/>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4"/>
      <c r="B797" s="635"/>
      <c r="C797" s="635"/>
      <c r="D797" s="635"/>
      <c r="E797" s="635"/>
      <c r="F797" s="636"/>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4"/>
      <c r="B798" s="635"/>
      <c r="C798" s="635"/>
      <c r="D798" s="635"/>
      <c r="E798" s="635"/>
      <c r="F798" s="636"/>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4"/>
      <c r="B799" s="635"/>
      <c r="C799" s="635"/>
      <c r="D799" s="635"/>
      <c r="E799" s="635"/>
      <c r="F799" s="636"/>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4"/>
      <c r="B800" s="635"/>
      <c r="C800" s="635"/>
      <c r="D800" s="635"/>
      <c r="E800" s="635"/>
      <c r="F800" s="636"/>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4"/>
      <c r="B801" s="635"/>
      <c r="C801" s="635"/>
      <c r="D801" s="635"/>
      <c r="E801" s="635"/>
      <c r="F801" s="636"/>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4"/>
      <c r="B802" s="635"/>
      <c r="C802" s="635"/>
      <c r="D802" s="635"/>
      <c r="E802" s="635"/>
      <c r="F802" s="636"/>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4"/>
      <c r="B803" s="635"/>
      <c r="C803" s="635"/>
      <c r="D803" s="635"/>
      <c r="E803" s="635"/>
      <c r="F803" s="636"/>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838"/>
      <c r="I807" s="838"/>
      <c r="J807" s="838"/>
      <c r="K807" s="839"/>
      <c r="L807" s="667"/>
      <c r="M807" s="668"/>
      <c r="N807" s="668"/>
      <c r="O807" s="668"/>
      <c r="P807" s="668"/>
      <c r="Q807" s="668"/>
      <c r="R807" s="668"/>
      <c r="S807" s="668"/>
      <c r="T807" s="668"/>
      <c r="U807" s="668"/>
      <c r="V807" s="668"/>
      <c r="W807" s="668"/>
      <c r="X807" s="669"/>
      <c r="Y807" s="384"/>
      <c r="Z807" s="385"/>
      <c r="AA807" s="385"/>
      <c r="AB807" s="808"/>
      <c r="AC807" s="673"/>
      <c r="AD807" s="838"/>
      <c r="AE807" s="838"/>
      <c r="AF807" s="838"/>
      <c r="AG807" s="839"/>
      <c r="AH807" s="667"/>
      <c r="AI807" s="668"/>
      <c r="AJ807" s="668"/>
      <c r="AK807" s="668"/>
      <c r="AL807" s="668"/>
      <c r="AM807" s="668"/>
      <c r="AN807" s="668"/>
      <c r="AO807" s="668"/>
      <c r="AP807" s="668"/>
      <c r="AQ807" s="668"/>
      <c r="AR807" s="668"/>
      <c r="AS807" s="668"/>
      <c r="AT807" s="669"/>
      <c r="AU807" s="384"/>
      <c r="AV807" s="385"/>
      <c r="AW807" s="385"/>
      <c r="AX807" s="386"/>
    </row>
    <row r="808" spans="1:50" ht="24.75" hidden="1" customHeight="1" x14ac:dyDescent="0.15">
      <c r="A808" s="634"/>
      <c r="B808" s="635"/>
      <c r="C808" s="635"/>
      <c r="D808" s="635"/>
      <c r="E808" s="635"/>
      <c r="F808" s="636"/>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4"/>
      <c r="B809" s="635"/>
      <c r="C809" s="635"/>
      <c r="D809" s="635"/>
      <c r="E809" s="635"/>
      <c r="F809" s="636"/>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4"/>
      <c r="B810" s="635"/>
      <c r="C810" s="635"/>
      <c r="D810" s="635"/>
      <c r="E810" s="635"/>
      <c r="F810" s="636"/>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4"/>
      <c r="B811" s="635"/>
      <c r="C811" s="635"/>
      <c r="D811" s="635"/>
      <c r="E811" s="635"/>
      <c r="F811" s="636"/>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4"/>
      <c r="B812" s="635"/>
      <c r="C812" s="635"/>
      <c r="D812" s="635"/>
      <c r="E812" s="635"/>
      <c r="F812" s="636"/>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4"/>
      <c r="B813" s="635"/>
      <c r="C813" s="635"/>
      <c r="D813" s="635"/>
      <c r="E813" s="635"/>
      <c r="F813" s="636"/>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4"/>
      <c r="B814" s="635"/>
      <c r="C814" s="635"/>
      <c r="D814" s="635"/>
      <c r="E814" s="635"/>
      <c r="F814" s="636"/>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4"/>
      <c r="B815" s="635"/>
      <c r="C815" s="635"/>
      <c r="D815" s="635"/>
      <c r="E815" s="635"/>
      <c r="F815" s="636"/>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4"/>
      <c r="B816" s="635"/>
      <c r="C816" s="635"/>
      <c r="D816" s="635"/>
      <c r="E816" s="635"/>
      <c r="F816" s="636"/>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838"/>
      <c r="I820" s="838"/>
      <c r="J820" s="838"/>
      <c r="K820" s="839"/>
      <c r="L820" s="667"/>
      <c r="M820" s="668"/>
      <c r="N820" s="668"/>
      <c r="O820" s="668"/>
      <c r="P820" s="668"/>
      <c r="Q820" s="668"/>
      <c r="R820" s="668"/>
      <c r="S820" s="668"/>
      <c r="T820" s="668"/>
      <c r="U820" s="668"/>
      <c r="V820" s="668"/>
      <c r="W820" s="668"/>
      <c r="X820" s="669"/>
      <c r="Y820" s="384"/>
      <c r="Z820" s="385"/>
      <c r="AA820" s="385"/>
      <c r="AB820" s="808"/>
      <c r="AC820" s="673"/>
      <c r="AD820" s="838"/>
      <c r="AE820" s="838"/>
      <c r="AF820" s="838"/>
      <c r="AG820" s="839"/>
      <c r="AH820" s="667"/>
      <c r="AI820" s="668"/>
      <c r="AJ820" s="668"/>
      <c r="AK820" s="668"/>
      <c r="AL820" s="668"/>
      <c r="AM820" s="668"/>
      <c r="AN820" s="668"/>
      <c r="AO820" s="668"/>
      <c r="AP820" s="668"/>
      <c r="AQ820" s="668"/>
      <c r="AR820" s="668"/>
      <c r="AS820" s="668"/>
      <c r="AT820" s="669"/>
      <c r="AU820" s="384"/>
      <c r="AV820" s="385"/>
      <c r="AW820" s="385"/>
      <c r="AX820" s="386"/>
    </row>
    <row r="821" spans="1:50" ht="24.75" hidden="1" customHeight="1" x14ac:dyDescent="0.15">
      <c r="A821" s="634"/>
      <c r="B821" s="635"/>
      <c r="C821" s="635"/>
      <c r="D821" s="635"/>
      <c r="E821" s="635"/>
      <c r="F821" s="636"/>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4"/>
      <c r="B822" s="635"/>
      <c r="C822" s="635"/>
      <c r="D822" s="635"/>
      <c r="E822" s="635"/>
      <c r="F822" s="636"/>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4"/>
      <c r="B823" s="635"/>
      <c r="C823" s="635"/>
      <c r="D823" s="635"/>
      <c r="E823" s="635"/>
      <c r="F823" s="636"/>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4"/>
      <c r="B824" s="635"/>
      <c r="C824" s="635"/>
      <c r="D824" s="635"/>
      <c r="E824" s="635"/>
      <c r="F824" s="636"/>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4"/>
      <c r="B825" s="635"/>
      <c r="C825" s="635"/>
      <c r="D825" s="635"/>
      <c r="E825" s="635"/>
      <c r="F825" s="636"/>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4"/>
      <c r="B826" s="635"/>
      <c r="C826" s="635"/>
      <c r="D826" s="635"/>
      <c r="E826" s="635"/>
      <c r="F826" s="636"/>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4"/>
      <c r="B827" s="635"/>
      <c r="C827" s="635"/>
      <c r="D827" s="635"/>
      <c r="E827" s="635"/>
      <c r="F827" s="636"/>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4"/>
      <c r="B828" s="635"/>
      <c r="C828" s="635"/>
      <c r="D828" s="635"/>
      <c r="E828" s="635"/>
      <c r="F828" s="636"/>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4"/>
      <c r="B829" s="635"/>
      <c r="C829" s="635"/>
      <c r="D829" s="635"/>
      <c r="E829" s="635"/>
      <c r="F829" s="636"/>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52.5" customHeight="1" x14ac:dyDescent="0.15">
      <c r="A837" s="372">
        <v>1</v>
      </c>
      <c r="B837" s="372">
        <v>1</v>
      </c>
      <c r="C837" s="354" t="s">
        <v>611</v>
      </c>
      <c r="D837" s="340"/>
      <c r="E837" s="340"/>
      <c r="F837" s="340"/>
      <c r="G837" s="340"/>
      <c r="H837" s="340"/>
      <c r="I837" s="340"/>
      <c r="J837" s="341">
        <v>7010005003552</v>
      </c>
      <c r="K837" s="342"/>
      <c r="L837" s="342"/>
      <c r="M837" s="342"/>
      <c r="N837" s="342"/>
      <c r="O837" s="342"/>
      <c r="P837" s="355" t="s">
        <v>605</v>
      </c>
      <c r="Q837" s="343"/>
      <c r="R837" s="343"/>
      <c r="S837" s="343"/>
      <c r="T837" s="343"/>
      <c r="U837" s="343"/>
      <c r="V837" s="343"/>
      <c r="W837" s="343"/>
      <c r="X837" s="343"/>
      <c r="Y837" s="344">
        <v>9.9</v>
      </c>
      <c r="Z837" s="345"/>
      <c r="AA837" s="345"/>
      <c r="AB837" s="346"/>
      <c r="AC837" s="356" t="s">
        <v>591</v>
      </c>
      <c r="AD837" s="364"/>
      <c r="AE837" s="364"/>
      <c r="AF837" s="364"/>
      <c r="AG837" s="364"/>
      <c r="AH837" s="365" t="s">
        <v>589</v>
      </c>
      <c r="AI837" s="366"/>
      <c r="AJ837" s="366"/>
      <c r="AK837" s="366"/>
      <c r="AL837" s="350" t="s">
        <v>590</v>
      </c>
      <c r="AM837" s="351"/>
      <c r="AN837" s="351"/>
      <c r="AO837" s="352"/>
      <c r="AP837" s="353" t="s">
        <v>607</v>
      </c>
      <c r="AQ837" s="353"/>
      <c r="AR837" s="353"/>
      <c r="AS837" s="353"/>
      <c r="AT837" s="353"/>
      <c r="AU837" s="353"/>
      <c r="AV837" s="353"/>
      <c r="AW837" s="353"/>
      <c r="AX837" s="353"/>
    </row>
    <row r="838" spans="1:50" ht="52.5" customHeight="1" x14ac:dyDescent="0.15">
      <c r="A838" s="372">
        <v>2</v>
      </c>
      <c r="B838" s="372">
        <v>1</v>
      </c>
      <c r="C838" s="354" t="s">
        <v>612</v>
      </c>
      <c r="D838" s="340"/>
      <c r="E838" s="340"/>
      <c r="F838" s="340"/>
      <c r="G838" s="340"/>
      <c r="H838" s="340"/>
      <c r="I838" s="340"/>
      <c r="J838" s="341">
        <v>2320005008194</v>
      </c>
      <c r="K838" s="342"/>
      <c r="L838" s="342"/>
      <c r="M838" s="342"/>
      <c r="N838" s="342"/>
      <c r="O838" s="342"/>
      <c r="P838" s="355" t="s">
        <v>604</v>
      </c>
      <c r="Q838" s="343"/>
      <c r="R838" s="343"/>
      <c r="S838" s="343"/>
      <c r="T838" s="343"/>
      <c r="U838" s="343"/>
      <c r="V838" s="343"/>
      <c r="W838" s="343"/>
      <c r="X838" s="343"/>
      <c r="Y838" s="344">
        <v>5</v>
      </c>
      <c r="Z838" s="345"/>
      <c r="AA838" s="345"/>
      <c r="AB838" s="346"/>
      <c r="AC838" s="356" t="s">
        <v>591</v>
      </c>
      <c r="AD838" s="356"/>
      <c r="AE838" s="356"/>
      <c r="AF838" s="356"/>
      <c r="AG838" s="356"/>
      <c r="AH838" s="365" t="s">
        <v>589</v>
      </c>
      <c r="AI838" s="366"/>
      <c r="AJ838" s="366"/>
      <c r="AK838" s="366"/>
      <c r="AL838" s="350" t="s">
        <v>590</v>
      </c>
      <c r="AM838" s="351"/>
      <c r="AN838" s="351"/>
      <c r="AO838" s="352"/>
      <c r="AP838" s="353" t="s">
        <v>608</v>
      </c>
      <c r="AQ838" s="353"/>
      <c r="AR838" s="353"/>
      <c r="AS838" s="353"/>
      <c r="AT838" s="353"/>
      <c r="AU838" s="353"/>
      <c r="AV838" s="353"/>
      <c r="AW838" s="353"/>
      <c r="AX838" s="353"/>
    </row>
    <row r="839" spans="1:50" ht="52.5" customHeight="1" x14ac:dyDescent="0.15">
      <c r="A839" s="372">
        <v>3</v>
      </c>
      <c r="B839" s="372">
        <v>1</v>
      </c>
      <c r="C839" s="354" t="s">
        <v>613</v>
      </c>
      <c r="D839" s="340"/>
      <c r="E839" s="340"/>
      <c r="F839" s="340"/>
      <c r="G839" s="340"/>
      <c r="H839" s="340"/>
      <c r="I839" s="340"/>
      <c r="J839" s="341">
        <v>7140005020403</v>
      </c>
      <c r="K839" s="342"/>
      <c r="L839" s="342"/>
      <c r="M839" s="342"/>
      <c r="N839" s="342"/>
      <c r="O839" s="342"/>
      <c r="P839" s="355" t="s">
        <v>606</v>
      </c>
      <c r="Q839" s="343"/>
      <c r="R839" s="343"/>
      <c r="S839" s="343"/>
      <c r="T839" s="343"/>
      <c r="U839" s="343"/>
      <c r="V839" s="343"/>
      <c r="W839" s="343"/>
      <c r="X839" s="343"/>
      <c r="Y839" s="344">
        <v>5</v>
      </c>
      <c r="Z839" s="345"/>
      <c r="AA839" s="345"/>
      <c r="AB839" s="346"/>
      <c r="AC839" s="356" t="s">
        <v>591</v>
      </c>
      <c r="AD839" s="356"/>
      <c r="AE839" s="356"/>
      <c r="AF839" s="356"/>
      <c r="AG839" s="356"/>
      <c r="AH839" s="348" t="s">
        <v>589</v>
      </c>
      <c r="AI839" s="349"/>
      <c r="AJ839" s="349"/>
      <c r="AK839" s="349"/>
      <c r="AL839" s="350" t="s">
        <v>590</v>
      </c>
      <c r="AM839" s="351"/>
      <c r="AN839" s="351"/>
      <c r="AO839" s="352"/>
      <c r="AP839" s="353" t="s">
        <v>609</v>
      </c>
      <c r="AQ839" s="353"/>
      <c r="AR839" s="353"/>
      <c r="AS839" s="353"/>
      <c r="AT839" s="353"/>
      <c r="AU839" s="353"/>
      <c r="AV839" s="353"/>
      <c r="AW839" s="353"/>
      <c r="AX839" s="353"/>
    </row>
    <row r="840" spans="1:50" ht="52.5" customHeight="1" x14ac:dyDescent="0.15">
      <c r="A840" s="372">
        <v>4</v>
      </c>
      <c r="B840" s="372">
        <v>1</v>
      </c>
      <c r="C840" s="354" t="s">
        <v>614</v>
      </c>
      <c r="D840" s="340"/>
      <c r="E840" s="340"/>
      <c r="F840" s="340"/>
      <c r="G840" s="340"/>
      <c r="H840" s="340"/>
      <c r="I840" s="340"/>
      <c r="J840" s="341">
        <v>4240005012789</v>
      </c>
      <c r="K840" s="342"/>
      <c r="L840" s="342"/>
      <c r="M840" s="342"/>
      <c r="N840" s="342"/>
      <c r="O840" s="342"/>
      <c r="P840" s="355" t="s">
        <v>604</v>
      </c>
      <c r="Q840" s="343"/>
      <c r="R840" s="343"/>
      <c r="S840" s="343"/>
      <c r="T840" s="343"/>
      <c r="U840" s="343"/>
      <c r="V840" s="343"/>
      <c r="W840" s="343"/>
      <c r="X840" s="343"/>
      <c r="Y840" s="344">
        <v>3.2</v>
      </c>
      <c r="Z840" s="345"/>
      <c r="AA840" s="345"/>
      <c r="AB840" s="346"/>
      <c r="AC840" s="356" t="s">
        <v>591</v>
      </c>
      <c r="AD840" s="356"/>
      <c r="AE840" s="356"/>
      <c r="AF840" s="356"/>
      <c r="AG840" s="356"/>
      <c r="AH840" s="348" t="s">
        <v>589</v>
      </c>
      <c r="AI840" s="349"/>
      <c r="AJ840" s="349"/>
      <c r="AK840" s="349"/>
      <c r="AL840" s="350" t="s">
        <v>589</v>
      </c>
      <c r="AM840" s="351"/>
      <c r="AN840" s="351"/>
      <c r="AO840" s="352"/>
      <c r="AP840" s="353" t="s">
        <v>610</v>
      </c>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646</v>
      </c>
      <c r="D870" s="340"/>
      <c r="E870" s="340"/>
      <c r="F870" s="340"/>
      <c r="G870" s="340"/>
      <c r="H870" s="340"/>
      <c r="I870" s="340"/>
      <c r="J870" s="341">
        <v>3010701013775</v>
      </c>
      <c r="K870" s="342"/>
      <c r="L870" s="342"/>
      <c r="M870" s="342"/>
      <c r="N870" s="342"/>
      <c r="O870" s="342"/>
      <c r="P870" s="355" t="s">
        <v>663</v>
      </c>
      <c r="Q870" s="343"/>
      <c r="R870" s="343"/>
      <c r="S870" s="343"/>
      <c r="T870" s="343"/>
      <c r="U870" s="343"/>
      <c r="V870" s="343"/>
      <c r="W870" s="343"/>
      <c r="X870" s="343"/>
      <c r="Y870" s="344">
        <v>0.5</v>
      </c>
      <c r="Z870" s="345"/>
      <c r="AA870" s="345"/>
      <c r="AB870" s="346"/>
      <c r="AC870" s="356" t="s">
        <v>525</v>
      </c>
      <c r="AD870" s="364"/>
      <c r="AE870" s="364"/>
      <c r="AF870" s="364"/>
      <c r="AG870" s="364"/>
      <c r="AH870" s="365" t="s">
        <v>648</v>
      </c>
      <c r="AI870" s="366"/>
      <c r="AJ870" s="366"/>
      <c r="AK870" s="366"/>
      <c r="AL870" s="350" t="s">
        <v>650</v>
      </c>
      <c r="AM870" s="351"/>
      <c r="AN870" s="351"/>
      <c r="AO870" s="352"/>
      <c r="AP870" s="353" t="s">
        <v>651</v>
      </c>
      <c r="AQ870" s="353"/>
      <c r="AR870" s="353"/>
      <c r="AS870" s="353"/>
      <c r="AT870" s="353"/>
      <c r="AU870" s="353"/>
      <c r="AV870" s="353"/>
      <c r="AW870" s="353"/>
      <c r="AX870" s="353"/>
    </row>
    <row r="871" spans="1:50" ht="30" customHeight="1" x14ac:dyDescent="0.15">
      <c r="A871" s="372">
        <v>2</v>
      </c>
      <c r="B871" s="372">
        <v>1</v>
      </c>
      <c r="C871" s="354" t="s">
        <v>647</v>
      </c>
      <c r="D871" s="340"/>
      <c r="E871" s="340"/>
      <c r="F871" s="340"/>
      <c r="G871" s="340"/>
      <c r="H871" s="340"/>
      <c r="I871" s="340"/>
      <c r="J871" s="341">
        <v>8110001010525</v>
      </c>
      <c r="K871" s="342"/>
      <c r="L871" s="342"/>
      <c r="M871" s="342"/>
      <c r="N871" s="342"/>
      <c r="O871" s="342"/>
      <c r="P871" s="355" t="s">
        <v>662</v>
      </c>
      <c r="Q871" s="343"/>
      <c r="R871" s="343"/>
      <c r="S871" s="343"/>
      <c r="T871" s="343"/>
      <c r="U871" s="343"/>
      <c r="V871" s="343"/>
      <c r="W871" s="343"/>
      <c r="X871" s="343"/>
      <c r="Y871" s="344">
        <v>0.4</v>
      </c>
      <c r="Z871" s="345"/>
      <c r="AA871" s="345"/>
      <c r="AB871" s="346"/>
      <c r="AC871" s="356" t="s">
        <v>525</v>
      </c>
      <c r="AD871" s="356"/>
      <c r="AE871" s="356"/>
      <c r="AF871" s="356"/>
      <c r="AG871" s="356"/>
      <c r="AH871" s="365" t="s">
        <v>649</v>
      </c>
      <c r="AI871" s="366"/>
      <c r="AJ871" s="366"/>
      <c r="AK871" s="366"/>
      <c r="AL871" s="350" t="s">
        <v>650</v>
      </c>
      <c r="AM871" s="351"/>
      <c r="AN871" s="351"/>
      <c r="AO871" s="352"/>
      <c r="AP871" s="353" t="s">
        <v>651</v>
      </c>
      <c r="AQ871" s="353"/>
      <c r="AR871" s="353"/>
      <c r="AS871" s="353"/>
      <c r="AT871" s="353"/>
      <c r="AU871" s="353"/>
      <c r="AV871" s="353"/>
      <c r="AW871" s="353"/>
      <c r="AX871" s="353"/>
    </row>
    <row r="872" spans="1:50" ht="30" customHeight="1" x14ac:dyDescent="0.15">
      <c r="A872" s="372">
        <v>3</v>
      </c>
      <c r="B872" s="372">
        <v>1</v>
      </c>
      <c r="C872" s="354" t="s">
        <v>652</v>
      </c>
      <c r="D872" s="340"/>
      <c r="E872" s="340"/>
      <c r="F872" s="340"/>
      <c r="G872" s="340"/>
      <c r="H872" s="340"/>
      <c r="I872" s="340"/>
      <c r="J872" s="341">
        <v>2320005008194</v>
      </c>
      <c r="K872" s="342"/>
      <c r="L872" s="342"/>
      <c r="M872" s="342"/>
      <c r="N872" s="342"/>
      <c r="O872" s="342"/>
      <c r="P872" s="355" t="s">
        <v>661</v>
      </c>
      <c r="Q872" s="343"/>
      <c r="R872" s="343"/>
      <c r="S872" s="343"/>
      <c r="T872" s="343"/>
      <c r="U872" s="343"/>
      <c r="V872" s="343"/>
      <c r="W872" s="343"/>
      <c r="X872" s="343"/>
      <c r="Y872" s="344">
        <v>0.1</v>
      </c>
      <c r="Z872" s="345"/>
      <c r="AA872" s="345"/>
      <c r="AB872" s="346"/>
      <c r="AC872" s="356" t="s">
        <v>591</v>
      </c>
      <c r="AD872" s="356"/>
      <c r="AE872" s="356"/>
      <c r="AF872" s="356"/>
      <c r="AG872" s="356"/>
      <c r="AH872" s="348" t="s">
        <v>659</v>
      </c>
      <c r="AI872" s="349"/>
      <c r="AJ872" s="349"/>
      <c r="AK872" s="349"/>
      <c r="AL872" s="350" t="s">
        <v>650</v>
      </c>
      <c r="AM872" s="351"/>
      <c r="AN872" s="351"/>
      <c r="AO872" s="352"/>
      <c r="AP872" s="353" t="s">
        <v>651</v>
      </c>
      <c r="AQ872" s="353"/>
      <c r="AR872" s="353"/>
      <c r="AS872" s="353"/>
      <c r="AT872" s="353"/>
      <c r="AU872" s="353"/>
      <c r="AV872" s="353"/>
      <c r="AW872" s="353"/>
      <c r="AX872" s="353"/>
    </row>
    <row r="873" spans="1:50" ht="30" customHeight="1" x14ac:dyDescent="0.15">
      <c r="A873" s="372">
        <v>4</v>
      </c>
      <c r="B873" s="372">
        <v>1</v>
      </c>
      <c r="C873" s="354" t="s">
        <v>653</v>
      </c>
      <c r="D873" s="340"/>
      <c r="E873" s="340"/>
      <c r="F873" s="340"/>
      <c r="G873" s="340"/>
      <c r="H873" s="340"/>
      <c r="I873" s="340"/>
      <c r="J873" s="341">
        <v>5150005005594</v>
      </c>
      <c r="K873" s="342"/>
      <c r="L873" s="342"/>
      <c r="M873" s="342"/>
      <c r="N873" s="342"/>
      <c r="O873" s="342"/>
      <c r="P873" s="355" t="s">
        <v>657</v>
      </c>
      <c r="Q873" s="343"/>
      <c r="R873" s="343"/>
      <c r="S873" s="343"/>
      <c r="T873" s="343"/>
      <c r="U873" s="343"/>
      <c r="V873" s="343"/>
      <c r="W873" s="343"/>
      <c r="X873" s="343"/>
      <c r="Y873" s="344">
        <v>0</v>
      </c>
      <c r="Z873" s="345"/>
      <c r="AA873" s="345"/>
      <c r="AB873" s="346"/>
      <c r="AC873" s="356" t="s">
        <v>591</v>
      </c>
      <c r="AD873" s="356"/>
      <c r="AE873" s="356"/>
      <c r="AF873" s="356"/>
      <c r="AG873" s="356"/>
      <c r="AH873" s="348" t="s">
        <v>659</v>
      </c>
      <c r="AI873" s="349"/>
      <c r="AJ873" s="349"/>
      <c r="AK873" s="349"/>
      <c r="AL873" s="350" t="s">
        <v>650</v>
      </c>
      <c r="AM873" s="351"/>
      <c r="AN873" s="351"/>
      <c r="AO873" s="352"/>
      <c r="AP873" s="353" t="s">
        <v>651</v>
      </c>
      <c r="AQ873" s="353"/>
      <c r="AR873" s="353"/>
      <c r="AS873" s="353"/>
      <c r="AT873" s="353"/>
      <c r="AU873" s="353"/>
      <c r="AV873" s="353"/>
      <c r="AW873" s="353"/>
      <c r="AX873" s="353"/>
    </row>
    <row r="874" spans="1:50" ht="30" customHeight="1" x14ac:dyDescent="0.15">
      <c r="A874" s="372">
        <v>5</v>
      </c>
      <c r="B874" s="372">
        <v>1</v>
      </c>
      <c r="C874" s="354" t="s">
        <v>654</v>
      </c>
      <c r="D874" s="340"/>
      <c r="E874" s="340"/>
      <c r="F874" s="340"/>
      <c r="G874" s="340"/>
      <c r="H874" s="340"/>
      <c r="I874" s="340"/>
      <c r="J874" s="341">
        <v>5170005000833</v>
      </c>
      <c r="K874" s="342"/>
      <c r="L874" s="342"/>
      <c r="M874" s="342"/>
      <c r="N874" s="342"/>
      <c r="O874" s="342"/>
      <c r="P874" s="355" t="s">
        <v>657</v>
      </c>
      <c r="Q874" s="343"/>
      <c r="R874" s="343"/>
      <c r="S874" s="343"/>
      <c r="T874" s="343"/>
      <c r="U874" s="343"/>
      <c r="V874" s="343"/>
      <c r="W874" s="343"/>
      <c r="X874" s="343"/>
      <c r="Y874" s="344">
        <v>0</v>
      </c>
      <c r="Z874" s="345"/>
      <c r="AA874" s="345"/>
      <c r="AB874" s="346"/>
      <c r="AC874" s="356" t="s">
        <v>591</v>
      </c>
      <c r="AD874" s="356"/>
      <c r="AE874" s="356"/>
      <c r="AF874" s="356"/>
      <c r="AG874" s="356"/>
      <c r="AH874" s="348" t="s">
        <v>660</v>
      </c>
      <c r="AI874" s="349"/>
      <c r="AJ874" s="349"/>
      <c r="AK874" s="349"/>
      <c r="AL874" s="350" t="s">
        <v>650</v>
      </c>
      <c r="AM874" s="351"/>
      <c r="AN874" s="351"/>
      <c r="AO874" s="352"/>
      <c r="AP874" s="353" t="s">
        <v>651</v>
      </c>
      <c r="AQ874" s="353"/>
      <c r="AR874" s="353"/>
      <c r="AS874" s="353"/>
      <c r="AT874" s="353"/>
      <c r="AU874" s="353"/>
      <c r="AV874" s="353"/>
      <c r="AW874" s="353"/>
      <c r="AX874" s="353"/>
    </row>
    <row r="875" spans="1:50" ht="30" customHeight="1" x14ac:dyDescent="0.15">
      <c r="A875" s="372">
        <v>6</v>
      </c>
      <c r="B875" s="372">
        <v>1</v>
      </c>
      <c r="C875" s="354" t="s">
        <v>655</v>
      </c>
      <c r="D875" s="340"/>
      <c r="E875" s="340"/>
      <c r="F875" s="340"/>
      <c r="G875" s="340"/>
      <c r="H875" s="340"/>
      <c r="I875" s="340"/>
      <c r="J875" s="341">
        <v>2260005008985</v>
      </c>
      <c r="K875" s="342"/>
      <c r="L875" s="342"/>
      <c r="M875" s="342"/>
      <c r="N875" s="342"/>
      <c r="O875" s="342"/>
      <c r="P875" s="355" t="s">
        <v>658</v>
      </c>
      <c r="Q875" s="343"/>
      <c r="R875" s="343"/>
      <c r="S875" s="343"/>
      <c r="T875" s="343"/>
      <c r="U875" s="343"/>
      <c r="V875" s="343"/>
      <c r="W875" s="343"/>
      <c r="X875" s="343"/>
      <c r="Y875" s="344">
        <v>0</v>
      </c>
      <c r="Z875" s="345"/>
      <c r="AA875" s="345"/>
      <c r="AB875" s="346"/>
      <c r="AC875" s="356" t="s">
        <v>591</v>
      </c>
      <c r="AD875" s="356"/>
      <c r="AE875" s="356"/>
      <c r="AF875" s="356"/>
      <c r="AG875" s="356"/>
      <c r="AH875" s="348" t="s">
        <v>660</v>
      </c>
      <c r="AI875" s="349"/>
      <c r="AJ875" s="349"/>
      <c r="AK875" s="349"/>
      <c r="AL875" s="350" t="s">
        <v>650</v>
      </c>
      <c r="AM875" s="351"/>
      <c r="AN875" s="351"/>
      <c r="AO875" s="352"/>
      <c r="AP875" s="353" t="s">
        <v>651</v>
      </c>
      <c r="AQ875" s="353"/>
      <c r="AR875" s="353"/>
      <c r="AS875" s="353"/>
      <c r="AT875" s="353"/>
      <c r="AU875" s="353"/>
      <c r="AV875" s="353"/>
      <c r="AW875" s="353"/>
      <c r="AX875" s="353"/>
    </row>
    <row r="876" spans="1:50" ht="30" customHeight="1" x14ac:dyDescent="0.15">
      <c r="A876" s="372">
        <v>7</v>
      </c>
      <c r="B876" s="372">
        <v>1</v>
      </c>
      <c r="C876" s="354" t="s">
        <v>656</v>
      </c>
      <c r="D876" s="340"/>
      <c r="E876" s="340"/>
      <c r="F876" s="340"/>
      <c r="G876" s="340"/>
      <c r="H876" s="340"/>
      <c r="I876" s="340"/>
      <c r="J876" s="341">
        <v>7130005012401</v>
      </c>
      <c r="K876" s="342"/>
      <c r="L876" s="342"/>
      <c r="M876" s="342"/>
      <c r="N876" s="342"/>
      <c r="O876" s="342"/>
      <c r="P876" s="355" t="s">
        <v>657</v>
      </c>
      <c r="Q876" s="343"/>
      <c r="R876" s="343"/>
      <c r="S876" s="343"/>
      <c r="T876" s="343"/>
      <c r="U876" s="343"/>
      <c r="V876" s="343"/>
      <c r="W876" s="343"/>
      <c r="X876" s="343"/>
      <c r="Y876" s="344">
        <v>0</v>
      </c>
      <c r="Z876" s="345"/>
      <c r="AA876" s="345"/>
      <c r="AB876" s="346"/>
      <c r="AC876" s="356" t="s">
        <v>591</v>
      </c>
      <c r="AD876" s="356"/>
      <c r="AE876" s="356"/>
      <c r="AF876" s="356"/>
      <c r="AG876" s="356"/>
      <c r="AH876" s="348" t="s">
        <v>659</v>
      </c>
      <c r="AI876" s="349"/>
      <c r="AJ876" s="349"/>
      <c r="AK876" s="349"/>
      <c r="AL876" s="350" t="s">
        <v>650</v>
      </c>
      <c r="AM876" s="351"/>
      <c r="AN876" s="351"/>
      <c r="AO876" s="352"/>
      <c r="AP876" s="353" t="s">
        <v>651</v>
      </c>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56" t="s">
        <v>526</v>
      </c>
      <c r="AD877" s="356"/>
      <c r="AE877" s="356"/>
      <c r="AF877" s="356"/>
      <c r="AG877" s="356"/>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56" t="s">
        <v>526</v>
      </c>
      <c r="AD878" s="356"/>
      <c r="AE878" s="356"/>
      <c r="AF878" s="356"/>
      <c r="AG878" s="356"/>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56" t="s">
        <v>526</v>
      </c>
      <c r="AD879" s="356"/>
      <c r="AE879" s="356"/>
      <c r="AF879" s="356"/>
      <c r="AG879" s="356"/>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56" t="s">
        <v>526</v>
      </c>
      <c r="AD880" s="356"/>
      <c r="AE880" s="356"/>
      <c r="AF880" s="356"/>
      <c r="AG880" s="356"/>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56" t="s">
        <v>526</v>
      </c>
      <c r="AD881" s="356"/>
      <c r="AE881" s="356"/>
      <c r="AF881" s="356"/>
      <c r="AG881" s="356"/>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56" t="s">
        <v>526</v>
      </c>
      <c r="AD882" s="356"/>
      <c r="AE882" s="356"/>
      <c r="AF882" s="356"/>
      <c r="AG882" s="356"/>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56" t="s">
        <v>526</v>
      </c>
      <c r="AD883" s="356"/>
      <c r="AE883" s="356"/>
      <c r="AF883" s="356"/>
      <c r="AG883" s="356"/>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56" t="s">
        <v>526</v>
      </c>
      <c r="AD884" s="356"/>
      <c r="AE884" s="356"/>
      <c r="AF884" s="356"/>
      <c r="AG884" s="356"/>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56" t="s">
        <v>526</v>
      </c>
      <c r="AD885" s="356"/>
      <c r="AE885" s="356"/>
      <c r="AF885" s="356"/>
      <c r="AG885" s="356"/>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56" t="s">
        <v>526</v>
      </c>
      <c r="AD886" s="356"/>
      <c r="AE886" s="356"/>
      <c r="AF886" s="356"/>
      <c r="AG886" s="356"/>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56" t="s">
        <v>526</v>
      </c>
      <c r="AD887" s="356"/>
      <c r="AE887" s="356"/>
      <c r="AF887" s="356"/>
      <c r="AG887" s="356"/>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56" t="s">
        <v>526</v>
      </c>
      <c r="AD888" s="356"/>
      <c r="AE888" s="356"/>
      <c r="AF888" s="356"/>
      <c r="AG888" s="356"/>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56" t="s">
        <v>526</v>
      </c>
      <c r="AD889" s="356"/>
      <c r="AE889" s="356"/>
      <c r="AF889" s="356"/>
      <c r="AG889" s="356"/>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56" t="s">
        <v>526</v>
      </c>
      <c r="AD890" s="356"/>
      <c r="AE890" s="356"/>
      <c r="AF890" s="356"/>
      <c r="AG890" s="356"/>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56" t="s">
        <v>526</v>
      </c>
      <c r="AD891" s="356"/>
      <c r="AE891" s="356"/>
      <c r="AF891" s="356"/>
      <c r="AG891" s="356"/>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56" t="s">
        <v>526</v>
      </c>
      <c r="AD892" s="356"/>
      <c r="AE892" s="356"/>
      <c r="AF892" s="356"/>
      <c r="AG892" s="356"/>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56" t="s">
        <v>526</v>
      </c>
      <c r="AD893" s="356"/>
      <c r="AE893" s="356"/>
      <c r="AF893" s="356"/>
      <c r="AG893" s="356"/>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56" t="s">
        <v>526</v>
      </c>
      <c r="AD894" s="356"/>
      <c r="AE894" s="356"/>
      <c r="AF894" s="356"/>
      <c r="AG894" s="356"/>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56" t="s">
        <v>526</v>
      </c>
      <c r="AD895" s="356"/>
      <c r="AE895" s="356"/>
      <c r="AF895" s="356"/>
      <c r="AG895" s="356"/>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56" t="s">
        <v>526</v>
      </c>
      <c r="AD896" s="356"/>
      <c r="AE896" s="356"/>
      <c r="AF896" s="356"/>
      <c r="AG896" s="356"/>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56" t="s">
        <v>526</v>
      </c>
      <c r="AD897" s="356"/>
      <c r="AE897" s="356"/>
      <c r="AF897" s="356"/>
      <c r="AG897" s="356"/>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56" t="s">
        <v>526</v>
      </c>
      <c r="AD898" s="356"/>
      <c r="AE898" s="356"/>
      <c r="AF898" s="356"/>
      <c r="AG898" s="356"/>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56" t="s">
        <v>526</v>
      </c>
      <c r="AD899" s="356"/>
      <c r="AE899" s="356"/>
      <c r="AF899" s="356"/>
      <c r="AG899" s="356"/>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616</v>
      </c>
      <c r="F1102" s="371"/>
      <c r="G1102" s="371"/>
      <c r="H1102" s="371"/>
      <c r="I1102" s="371"/>
      <c r="J1102" s="341" t="s">
        <v>616</v>
      </c>
      <c r="K1102" s="342"/>
      <c r="L1102" s="342"/>
      <c r="M1102" s="342"/>
      <c r="N1102" s="342"/>
      <c r="O1102" s="342"/>
      <c r="P1102" s="355" t="s">
        <v>616</v>
      </c>
      <c r="Q1102" s="343"/>
      <c r="R1102" s="343"/>
      <c r="S1102" s="343"/>
      <c r="T1102" s="343"/>
      <c r="U1102" s="343"/>
      <c r="V1102" s="343"/>
      <c r="W1102" s="343"/>
      <c r="X1102" s="343"/>
      <c r="Y1102" s="344" t="s">
        <v>622</v>
      </c>
      <c r="Z1102" s="345"/>
      <c r="AA1102" s="345"/>
      <c r="AB1102" s="346"/>
      <c r="AC1102" s="347"/>
      <c r="AD1102" s="347"/>
      <c r="AE1102" s="347"/>
      <c r="AF1102" s="347"/>
      <c r="AG1102" s="347"/>
      <c r="AH1102" s="348" t="s">
        <v>618</v>
      </c>
      <c r="AI1102" s="349"/>
      <c r="AJ1102" s="349"/>
      <c r="AK1102" s="349"/>
      <c r="AL1102" s="350" t="s">
        <v>618</v>
      </c>
      <c r="AM1102" s="351"/>
      <c r="AN1102" s="351"/>
      <c r="AO1102" s="352"/>
      <c r="AP1102" s="353" t="s">
        <v>618</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idden="1" x14ac:dyDescent="0.15"/>
    <row r="1133"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7:AO899">
    <cfRule type="expression" dxfId="1961" priority="2073">
      <formula>IF(AND(AL877&gt;=0, RIGHT(TEXT(AL877,"0.#"),1)&lt;&gt;"."),TRUE,FALSE)</formula>
    </cfRule>
    <cfRule type="expression" dxfId="1960" priority="2074">
      <formula>IF(AND(AL877&gt;=0, RIGHT(TEXT(AL877,"0.#"),1)="."),TRUE,FALSE)</formula>
    </cfRule>
    <cfRule type="expression" dxfId="1959" priority="2075">
      <formula>IF(AND(AL877&lt;0, RIGHT(TEXT(AL877,"0.#"),1)&lt;&gt;"."),TRUE,FALSE)</formula>
    </cfRule>
    <cfRule type="expression" dxfId="1958" priority="2076">
      <formula>IF(AND(AL877&lt;0, RIGHT(TEXT(AL877,"0.#"),1)="."),TRUE,FALSE)</formula>
    </cfRule>
  </conditionalFormatting>
  <conditionalFormatting sqref="AL870:AO876">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39"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2" sqref="G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554</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t="s">
        <v>554</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t="s">
        <v>554</v>
      </c>
      <c r="C15" s="13" t="str">
        <f t="shared" si="0"/>
        <v>食育推進</v>
      </c>
      <c r="D15" s="13" t="str">
        <f t="shared" si="8"/>
        <v>高齢社会対策、食育推進</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高齢社会対策、食育推進</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高齢社会対策、食育推進</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高齢社会対策、食育推進</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高齢社会対策、食育推進</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高齢社会対策、食育推進</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高齢社会対策、食育推進</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高齢社会対策、食育推進</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高齢社会対策、食育推進</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高齢社会対策、食育推進</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高齢社会対策、食育推進</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高齢社会対策、食育推進</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1"/>
      <c r="Z2" s="832"/>
      <c r="AA2" s="833"/>
      <c r="AB2" s="1035" t="s">
        <v>11</v>
      </c>
      <c r="AC2" s="1036"/>
      <c r="AD2" s="1037"/>
      <c r="AE2" s="1041" t="s">
        <v>357</v>
      </c>
      <c r="AF2" s="1041"/>
      <c r="AG2" s="1041"/>
      <c r="AH2" s="1041"/>
      <c r="AI2" s="1041" t="s">
        <v>363</v>
      </c>
      <c r="AJ2" s="1041"/>
      <c r="AK2" s="1041"/>
      <c r="AL2" s="1041"/>
      <c r="AM2" s="1041" t="s">
        <v>472</v>
      </c>
      <c r="AN2" s="1041"/>
      <c r="AO2" s="1041"/>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2"/>
      <c r="Z3" s="1033"/>
      <c r="AA3" s="1034"/>
      <c r="AB3" s="1038"/>
      <c r="AC3" s="1039"/>
      <c r="AD3" s="1040"/>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8"/>
      <c r="I4" s="1008"/>
      <c r="J4" s="1008"/>
      <c r="K4" s="1008"/>
      <c r="L4" s="1008"/>
      <c r="M4" s="1008"/>
      <c r="N4" s="1008"/>
      <c r="O4" s="1009"/>
      <c r="P4" s="98"/>
      <c r="Q4" s="1016"/>
      <c r="R4" s="1016"/>
      <c r="S4" s="1016"/>
      <c r="T4" s="1016"/>
      <c r="U4" s="1016"/>
      <c r="V4" s="1016"/>
      <c r="W4" s="1016"/>
      <c r="X4" s="1017"/>
      <c r="Y4" s="1026" t="s">
        <v>12</v>
      </c>
      <c r="Z4" s="1027"/>
      <c r="AA4" s="1028"/>
      <c r="AB4" s="457"/>
      <c r="AC4" s="1030"/>
      <c r="AD4" s="1030"/>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0"/>
      <c r="H5" s="1011"/>
      <c r="I5" s="1011"/>
      <c r="J5" s="1011"/>
      <c r="K5" s="1011"/>
      <c r="L5" s="1011"/>
      <c r="M5" s="1011"/>
      <c r="N5" s="1011"/>
      <c r="O5" s="1012"/>
      <c r="P5" s="1018"/>
      <c r="Q5" s="1018"/>
      <c r="R5" s="1018"/>
      <c r="S5" s="1018"/>
      <c r="T5" s="1018"/>
      <c r="U5" s="1018"/>
      <c r="V5" s="1018"/>
      <c r="W5" s="1018"/>
      <c r="X5" s="1019"/>
      <c r="Y5" s="411" t="s">
        <v>54</v>
      </c>
      <c r="Z5" s="1023"/>
      <c r="AA5" s="1024"/>
      <c r="AB5" s="519"/>
      <c r="AC5" s="1029"/>
      <c r="AD5" s="1029"/>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3"/>
      <c r="H6" s="1014"/>
      <c r="I6" s="1014"/>
      <c r="J6" s="1014"/>
      <c r="K6" s="1014"/>
      <c r="L6" s="1014"/>
      <c r="M6" s="1014"/>
      <c r="N6" s="1014"/>
      <c r="O6" s="1015"/>
      <c r="P6" s="1020"/>
      <c r="Q6" s="1020"/>
      <c r="R6" s="1020"/>
      <c r="S6" s="1020"/>
      <c r="T6" s="1020"/>
      <c r="U6" s="1020"/>
      <c r="V6" s="1020"/>
      <c r="W6" s="1020"/>
      <c r="X6" s="1021"/>
      <c r="Y6" s="1022" t="s">
        <v>13</v>
      </c>
      <c r="Z6" s="1023"/>
      <c r="AA6" s="1024"/>
      <c r="AB6" s="593" t="s">
        <v>301</v>
      </c>
      <c r="AC6" s="1025"/>
      <c r="AD6" s="1025"/>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1"/>
      <c r="Z9" s="832"/>
      <c r="AA9" s="833"/>
      <c r="AB9" s="1035" t="s">
        <v>11</v>
      </c>
      <c r="AC9" s="1036"/>
      <c r="AD9" s="1037"/>
      <c r="AE9" s="1041" t="s">
        <v>357</v>
      </c>
      <c r="AF9" s="1041"/>
      <c r="AG9" s="1041"/>
      <c r="AH9" s="1041"/>
      <c r="AI9" s="1041" t="s">
        <v>363</v>
      </c>
      <c r="AJ9" s="1041"/>
      <c r="AK9" s="1041"/>
      <c r="AL9" s="1041"/>
      <c r="AM9" s="1041" t="s">
        <v>472</v>
      </c>
      <c r="AN9" s="1041"/>
      <c r="AO9" s="1041"/>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2"/>
      <c r="Z10" s="1033"/>
      <c r="AA10" s="1034"/>
      <c r="AB10" s="1038"/>
      <c r="AC10" s="1039"/>
      <c r="AD10" s="1040"/>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8"/>
      <c r="I11" s="1008"/>
      <c r="J11" s="1008"/>
      <c r="K11" s="1008"/>
      <c r="L11" s="1008"/>
      <c r="M11" s="1008"/>
      <c r="N11" s="1008"/>
      <c r="O11" s="1009"/>
      <c r="P11" s="98"/>
      <c r="Q11" s="1016"/>
      <c r="R11" s="1016"/>
      <c r="S11" s="1016"/>
      <c r="T11" s="1016"/>
      <c r="U11" s="1016"/>
      <c r="V11" s="1016"/>
      <c r="W11" s="1016"/>
      <c r="X11" s="1017"/>
      <c r="Y11" s="1026" t="s">
        <v>12</v>
      </c>
      <c r="Z11" s="1027"/>
      <c r="AA11" s="1028"/>
      <c r="AB11" s="457"/>
      <c r="AC11" s="1030"/>
      <c r="AD11" s="1030"/>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0"/>
      <c r="H12" s="1011"/>
      <c r="I12" s="1011"/>
      <c r="J12" s="1011"/>
      <c r="K12" s="1011"/>
      <c r="L12" s="1011"/>
      <c r="M12" s="1011"/>
      <c r="N12" s="1011"/>
      <c r="O12" s="1012"/>
      <c r="P12" s="1018"/>
      <c r="Q12" s="1018"/>
      <c r="R12" s="1018"/>
      <c r="S12" s="1018"/>
      <c r="T12" s="1018"/>
      <c r="U12" s="1018"/>
      <c r="V12" s="1018"/>
      <c r="W12" s="1018"/>
      <c r="X12" s="1019"/>
      <c r="Y12" s="411" t="s">
        <v>54</v>
      </c>
      <c r="Z12" s="1023"/>
      <c r="AA12" s="1024"/>
      <c r="AB12" s="519"/>
      <c r="AC12" s="1029"/>
      <c r="AD12" s="1029"/>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3" t="s">
        <v>301</v>
      </c>
      <c r="AC13" s="1025"/>
      <c r="AD13" s="1025"/>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1"/>
      <c r="Z16" s="832"/>
      <c r="AA16" s="833"/>
      <c r="AB16" s="1035" t="s">
        <v>11</v>
      </c>
      <c r="AC16" s="1036"/>
      <c r="AD16" s="1037"/>
      <c r="AE16" s="1041" t="s">
        <v>357</v>
      </c>
      <c r="AF16" s="1041"/>
      <c r="AG16" s="1041"/>
      <c r="AH16" s="1041"/>
      <c r="AI16" s="1041" t="s">
        <v>363</v>
      </c>
      <c r="AJ16" s="1041"/>
      <c r="AK16" s="1041"/>
      <c r="AL16" s="1041"/>
      <c r="AM16" s="1041" t="s">
        <v>472</v>
      </c>
      <c r="AN16" s="1041"/>
      <c r="AO16" s="1041"/>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2"/>
      <c r="Z17" s="1033"/>
      <c r="AA17" s="1034"/>
      <c r="AB17" s="1038"/>
      <c r="AC17" s="1039"/>
      <c r="AD17" s="1040"/>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8"/>
      <c r="I18" s="1008"/>
      <c r="J18" s="1008"/>
      <c r="K18" s="1008"/>
      <c r="L18" s="1008"/>
      <c r="M18" s="1008"/>
      <c r="N18" s="1008"/>
      <c r="O18" s="1009"/>
      <c r="P18" s="98"/>
      <c r="Q18" s="1016"/>
      <c r="R18" s="1016"/>
      <c r="S18" s="1016"/>
      <c r="T18" s="1016"/>
      <c r="U18" s="1016"/>
      <c r="V18" s="1016"/>
      <c r="W18" s="1016"/>
      <c r="X18" s="1017"/>
      <c r="Y18" s="1026" t="s">
        <v>12</v>
      </c>
      <c r="Z18" s="1027"/>
      <c r="AA18" s="1028"/>
      <c r="AB18" s="457"/>
      <c r="AC18" s="1030"/>
      <c r="AD18" s="1030"/>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0"/>
      <c r="H19" s="1011"/>
      <c r="I19" s="1011"/>
      <c r="J19" s="1011"/>
      <c r="K19" s="1011"/>
      <c r="L19" s="1011"/>
      <c r="M19" s="1011"/>
      <c r="N19" s="1011"/>
      <c r="O19" s="1012"/>
      <c r="P19" s="1018"/>
      <c r="Q19" s="1018"/>
      <c r="R19" s="1018"/>
      <c r="S19" s="1018"/>
      <c r="T19" s="1018"/>
      <c r="U19" s="1018"/>
      <c r="V19" s="1018"/>
      <c r="W19" s="1018"/>
      <c r="X19" s="1019"/>
      <c r="Y19" s="411" t="s">
        <v>54</v>
      </c>
      <c r="Z19" s="1023"/>
      <c r="AA19" s="1024"/>
      <c r="AB19" s="519"/>
      <c r="AC19" s="1029"/>
      <c r="AD19" s="1029"/>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3" t="s">
        <v>301</v>
      </c>
      <c r="AC20" s="1025"/>
      <c r="AD20" s="1025"/>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1"/>
      <c r="Z23" s="832"/>
      <c r="AA23" s="833"/>
      <c r="AB23" s="1035" t="s">
        <v>11</v>
      </c>
      <c r="AC23" s="1036"/>
      <c r="AD23" s="1037"/>
      <c r="AE23" s="1041" t="s">
        <v>357</v>
      </c>
      <c r="AF23" s="1041"/>
      <c r="AG23" s="1041"/>
      <c r="AH23" s="1041"/>
      <c r="AI23" s="1041" t="s">
        <v>363</v>
      </c>
      <c r="AJ23" s="1041"/>
      <c r="AK23" s="1041"/>
      <c r="AL23" s="1041"/>
      <c r="AM23" s="1041" t="s">
        <v>472</v>
      </c>
      <c r="AN23" s="1041"/>
      <c r="AO23" s="1041"/>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2"/>
      <c r="Z24" s="1033"/>
      <c r="AA24" s="1034"/>
      <c r="AB24" s="1038"/>
      <c r="AC24" s="1039"/>
      <c r="AD24" s="1040"/>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8"/>
      <c r="I25" s="1008"/>
      <c r="J25" s="1008"/>
      <c r="K25" s="1008"/>
      <c r="L25" s="1008"/>
      <c r="M25" s="1008"/>
      <c r="N25" s="1008"/>
      <c r="O25" s="1009"/>
      <c r="P25" s="98"/>
      <c r="Q25" s="1016"/>
      <c r="R25" s="1016"/>
      <c r="S25" s="1016"/>
      <c r="T25" s="1016"/>
      <c r="U25" s="1016"/>
      <c r="V25" s="1016"/>
      <c r="W25" s="1016"/>
      <c r="X25" s="1017"/>
      <c r="Y25" s="1026" t="s">
        <v>12</v>
      </c>
      <c r="Z25" s="1027"/>
      <c r="AA25" s="1028"/>
      <c r="AB25" s="457"/>
      <c r="AC25" s="1030"/>
      <c r="AD25" s="1030"/>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0"/>
      <c r="H26" s="1011"/>
      <c r="I26" s="1011"/>
      <c r="J26" s="1011"/>
      <c r="K26" s="1011"/>
      <c r="L26" s="1011"/>
      <c r="M26" s="1011"/>
      <c r="N26" s="1011"/>
      <c r="O26" s="1012"/>
      <c r="P26" s="1018"/>
      <c r="Q26" s="1018"/>
      <c r="R26" s="1018"/>
      <c r="S26" s="1018"/>
      <c r="T26" s="1018"/>
      <c r="U26" s="1018"/>
      <c r="V26" s="1018"/>
      <c r="W26" s="1018"/>
      <c r="X26" s="1019"/>
      <c r="Y26" s="411" t="s">
        <v>54</v>
      </c>
      <c r="Z26" s="1023"/>
      <c r="AA26" s="1024"/>
      <c r="AB26" s="519"/>
      <c r="AC26" s="1029"/>
      <c r="AD26" s="1029"/>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3" t="s">
        <v>301</v>
      </c>
      <c r="AC27" s="1025"/>
      <c r="AD27" s="1025"/>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1"/>
      <c r="Z30" s="832"/>
      <c r="AA30" s="833"/>
      <c r="AB30" s="1035" t="s">
        <v>11</v>
      </c>
      <c r="AC30" s="1036"/>
      <c r="AD30" s="1037"/>
      <c r="AE30" s="1041" t="s">
        <v>357</v>
      </c>
      <c r="AF30" s="1041"/>
      <c r="AG30" s="1041"/>
      <c r="AH30" s="1041"/>
      <c r="AI30" s="1041" t="s">
        <v>363</v>
      </c>
      <c r="AJ30" s="1041"/>
      <c r="AK30" s="1041"/>
      <c r="AL30" s="1041"/>
      <c r="AM30" s="1041" t="s">
        <v>472</v>
      </c>
      <c r="AN30" s="1041"/>
      <c r="AO30" s="1041"/>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2"/>
      <c r="Z31" s="1033"/>
      <c r="AA31" s="1034"/>
      <c r="AB31" s="1038"/>
      <c r="AC31" s="1039"/>
      <c r="AD31" s="1040"/>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8"/>
      <c r="I32" s="1008"/>
      <c r="J32" s="1008"/>
      <c r="K32" s="1008"/>
      <c r="L32" s="1008"/>
      <c r="M32" s="1008"/>
      <c r="N32" s="1008"/>
      <c r="O32" s="1009"/>
      <c r="P32" s="98"/>
      <c r="Q32" s="1016"/>
      <c r="R32" s="1016"/>
      <c r="S32" s="1016"/>
      <c r="T32" s="1016"/>
      <c r="U32" s="1016"/>
      <c r="V32" s="1016"/>
      <c r="W32" s="1016"/>
      <c r="X32" s="1017"/>
      <c r="Y32" s="1026" t="s">
        <v>12</v>
      </c>
      <c r="Z32" s="1027"/>
      <c r="AA32" s="1028"/>
      <c r="AB32" s="457"/>
      <c r="AC32" s="1030"/>
      <c r="AD32" s="1030"/>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0"/>
      <c r="H33" s="1011"/>
      <c r="I33" s="1011"/>
      <c r="J33" s="1011"/>
      <c r="K33" s="1011"/>
      <c r="L33" s="1011"/>
      <c r="M33" s="1011"/>
      <c r="N33" s="1011"/>
      <c r="O33" s="1012"/>
      <c r="P33" s="1018"/>
      <c r="Q33" s="1018"/>
      <c r="R33" s="1018"/>
      <c r="S33" s="1018"/>
      <c r="T33" s="1018"/>
      <c r="U33" s="1018"/>
      <c r="V33" s="1018"/>
      <c r="W33" s="1018"/>
      <c r="X33" s="1019"/>
      <c r="Y33" s="411" t="s">
        <v>54</v>
      </c>
      <c r="Z33" s="1023"/>
      <c r="AA33" s="1024"/>
      <c r="AB33" s="519"/>
      <c r="AC33" s="1029"/>
      <c r="AD33" s="1029"/>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3" t="s">
        <v>301</v>
      </c>
      <c r="AC34" s="1025"/>
      <c r="AD34" s="1025"/>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1"/>
      <c r="Z37" s="832"/>
      <c r="AA37" s="833"/>
      <c r="AB37" s="1035" t="s">
        <v>11</v>
      </c>
      <c r="AC37" s="1036"/>
      <c r="AD37" s="1037"/>
      <c r="AE37" s="1041" t="s">
        <v>357</v>
      </c>
      <c r="AF37" s="1041"/>
      <c r="AG37" s="1041"/>
      <c r="AH37" s="1041"/>
      <c r="AI37" s="1041" t="s">
        <v>363</v>
      </c>
      <c r="AJ37" s="1041"/>
      <c r="AK37" s="1041"/>
      <c r="AL37" s="1041"/>
      <c r="AM37" s="1041" t="s">
        <v>472</v>
      </c>
      <c r="AN37" s="1041"/>
      <c r="AO37" s="1041"/>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2"/>
      <c r="Z38" s="1033"/>
      <c r="AA38" s="1034"/>
      <c r="AB38" s="1038"/>
      <c r="AC38" s="1039"/>
      <c r="AD38" s="1040"/>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8"/>
      <c r="I39" s="1008"/>
      <c r="J39" s="1008"/>
      <c r="K39" s="1008"/>
      <c r="L39" s="1008"/>
      <c r="M39" s="1008"/>
      <c r="N39" s="1008"/>
      <c r="O39" s="1009"/>
      <c r="P39" s="98"/>
      <c r="Q39" s="1016"/>
      <c r="R39" s="1016"/>
      <c r="S39" s="1016"/>
      <c r="T39" s="1016"/>
      <c r="U39" s="1016"/>
      <c r="V39" s="1016"/>
      <c r="W39" s="1016"/>
      <c r="X39" s="1017"/>
      <c r="Y39" s="1026" t="s">
        <v>12</v>
      </c>
      <c r="Z39" s="1027"/>
      <c r="AA39" s="1028"/>
      <c r="AB39" s="457"/>
      <c r="AC39" s="1030"/>
      <c r="AD39" s="103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0"/>
      <c r="H40" s="1011"/>
      <c r="I40" s="1011"/>
      <c r="J40" s="1011"/>
      <c r="K40" s="1011"/>
      <c r="L40" s="1011"/>
      <c r="M40" s="1011"/>
      <c r="N40" s="1011"/>
      <c r="O40" s="1012"/>
      <c r="P40" s="1018"/>
      <c r="Q40" s="1018"/>
      <c r="R40" s="1018"/>
      <c r="S40" s="1018"/>
      <c r="T40" s="1018"/>
      <c r="U40" s="1018"/>
      <c r="V40" s="1018"/>
      <c r="W40" s="1018"/>
      <c r="X40" s="1019"/>
      <c r="Y40" s="411" t="s">
        <v>54</v>
      </c>
      <c r="Z40" s="1023"/>
      <c r="AA40" s="1024"/>
      <c r="AB40" s="519"/>
      <c r="AC40" s="1029"/>
      <c r="AD40" s="102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3" t="s">
        <v>301</v>
      </c>
      <c r="AC41" s="1025"/>
      <c r="AD41" s="102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1"/>
      <c r="Z44" s="832"/>
      <c r="AA44" s="833"/>
      <c r="AB44" s="1035" t="s">
        <v>11</v>
      </c>
      <c r="AC44" s="1036"/>
      <c r="AD44" s="1037"/>
      <c r="AE44" s="1041" t="s">
        <v>357</v>
      </c>
      <c r="AF44" s="1041"/>
      <c r="AG44" s="1041"/>
      <c r="AH44" s="1041"/>
      <c r="AI44" s="1041" t="s">
        <v>363</v>
      </c>
      <c r="AJ44" s="1041"/>
      <c r="AK44" s="1041"/>
      <c r="AL44" s="1041"/>
      <c r="AM44" s="1041" t="s">
        <v>472</v>
      </c>
      <c r="AN44" s="1041"/>
      <c r="AO44" s="1041"/>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2"/>
      <c r="Z45" s="1033"/>
      <c r="AA45" s="1034"/>
      <c r="AB45" s="1038"/>
      <c r="AC45" s="1039"/>
      <c r="AD45" s="1040"/>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8"/>
      <c r="I46" s="1008"/>
      <c r="J46" s="1008"/>
      <c r="K46" s="1008"/>
      <c r="L46" s="1008"/>
      <c r="M46" s="1008"/>
      <c r="N46" s="1008"/>
      <c r="O46" s="1009"/>
      <c r="P46" s="98"/>
      <c r="Q46" s="1016"/>
      <c r="R46" s="1016"/>
      <c r="S46" s="1016"/>
      <c r="T46" s="1016"/>
      <c r="U46" s="1016"/>
      <c r="V46" s="1016"/>
      <c r="W46" s="1016"/>
      <c r="X46" s="1017"/>
      <c r="Y46" s="1026" t="s">
        <v>12</v>
      </c>
      <c r="Z46" s="1027"/>
      <c r="AA46" s="1028"/>
      <c r="AB46" s="457"/>
      <c r="AC46" s="1030"/>
      <c r="AD46" s="103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0"/>
      <c r="H47" s="1011"/>
      <c r="I47" s="1011"/>
      <c r="J47" s="1011"/>
      <c r="K47" s="1011"/>
      <c r="L47" s="1011"/>
      <c r="M47" s="1011"/>
      <c r="N47" s="1011"/>
      <c r="O47" s="1012"/>
      <c r="P47" s="1018"/>
      <c r="Q47" s="1018"/>
      <c r="R47" s="1018"/>
      <c r="S47" s="1018"/>
      <c r="T47" s="1018"/>
      <c r="U47" s="1018"/>
      <c r="V47" s="1018"/>
      <c r="W47" s="1018"/>
      <c r="X47" s="1019"/>
      <c r="Y47" s="411" t="s">
        <v>54</v>
      </c>
      <c r="Z47" s="1023"/>
      <c r="AA47" s="1024"/>
      <c r="AB47" s="519"/>
      <c r="AC47" s="1029"/>
      <c r="AD47" s="102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3" t="s">
        <v>301</v>
      </c>
      <c r="AC48" s="1025"/>
      <c r="AD48" s="102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1"/>
      <c r="Z51" s="832"/>
      <c r="AA51" s="833"/>
      <c r="AB51" s="553" t="s">
        <v>11</v>
      </c>
      <c r="AC51" s="1036"/>
      <c r="AD51" s="1037"/>
      <c r="AE51" s="1041" t="s">
        <v>357</v>
      </c>
      <c r="AF51" s="1041"/>
      <c r="AG51" s="1041"/>
      <c r="AH51" s="1041"/>
      <c r="AI51" s="1041" t="s">
        <v>363</v>
      </c>
      <c r="AJ51" s="1041"/>
      <c r="AK51" s="1041"/>
      <c r="AL51" s="1041"/>
      <c r="AM51" s="1041" t="s">
        <v>472</v>
      </c>
      <c r="AN51" s="1041"/>
      <c r="AO51" s="1041"/>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2"/>
      <c r="Z52" s="1033"/>
      <c r="AA52" s="1034"/>
      <c r="AB52" s="1038"/>
      <c r="AC52" s="1039"/>
      <c r="AD52" s="1040"/>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8"/>
      <c r="I53" s="1008"/>
      <c r="J53" s="1008"/>
      <c r="K53" s="1008"/>
      <c r="L53" s="1008"/>
      <c r="M53" s="1008"/>
      <c r="N53" s="1008"/>
      <c r="O53" s="1009"/>
      <c r="P53" s="98"/>
      <c r="Q53" s="1016"/>
      <c r="R53" s="1016"/>
      <c r="S53" s="1016"/>
      <c r="T53" s="1016"/>
      <c r="U53" s="1016"/>
      <c r="V53" s="1016"/>
      <c r="W53" s="1016"/>
      <c r="X53" s="1017"/>
      <c r="Y53" s="1026" t="s">
        <v>12</v>
      </c>
      <c r="Z53" s="1027"/>
      <c r="AA53" s="1028"/>
      <c r="AB53" s="457"/>
      <c r="AC53" s="1030"/>
      <c r="AD53" s="103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0"/>
      <c r="H54" s="1011"/>
      <c r="I54" s="1011"/>
      <c r="J54" s="1011"/>
      <c r="K54" s="1011"/>
      <c r="L54" s="1011"/>
      <c r="M54" s="1011"/>
      <c r="N54" s="1011"/>
      <c r="O54" s="1012"/>
      <c r="P54" s="1018"/>
      <c r="Q54" s="1018"/>
      <c r="R54" s="1018"/>
      <c r="S54" s="1018"/>
      <c r="T54" s="1018"/>
      <c r="U54" s="1018"/>
      <c r="V54" s="1018"/>
      <c r="W54" s="1018"/>
      <c r="X54" s="1019"/>
      <c r="Y54" s="411" t="s">
        <v>54</v>
      </c>
      <c r="Z54" s="1023"/>
      <c r="AA54" s="1024"/>
      <c r="AB54" s="519"/>
      <c r="AC54" s="1029"/>
      <c r="AD54" s="102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3" t="s">
        <v>301</v>
      </c>
      <c r="AC55" s="1025"/>
      <c r="AD55" s="102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1"/>
      <c r="Z58" s="832"/>
      <c r="AA58" s="833"/>
      <c r="AB58" s="1035" t="s">
        <v>11</v>
      </c>
      <c r="AC58" s="1036"/>
      <c r="AD58" s="1037"/>
      <c r="AE58" s="1041" t="s">
        <v>357</v>
      </c>
      <c r="AF58" s="1041"/>
      <c r="AG58" s="1041"/>
      <c r="AH58" s="1041"/>
      <c r="AI58" s="1041" t="s">
        <v>363</v>
      </c>
      <c r="AJ58" s="1041"/>
      <c r="AK58" s="1041"/>
      <c r="AL58" s="1041"/>
      <c r="AM58" s="1041" t="s">
        <v>472</v>
      </c>
      <c r="AN58" s="1041"/>
      <c r="AO58" s="1041"/>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2"/>
      <c r="Z59" s="1033"/>
      <c r="AA59" s="1034"/>
      <c r="AB59" s="1038"/>
      <c r="AC59" s="1039"/>
      <c r="AD59" s="1040"/>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8"/>
      <c r="I60" s="1008"/>
      <c r="J60" s="1008"/>
      <c r="K60" s="1008"/>
      <c r="L60" s="1008"/>
      <c r="M60" s="1008"/>
      <c r="N60" s="1008"/>
      <c r="O60" s="1009"/>
      <c r="P60" s="98"/>
      <c r="Q60" s="1016"/>
      <c r="R60" s="1016"/>
      <c r="S60" s="1016"/>
      <c r="T60" s="1016"/>
      <c r="U60" s="1016"/>
      <c r="V60" s="1016"/>
      <c r="W60" s="1016"/>
      <c r="X60" s="1017"/>
      <c r="Y60" s="1026" t="s">
        <v>12</v>
      </c>
      <c r="Z60" s="1027"/>
      <c r="AA60" s="1028"/>
      <c r="AB60" s="457"/>
      <c r="AC60" s="1030"/>
      <c r="AD60" s="103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0"/>
      <c r="H61" s="1011"/>
      <c r="I61" s="1011"/>
      <c r="J61" s="1011"/>
      <c r="K61" s="1011"/>
      <c r="L61" s="1011"/>
      <c r="M61" s="1011"/>
      <c r="N61" s="1011"/>
      <c r="O61" s="1012"/>
      <c r="P61" s="1018"/>
      <c r="Q61" s="1018"/>
      <c r="R61" s="1018"/>
      <c r="S61" s="1018"/>
      <c r="T61" s="1018"/>
      <c r="U61" s="1018"/>
      <c r="V61" s="1018"/>
      <c r="W61" s="1018"/>
      <c r="X61" s="1019"/>
      <c r="Y61" s="411" t="s">
        <v>54</v>
      </c>
      <c r="Z61" s="1023"/>
      <c r="AA61" s="1024"/>
      <c r="AB61" s="519"/>
      <c r="AC61" s="1029"/>
      <c r="AD61" s="102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3" t="s">
        <v>301</v>
      </c>
      <c r="AC62" s="1025"/>
      <c r="AD62" s="102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1"/>
      <c r="Z65" s="832"/>
      <c r="AA65" s="833"/>
      <c r="AB65" s="1035" t="s">
        <v>11</v>
      </c>
      <c r="AC65" s="1036"/>
      <c r="AD65" s="1037"/>
      <c r="AE65" s="1041" t="s">
        <v>357</v>
      </c>
      <c r="AF65" s="1041"/>
      <c r="AG65" s="1041"/>
      <c r="AH65" s="1041"/>
      <c r="AI65" s="1041" t="s">
        <v>363</v>
      </c>
      <c r="AJ65" s="1041"/>
      <c r="AK65" s="1041"/>
      <c r="AL65" s="1041"/>
      <c r="AM65" s="1041" t="s">
        <v>472</v>
      </c>
      <c r="AN65" s="1041"/>
      <c r="AO65" s="1041"/>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2"/>
      <c r="Z66" s="1033"/>
      <c r="AA66" s="1034"/>
      <c r="AB66" s="1038"/>
      <c r="AC66" s="1039"/>
      <c r="AD66" s="1040"/>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8"/>
      <c r="I67" s="1008"/>
      <c r="J67" s="1008"/>
      <c r="K67" s="1008"/>
      <c r="L67" s="1008"/>
      <c r="M67" s="1008"/>
      <c r="N67" s="1008"/>
      <c r="O67" s="1009"/>
      <c r="P67" s="98"/>
      <c r="Q67" s="1016"/>
      <c r="R67" s="1016"/>
      <c r="S67" s="1016"/>
      <c r="T67" s="1016"/>
      <c r="U67" s="1016"/>
      <c r="V67" s="1016"/>
      <c r="W67" s="1016"/>
      <c r="X67" s="1017"/>
      <c r="Y67" s="1026" t="s">
        <v>12</v>
      </c>
      <c r="Z67" s="1027"/>
      <c r="AA67" s="1028"/>
      <c r="AB67" s="457"/>
      <c r="AC67" s="1030"/>
      <c r="AD67" s="1030"/>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0"/>
      <c r="H68" s="1011"/>
      <c r="I68" s="1011"/>
      <c r="J68" s="1011"/>
      <c r="K68" s="1011"/>
      <c r="L68" s="1011"/>
      <c r="M68" s="1011"/>
      <c r="N68" s="1011"/>
      <c r="O68" s="1012"/>
      <c r="P68" s="1018"/>
      <c r="Q68" s="1018"/>
      <c r="R68" s="1018"/>
      <c r="S68" s="1018"/>
      <c r="T68" s="1018"/>
      <c r="U68" s="1018"/>
      <c r="V68" s="1018"/>
      <c r="W68" s="1018"/>
      <c r="X68" s="1019"/>
      <c r="Y68" s="411" t="s">
        <v>54</v>
      </c>
      <c r="Z68" s="1023"/>
      <c r="AA68" s="1024"/>
      <c r="AB68" s="519"/>
      <c r="AC68" s="1029"/>
      <c r="AD68" s="1029"/>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3"/>
      <c r="H69" s="1014"/>
      <c r="I69" s="1014"/>
      <c r="J69" s="1014"/>
      <c r="K69" s="1014"/>
      <c r="L69" s="1014"/>
      <c r="M69" s="1014"/>
      <c r="N69" s="1014"/>
      <c r="O69" s="1015"/>
      <c r="P69" s="1020"/>
      <c r="Q69" s="1020"/>
      <c r="R69" s="1020"/>
      <c r="S69" s="1020"/>
      <c r="T69" s="1020"/>
      <c r="U69" s="1020"/>
      <c r="V69" s="1020"/>
      <c r="W69" s="1020"/>
      <c r="X69" s="1021"/>
      <c r="Y69" s="411" t="s">
        <v>13</v>
      </c>
      <c r="Z69" s="1023"/>
      <c r="AA69" s="1024"/>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15" sqref="BJ1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4"/>
      <c r="B4" s="1055"/>
      <c r="C4" s="1055"/>
      <c r="D4" s="1055"/>
      <c r="E4" s="1055"/>
      <c r="F4" s="1056"/>
      <c r="G4" s="673"/>
      <c r="H4" s="838"/>
      <c r="I4" s="838"/>
      <c r="J4" s="838"/>
      <c r="K4" s="839"/>
      <c r="L4" s="667"/>
      <c r="M4" s="668"/>
      <c r="N4" s="668"/>
      <c r="O4" s="668"/>
      <c r="P4" s="668"/>
      <c r="Q4" s="668"/>
      <c r="R4" s="668"/>
      <c r="S4" s="668"/>
      <c r="T4" s="668"/>
      <c r="U4" s="668"/>
      <c r="V4" s="668"/>
      <c r="W4" s="668"/>
      <c r="X4" s="669"/>
      <c r="Y4" s="384"/>
      <c r="Z4" s="385"/>
      <c r="AA4" s="385"/>
      <c r="AB4" s="808"/>
      <c r="AC4" s="673"/>
      <c r="AD4" s="838"/>
      <c r="AE4" s="838"/>
      <c r="AF4" s="838"/>
      <c r="AG4" s="839"/>
      <c r="AH4" s="667"/>
      <c r="AI4" s="668"/>
      <c r="AJ4" s="668"/>
      <c r="AK4" s="668"/>
      <c r="AL4" s="668"/>
      <c r="AM4" s="668"/>
      <c r="AN4" s="668"/>
      <c r="AO4" s="668"/>
      <c r="AP4" s="668"/>
      <c r="AQ4" s="668"/>
      <c r="AR4" s="668"/>
      <c r="AS4" s="668"/>
      <c r="AT4" s="669"/>
      <c r="AU4" s="384"/>
      <c r="AV4" s="385"/>
      <c r="AW4" s="385"/>
      <c r="AX4" s="386"/>
    </row>
    <row r="5" spans="1:50" ht="24.75" customHeight="1" x14ac:dyDescent="0.15">
      <c r="A5" s="1054"/>
      <c r="B5" s="1055"/>
      <c r="C5" s="1055"/>
      <c r="D5" s="1055"/>
      <c r="E5" s="1055"/>
      <c r="F5" s="1056"/>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4"/>
      <c r="B6" s="1055"/>
      <c r="C6" s="1055"/>
      <c r="D6" s="1055"/>
      <c r="E6" s="1055"/>
      <c r="F6" s="1056"/>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4"/>
      <c r="B7" s="1055"/>
      <c r="C7" s="1055"/>
      <c r="D7" s="1055"/>
      <c r="E7" s="1055"/>
      <c r="F7" s="1056"/>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4"/>
      <c r="B8" s="1055"/>
      <c r="C8" s="1055"/>
      <c r="D8" s="1055"/>
      <c r="E8" s="1055"/>
      <c r="F8" s="1056"/>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4"/>
      <c r="B9" s="1055"/>
      <c r="C9" s="1055"/>
      <c r="D9" s="1055"/>
      <c r="E9" s="1055"/>
      <c r="F9" s="1056"/>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4"/>
      <c r="B10" s="1055"/>
      <c r="C10" s="1055"/>
      <c r="D10" s="1055"/>
      <c r="E10" s="1055"/>
      <c r="F10" s="1056"/>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4"/>
      <c r="B11" s="1055"/>
      <c r="C11" s="1055"/>
      <c r="D11" s="1055"/>
      <c r="E11" s="1055"/>
      <c r="F11" s="1056"/>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4"/>
      <c r="B12" s="1055"/>
      <c r="C12" s="1055"/>
      <c r="D12" s="1055"/>
      <c r="E12" s="1055"/>
      <c r="F12" s="1056"/>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4"/>
      <c r="B13" s="1055"/>
      <c r="C13" s="1055"/>
      <c r="D13" s="1055"/>
      <c r="E13" s="1055"/>
      <c r="F13" s="1056"/>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4"/>
      <c r="B14" s="1055"/>
      <c r="C14" s="1055"/>
      <c r="D14" s="1055"/>
      <c r="E14" s="1055"/>
      <c r="F14" s="1056"/>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4"/>
      <c r="B15" s="1055"/>
      <c r="C15" s="1055"/>
      <c r="D15" s="1055"/>
      <c r="E15" s="1055"/>
      <c r="F15" s="1056"/>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6"/>
    </row>
    <row r="16" spans="1:50" ht="25.5" customHeight="1" x14ac:dyDescent="0.15">
      <c r="A16" s="1054"/>
      <c r="B16" s="1055"/>
      <c r="C16" s="1055"/>
      <c r="D16" s="1055"/>
      <c r="E16" s="1055"/>
      <c r="F16" s="1056"/>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4"/>
      <c r="B17" s="1055"/>
      <c r="C17" s="1055"/>
      <c r="D17" s="1055"/>
      <c r="E17" s="1055"/>
      <c r="F17" s="1056"/>
      <c r="G17" s="673"/>
      <c r="H17" s="838"/>
      <c r="I17" s="838"/>
      <c r="J17" s="838"/>
      <c r="K17" s="839"/>
      <c r="L17" s="667"/>
      <c r="M17" s="668"/>
      <c r="N17" s="668"/>
      <c r="O17" s="668"/>
      <c r="P17" s="668"/>
      <c r="Q17" s="668"/>
      <c r="R17" s="668"/>
      <c r="S17" s="668"/>
      <c r="T17" s="668"/>
      <c r="U17" s="668"/>
      <c r="V17" s="668"/>
      <c r="W17" s="668"/>
      <c r="X17" s="669"/>
      <c r="Y17" s="384"/>
      <c r="Z17" s="385"/>
      <c r="AA17" s="385"/>
      <c r="AB17" s="808"/>
      <c r="AC17" s="673"/>
      <c r="AD17" s="838"/>
      <c r="AE17" s="838"/>
      <c r="AF17" s="838"/>
      <c r="AG17" s="839"/>
      <c r="AH17" s="667"/>
      <c r="AI17" s="668"/>
      <c r="AJ17" s="668"/>
      <c r="AK17" s="668"/>
      <c r="AL17" s="668"/>
      <c r="AM17" s="668"/>
      <c r="AN17" s="668"/>
      <c r="AO17" s="668"/>
      <c r="AP17" s="668"/>
      <c r="AQ17" s="668"/>
      <c r="AR17" s="668"/>
      <c r="AS17" s="668"/>
      <c r="AT17" s="669"/>
      <c r="AU17" s="384"/>
      <c r="AV17" s="385"/>
      <c r="AW17" s="385"/>
      <c r="AX17" s="386"/>
    </row>
    <row r="18" spans="1:50" ht="24.75" customHeight="1" x14ac:dyDescent="0.15">
      <c r="A18" s="1054"/>
      <c r="B18" s="1055"/>
      <c r="C18" s="1055"/>
      <c r="D18" s="1055"/>
      <c r="E18" s="1055"/>
      <c r="F18" s="1056"/>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4"/>
      <c r="B19" s="1055"/>
      <c r="C19" s="1055"/>
      <c r="D19" s="1055"/>
      <c r="E19" s="1055"/>
      <c r="F19" s="1056"/>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4"/>
      <c r="B20" s="1055"/>
      <c r="C20" s="1055"/>
      <c r="D20" s="1055"/>
      <c r="E20" s="1055"/>
      <c r="F20" s="1056"/>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4"/>
      <c r="B21" s="1055"/>
      <c r="C21" s="1055"/>
      <c r="D21" s="1055"/>
      <c r="E21" s="1055"/>
      <c r="F21" s="1056"/>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4"/>
      <c r="B22" s="1055"/>
      <c r="C22" s="1055"/>
      <c r="D22" s="1055"/>
      <c r="E22" s="1055"/>
      <c r="F22" s="1056"/>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4"/>
      <c r="B23" s="1055"/>
      <c r="C23" s="1055"/>
      <c r="D23" s="1055"/>
      <c r="E23" s="1055"/>
      <c r="F23" s="1056"/>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4"/>
      <c r="B24" s="1055"/>
      <c r="C24" s="1055"/>
      <c r="D24" s="1055"/>
      <c r="E24" s="1055"/>
      <c r="F24" s="1056"/>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4"/>
      <c r="B25" s="1055"/>
      <c r="C25" s="1055"/>
      <c r="D25" s="1055"/>
      <c r="E25" s="1055"/>
      <c r="F25" s="1056"/>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4"/>
      <c r="B26" s="1055"/>
      <c r="C26" s="1055"/>
      <c r="D26" s="1055"/>
      <c r="E26" s="1055"/>
      <c r="F26" s="1056"/>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4"/>
      <c r="B27" s="1055"/>
      <c r="C27" s="1055"/>
      <c r="D27" s="1055"/>
      <c r="E27" s="1055"/>
      <c r="F27" s="1056"/>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4"/>
      <c r="B28" s="1055"/>
      <c r="C28" s="1055"/>
      <c r="D28" s="1055"/>
      <c r="E28" s="1055"/>
      <c r="F28" s="1056"/>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6"/>
    </row>
    <row r="29" spans="1:50" ht="24.75" customHeight="1" x14ac:dyDescent="0.15">
      <c r="A29" s="1054"/>
      <c r="B29" s="1055"/>
      <c r="C29" s="1055"/>
      <c r="D29" s="1055"/>
      <c r="E29" s="1055"/>
      <c r="F29" s="1056"/>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4"/>
      <c r="B30" s="1055"/>
      <c r="C30" s="1055"/>
      <c r="D30" s="1055"/>
      <c r="E30" s="1055"/>
      <c r="F30" s="1056"/>
      <c r="G30" s="673"/>
      <c r="H30" s="838"/>
      <c r="I30" s="838"/>
      <c r="J30" s="838"/>
      <c r="K30" s="839"/>
      <c r="L30" s="667"/>
      <c r="M30" s="668"/>
      <c r="N30" s="668"/>
      <c r="O30" s="668"/>
      <c r="P30" s="668"/>
      <c r="Q30" s="668"/>
      <c r="R30" s="668"/>
      <c r="S30" s="668"/>
      <c r="T30" s="668"/>
      <c r="U30" s="668"/>
      <c r="V30" s="668"/>
      <c r="W30" s="668"/>
      <c r="X30" s="669"/>
      <c r="Y30" s="384"/>
      <c r="Z30" s="385"/>
      <c r="AA30" s="385"/>
      <c r="AB30" s="808"/>
      <c r="AC30" s="673"/>
      <c r="AD30" s="838"/>
      <c r="AE30" s="838"/>
      <c r="AF30" s="838"/>
      <c r="AG30" s="839"/>
      <c r="AH30" s="667"/>
      <c r="AI30" s="668"/>
      <c r="AJ30" s="668"/>
      <c r="AK30" s="668"/>
      <c r="AL30" s="668"/>
      <c r="AM30" s="668"/>
      <c r="AN30" s="668"/>
      <c r="AO30" s="668"/>
      <c r="AP30" s="668"/>
      <c r="AQ30" s="668"/>
      <c r="AR30" s="668"/>
      <c r="AS30" s="668"/>
      <c r="AT30" s="669"/>
      <c r="AU30" s="384"/>
      <c r="AV30" s="385"/>
      <c r="AW30" s="385"/>
      <c r="AX30" s="386"/>
    </row>
    <row r="31" spans="1:50" ht="24.75" customHeight="1" x14ac:dyDescent="0.15">
      <c r="A31" s="1054"/>
      <c r="B31" s="1055"/>
      <c r="C31" s="1055"/>
      <c r="D31" s="1055"/>
      <c r="E31" s="1055"/>
      <c r="F31" s="1056"/>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4"/>
      <c r="B32" s="1055"/>
      <c r="C32" s="1055"/>
      <c r="D32" s="1055"/>
      <c r="E32" s="1055"/>
      <c r="F32" s="1056"/>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4"/>
      <c r="B33" s="1055"/>
      <c r="C33" s="1055"/>
      <c r="D33" s="1055"/>
      <c r="E33" s="1055"/>
      <c r="F33" s="1056"/>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4"/>
      <c r="B34" s="1055"/>
      <c r="C34" s="1055"/>
      <c r="D34" s="1055"/>
      <c r="E34" s="1055"/>
      <c r="F34" s="1056"/>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4"/>
      <c r="B35" s="1055"/>
      <c r="C35" s="1055"/>
      <c r="D35" s="1055"/>
      <c r="E35" s="1055"/>
      <c r="F35" s="1056"/>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4"/>
      <c r="B36" s="1055"/>
      <c r="C36" s="1055"/>
      <c r="D36" s="1055"/>
      <c r="E36" s="1055"/>
      <c r="F36" s="1056"/>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4"/>
      <c r="B37" s="1055"/>
      <c r="C37" s="1055"/>
      <c r="D37" s="1055"/>
      <c r="E37" s="1055"/>
      <c r="F37" s="1056"/>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4"/>
      <c r="B38" s="1055"/>
      <c r="C38" s="1055"/>
      <c r="D38" s="1055"/>
      <c r="E38" s="1055"/>
      <c r="F38" s="1056"/>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4"/>
      <c r="B39" s="1055"/>
      <c r="C39" s="1055"/>
      <c r="D39" s="1055"/>
      <c r="E39" s="1055"/>
      <c r="F39" s="1056"/>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4"/>
      <c r="B40" s="1055"/>
      <c r="C40" s="1055"/>
      <c r="D40" s="1055"/>
      <c r="E40" s="1055"/>
      <c r="F40" s="1056"/>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4"/>
      <c r="B41" s="1055"/>
      <c r="C41" s="1055"/>
      <c r="D41" s="1055"/>
      <c r="E41" s="1055"/>
      <c r="F41" s="1056"/>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6"/>
    </row>
    <row r="42" spans="1:50" ht="24.75" customHeight="1" x14ac:dyDescent="0.15">
      <c r="A42" s="1054"/>
      <c r="B42" s="1055"/>
      <c r="C42" s="1055"/>
      <c r="D42" s="1055"/>
      <c r="E42" s="1055"/>
      <c r="F42" s="1056"/>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4"/>
      <c r="B43" s="1055"/>
      <c r="C43" s="1055"/>
      <c r="D43" s="1055"/>
      <c r="E43" s="1055"/>
      <c r="F43" s="1056"/>
      <c r="G43" s="673"/>
      <c r="H43" s="838"/>
      <c r="I43" s="838"/>
      <c r="J43" s="838"/>
      <c r="K43" s="839"/>
      <c r="L43" s="667"/>
      <c r="M43" s="668"/>
      <c r="N43" s="668"/>
      <c r="O43" s="668"/>
      <c r="P43" s="668"/>
      <c r="Q43" s="668"/>
      <c r="R43" s="668"/>
      <c r="S43" s="668"/>
      <c r="T43" s="668"/>
      <c r="U43" s="668"/>
      <c r="V43" s="668"/>
      <c r="W43" s="668"/>
      <c r="X43" s="669"/>
      <c r="Y43" s="384"/>
      <c r="Z43" s="385"/>
      <c r="AA43" s="385"/>
      <c r="AB43" s="808"/>
      <c r="AC43" s="673"/>
      <c r="AD43" s="838"/>
      <c r="AE43" s="838"/>
      <c r="AF43" s="838"/>
      <c r="AG43" s="839"/>
      <c r="AH43" s="667"/>
      <c r="AI43" s="668"/>
      <c r="AJ43" s="668"/>
      <c r="AK43" s="668"/>
      <c r="AL43" s="668"/>
      <c r="AM43" s="668"/>
      <c r="AN43" s="668"/>
      <c r="AO43" s="668"/>
      <c r="AP43" s="668"/>
      <c r="AQ43" s="668"/>
      <c r="AR43" s="668"/>
      <c r="AS43" s="668"/>
      <c r="AT43" s="669"/>
      <c r="AU43" s="384"/>
      <c r="AV43" s="385"/>
      <c r="AW43" s="385"/>
      <c r="AX43" s="386"/>
    </row>
    <row r="44" spans="1:50" ht="24.75" customHeight="1" x14ac:dyDescent="0.15">
      <c r="A44" s="1054"/>
      <c r="B44" s="1055"/>
      <c r="C44" s="1055"/>
      <c r="D44" s="1055"/>
      <c r="E44" s="1055"/>
      <c r="F44" s="1056"/>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4"/>
      <c r="B45" s="1055"/>
      <c r="C45" s="1055"/>
      <c r="D45" s="1055"/>
      <c r="E45" s="1055"/>
      <c r="F45" s="1056"/>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4"/>
      <c r="B46" s="1055"/>
      <c r="C46" s="1055"/>
      <c r="D46" s="1055"/>
      <c r="E46" s="1055"/>
      <c r="F46" s="1056"/>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4"/>
      <c r="B47" s="1055"/>
      <c r="C47" s="1055"/>
      <c r="D47" s="1055"/>
      <c r="E47" s="1055"/>
      <c r="F47" s="1056"/>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4"/>
      <c r="B48" s="1055"/>
      <c r="C48" s="1055"/>
      <c r="D48" s="1055"/>
      <c r="E48" s="1055"/>
      <c r="F48" s="1056"/>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4"/>
      <c r="B49" s="1055"/>
      <c r="C49" s="1055"/>
      <c r="D49" s="1055"/>
      <c r="E49" s="1055"/>
      <c r="F49" s="1056"/>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4"/>
      <c r="B50" s="1055"/>
      <c r="C50" s="1055"/>
      <c r="D50" s="1055"/>
      <c r="E50" s="1055"/>
      <c r="F50" s="1056"/>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4"/>
      <c r="B51" s="1055"/>
      <c r="C51" s="1055"/>
      <c r="D51" s="1055"/>
      <c r="E51" s="1055"/>
      <c r="F51" s="1056"/>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4"/>
      <c r="B52" s="1055"/>
      <c r="C52" s="1055"/>
      <c r="D52" s="1055"/>
      <c r="E52" s="1055"/>
      <c r="F52" s="1056"/>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6"/>
    </row>
    <row r="56" spans="1:50" ht="24.75" customHeight="1" x14ac:dyDescent="0.15">
      <c r="A56" s="1054"/>
      <c r="B56" s="1055"/>
      <c r="C56" s="1055"/>
      <c r="D56" s="1055"/>
      <c r="E56" s="1055"/>
      <c r="F56" s="1056"/>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4"/>
      <c r="B57" s="1055"/>
      <c r="C57" s="1055"/>
      <c r="D57" s="1055"/>
      <c r="E57" s="1055"/>
      <c r="F57" s="1056"/>
      <c r="G57" s="673"/>
      <c r="H57" s="838"/>
      <c r="I57" s="838"/>
      <c r="J57" s="838"/>
      <c r="K57" s="839"/>
      <c r="L57" s="667"/>
      <c r="M57" s="668"/>
      <c r="N57" s="668"/>
      <c r="O57" s="668"/>
      <c r="P57" s="668"/>
      <c r="Q57" s="668"/>
      <c r="R57" s="668"/>
      <c r="S57" s="668"/>
      <c r="T57" s="668"/>
      <c r="U57" s="668"/>
      <c r="V57" s="668"/>
      <c r="W57" s="668"/>
      <c r="X57" s="669"/>
      <c r="Y57" s="384"/>
      <c r="Z57" s="385"/>
      <c r="AA57" s="385"/>
      <c r="AB57" s="808"/>
      <c r="AC57" s="673"/>
      <c r="AD57" s="838"/>
      <c r="AE57" s="838"/>
      <c r="AF57" s="838"/>
      <c r="AG57" s="839"/>
      <c r="AH57" s="667"/>
      <c r="AI57" s="668"/>
      <c r="AJ57" s="668"/>
      <c r="AK57" s="668"/>
      <c r="AL57" s="668"/>
      <c r="AM57" s="668"/>
      <c r="AN57" s="668"/>
      <c r="AO57" s="668"/>
      <c r="AP57" s="668"/>
      <c r="AQ57" s="668"/>
      <c r="AR57" s="668"/>
      <c r="AS57" s="668"/>
      <c r="AT57" s="669"/>
      <c r="AU57" s="384"/>
      <c r="AV57" s="385"/>
      <c r="AW57" s="385"/>
      <c r="AX57" s="386"/>
    </row>
    <row r="58" spans="1:50" ht="24.75" customHeight="1" x14ac:dyDescent="0.15">
      <c r="A58" s="1054"/>
      <c r="B58" s="1055"/>
      <c r="C58" s="1055"/>
      <c r="D58" s="1055"/>
      <c r="E58" s="1055"/>
      <c r="F58" s="1056"/>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4"/>
      <c r="B59" s="1055"/>
      <c r="C59" s="1055"/>
      <c r="D59" s="1055"/>
      <c r="E59" s="1055"/>
      <c r="F59" s="1056"/>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4"/>
      <c r="B60" s="1055"/>
      <c r="C60" s="1055"/>
      <c r="D60" s="1055"/>
      <c r="E60" s="1055"/>
      <c r="F60" s="1056"/>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4"/>
      <c r="B61" s="1055"/>
      <c r="C61" s="1055"/>
      <c r="D61" s="1055"/>
      <c r="E61" s="1055"/>
      <c r="F61" s="1056"/>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4"/>
      <c r="B62" s="1055"/>
      <c r="C62" s="1055"/>
      <c r="D62" s="1055"/>
      <c r="E62" s="1055"/>
      <c r="F62" s="1056"/>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4"/>
      <c r="B63" s="1055"/>
      <c r="C63" s="1055"/>
      <c r="D63" s="1055"/>
      <c r="E63" s="1055"/>
      <c r="F63" s="1056"/>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4"/>
      <c r="B64" s="1055"/>
      <c r="C64" s="1055"/>
      <c r="D64" s="1055"/>
      <c r="E64" s="1055"/>
      <c r="F64" s="1056"/>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4"/>
      <c r="B65" s="1055"/>
      <c r="C65" s="1055"/>
      <c r="D65" s="1055"/>
      <c r="E65" s="1055"/>
      <c r="F65" s="1056"/>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4"/>
      <c r="B66" s="1055"/>
      <c r="C66" s="1055"/>
      <c r="D66" s="1055"/>
      <c r="E66" s="1055"/>
      <c r="F66" s="1056"/>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4"/>
      <c r="B67" s="1055"/>
      <c r="C67" s="1055"/>
      <c r="D67" s="1055"/>
      <c r="E67" s="1055"/>
      <c r="F67" s="1056"/>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4"/>
      <c r="B68" s="1055"/>
      <c r="C68" s="1055"/>
      <c r="D68" s="1055"/>
      <c r="E68" s="1055"/>
      <c r="F68" s="1056"/>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6"/>
    </row>
    <row r="69" spans="1:50" ht="25.5" customHeight="1" x14ac:dyDescent="0.15">
      <c r="A69" s="1054"/>
      <c r="B69" s="1055"/>
      <c r="C69" s="1055"/>
      <c r="D69" s="1055"/>
      <c r="E69" s="1055"/>
      <c r="F69" s="1056"/>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4"/>
      <c r="B70" s="1055"/>
      <c r="C70" s="1055"/>
      <c r="D70" s="1055"/>
      <c r="E70" s="1055"/>
      <c r="F70" s="1056"/>
      <c r="G70" s="673"/>
      <c r="H70" s="838"/>
      <c r="I70" s="838"/>
      <c r="J70" s="838"/>
      <c r="K70" s="839"/>
      <c r="L70" s="667"/>
      <c r="M70" s="668"/>
      <c r="N70" s="668"/>
      <c r="O70" s="668"/>
      <c r="P70" s="668"/>
      <c r="Q70" s="668"/>
      <c r="R70" s="668"/>
      <c r="S70" s="668"/>
      <c r="T70" s="668"/>
      <c r="U70" s="668"/>
      <c r="V70" s="668"/>
      <c r="W70" s="668"/>
      <c r="X70" s="669"/>
      <c r="Y70" s="384"/>
      <c r="Z70" s="385"/>
      <c r="AA70" s="385"/>
      <c r="AB70" s="808"/>
      <c r="AC70" s="673"/>
      <c r="AD70" s="838"/>
      <c r="AE70" s="838"/>
      <c r="AF70" s="838"/>
      <c r="AG70" s="839"/>
      <c r="AH70" s="667"/>
      <c r="AI70" s="668"/>
      <c r="AJ70" s="668"/>
      <c r="AK70" s="668"/>
      <c r="AL70" s="668"/>
      <c r="AM70" s="668"/>
      <c r="AN70" s="668"/>
      <c r="AO70" s="668"/>
      <c r="AP70" s="668"/>
      <c r="AQ70" s="668"/>
      <c r="AR70" s="668"/>
      <c r="AS70" s="668"/>
      <c r="AT70" s="669"/>
      <c r="AU70" s="384"/>
      <c r="AV70" s="385"/>
      <c r="AW70" s="385"/>
      <c r="AX70" s="386"/>
    </row>
    <row r="71" spans="1:50" ht="24.75" customHeight="1" x14ac:dyDescent="0.15">
      <c r="A71" s="1054"/>
      <c r="B71" s="1055"/>
      <c r="C71" s="1055"/>
      <c r="D71" s="1055"/>
      <c r="E71" s="1055"/>
      <c r="F71" s="1056"/>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4"/>
      <c r="B72" s="1055"/>
      <c r="C72" s="1055"/>
      <c r="D72" s="1055"/>
      <c r="E72" s="1055"/>
      <c r="F72" s="1056"/>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4"/>
      <c r="B73" s="1055"/>
      <c r="C73" s="1055"/>
      <c r="D73" s="1055"/>
      <c r="E73" s="1055"/>
      <c r="F73" s="1056"/>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4"/>
      <c r="B74" s="1055"/>
      <c r="C74" s="1055"/>
      <c r="D74" s="1055"/>
      <c r="E74" s="1055"/>
      <c r="F74" s="1056"/>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4"/>
      <c r="B75" s="1055"/>
      <c r="C75" s="1055"/>
      <c r="D75" s="1055"/>
      <c r="E75" s="1055"/>
      <c r="F75" s="1056"/>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4"/>
      <c r="B76" s="1055"/>
      <c r="C76" s="1055"/>
      <c r="D76" s="1055"/>
      <c r="E76" s="1055"/>
      <c r="F76" s="1056"/>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4"/>
      <c r="B77" s="1055"/>
      <c r="C77" s="1055"/>
      <c r="D77" s="1055"/>
      <c r="E77" s="1055"/>
      <c r="F77" s="1056"/>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4"/>
      <c r="B78" s="1055"/>
      <c r="C78" s="1055"/>
      <c r="D78" s="1055"/>
      <c r="E78" s="1055"/>
      <c r="F78" s="1056"/>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4"/>
      <c r="B79" s="1055"/>
      <c r="C79" s="1055"/>
      <c r="D79" s="1055"/>
      <c r="E79" s="1055"/>
      <c r="F79" s="1056"/>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4"/>
      <c r="B80" s="1055"/>
      <c r="C80" s="1055"/>
      <c r="D80" s="1055"/>
      <c r="E80" s="1055"/>
      <c r="F80" s="1056"/>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4"/>
      <c r="B81" s="1055"/>
      <c r="C81" s="1055"/>
      <c r="D81" s="1055"/>
      <c r="E81" s="1055"/>
      <c r="F81" s="1056"/>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6"/>
    </row>
    <row r="82" spans="1:50" ht="24.75" customHeight="1" x14ac:dyDescent="0.15">
      <c r="A82" s="1054"/>
      <c r="B82" s="1055"/>
      <c r="C82" s="1055"/>
      <c r="D82" s="1055"/>
      <c r="E82" s="1055"/>
      <c r="F82" s="1056"/>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4"/>
      <c r="B83" s="1055"/>
      <c r="C83" s="1055"/>
      <c r="D83" s="1055"/>
      <c r="E83" s="1055"/>
      <c r="F83" s="1056"/>
      <c r="G83" s="673"/>
      <c r="H83" s="838"/>
      <c r="I83" s="838"/>
      <c r="J83" s="838"/>
      <c r="K83" s="839"/>
      <c r="L83" s="667"/>
      <c r="M83" s="668"/>
      <c r="N83" s="668"/>
      <c r="O83" s="668"/>
      <c r="P83" s="668"/>
      <c r="Q83" s="668"/>
      <c r="R83" s="668"/>
      <c r="S83" s="668"/>
      <c r="T83" s="668"/>
      <c r="U83" s="668"/>
      <c r="V83" s="668"/>
      <c r="W83" s="668"/>
      <c r="X83" s="669"/>
      <c r="Y83" s="384"/>
      <c r="Z83" s="385"/>
      <c r="AA83" s="385"/>
      <c r="AB83" s="808"/>
      <c r="AC83" s="673"/>
      <c r="AD83" s="838"/>
      <c r="AE83" s="838"/>
      <c r="AF83" s="838"/>
      <c r="AG83" s="839"/>
      <c r="AH83" s="667"/>
      <c r="AI83" s="668"/>
      <c r="AJ83" s="668"/>
      <c r="AK83" s="668"/>
      <c r="AL83" s="668"/>
      <c r="AM83" s="668"/>
      <c r="AN83" s="668"/>
      <c r="AO83" s="668"/>
      <c r="AP83" s="668"/>
      <c r="AQ83" s="668"/>
      <c r="AR83" s="668"/>
      <c r="AS83" s="668"/>
      <c r="AT83" s="669"/>
      <c r="AU83" s="384"/>
      <c r="AV83" s="385"/>
      <c r="AW83" s="385"/>
      <c r="AX83" s="386"/>
    </row>
    <row r="84" spans="1:50" ht="24.75" customHeight="1" x14ac:dyDescent="0.15">
      <c r="A84" s="1054"/>
      <c r="B84" s="1055"/>
      <c r="C84" s="1055"/>
      <c r="D84" s="1055"/>
      <c r="E84" s="1055"/>
      <c r="F84" s="1056"/>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4"/>
      <c r="B85" s="1055"/>
      <c r="C85" s="1055"/>
      <c r="D85" s="1055"/>
      <c r="E85" s="1055"/>
      <c r="F85" s="1056"/>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4"/>
      <c r="B86" s="1055"/>
      <c r="C86" s="1055"/>
      <c r="D86" s="1055"/>
      <c r="E86" s="1055"/>
      <c r="F86" s="1056"/>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4"/>
      <c r="B87" s="1055"/>
      <c r="C87" s="1055"/>
      <c r="D87" s="1055"/>
      <c r="E87" s="1055"/>
      <c r="F87" s="1056"/>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4"/>
      <c r="B88" s="1055"/>
      <c r="C88" s="1055"/>
      <c r="D88" s="1055"/>
      <c r="E88" s="1055"/>
      <c r="F88" s="1056"/>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4"/>
      <c r="B89" s="1055"/>
      <c r="C89" s="1055"/>
      <c r="D89" s="1055"/>
      <c r="E89" s="1055"/>
      <c r="F89" s="1056"/>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4"/>
      <c r="B90" s="1055"/>
      <c r="C90" s="1055"/>
      <c r="D90" s="1055"/>
      <c r="E90" s="1055"/>
      <c r="F90" s="1056"/>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4"/>
      <c r="B91" s="1055"/>
      <c r="C91" s="1055"/>
      <c r="D91" s="1055"/>
      <c r="E91" s="1055"/>
      <c r="F91" s="1056"/>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4"/>
      <c r="B92" s="1055"/>
      <c r="C92" s="1055"/>
      <c r="D92" s="1055"/>
      <c r="E92" s="1055"/>
      <c r="F92" s="1056"/>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4"/>
      <c r="B93" s="1055"/>
      <c r="C93" s="1055"/>
      <c r="D93" s="1055"/>
      <c r="E93" s="1055"/>
      <c r="F93" s="1056"/>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4"/>
      <c r="B94" s="1055"/>
      <c r="C94" s="1055"/>
      <c r="D94" s="1055"/>
      <c r="E94" s="1055"/>
      <c r="F94" s="1056"/>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6"/>
    </row>
    <row r="95" spans="1:50" ht="24.75" customHeight="1" x14ac:dyDescent="0.15">
      <c r="A95" s="1054"/>
      <c r="B95" s="1055"/>
      <c r="C95" s="1055"/>
      <c r="D95" s="1055"/>
      <c r="E95" s="1055"/>
      <c r="F95" s="1056"/>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4"/>
      <c r="B96" s="1055"/>
      <c r="C96" s="1055"/>
      <c r="D96" s="1055"/>
      <c r="E96" s="1055"/>
      <c r="F96" s="1056"/>
      <c r="G96" s="673"/>
      <c r="H96" s="838"/>
      <c r="I96" s="838"/>
      <c r="J96" s="838"/>
      <c r="K96" s="839"/>
      <c r="L96" s="667"/>
      <c r="M96" s="668"/>
      <c r="N96" s="668"/>
      <c r="O96" s="668"/>
      <c r="P96" s="668"/>
      <c r="Q96" s="668"/>
      <c r="R96" s="668"/>
      <c r="S96" s="668"/>
      <c r="T96" s="668"/>
      <c r="U96" s="668"/>
      <c r="V96" s="668"/>
      <c r="W96" s="668"/>
      <c r="X96" s="669"/>
      <c r="Y96" s="384"/>
      <c r="Z96" s="385"/>
      <c r="AA96" s="385"/>
      <c r="AB96" s="808"/>
      <c r="AC96" s="673"/>
      <c r="AD96" s="838"/>
      <c r="AE96" s="838"/>
      <c r="AF96" s="838"/>
      <c r="AG96" s="839"/>
      <c r="AH96" s="667"/>
      <c r="AI96" s="668"/>
      <c r="AJ96" s="668"/>
      <c r="AK96" s="668"/>
      <c r="AL96" s="668"/>
      <c r="AM96" s="668"/>
      <c r="AN96" s="668"/>
      <c r="AO96" s="668"/>
      <c r="AP96" s="668"/>
      <c r="AQ96" s="668"/>
      <c r="AR96" s="668"/>
      <c r="AS96" s="668"/>
      <c r="AT96" s="669"/>
      <c r="AU96" s="384"/>
      <c r="AV96" s="385"/>
      <c r="AW96" s="385"/>
      <c r="AX96" s="386"/>
    </row>
    <row r="97" spans="1:50" ht="24.75" customHeight="1" x14ac:dyDescent="0.15">
      <c r="A97" s="1054"/>
      <c r="B97" s="1055"/>
      <c r="C97" s="1055"/>
      <c r="D97" s="1055"/>
      <c r="E97" s="1055"/>
      <c r="F97" s="1056"/>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4"/>
      <c r="B98" s="1055"/>
      <c r="C98" s="1055"/>
      <c r="D98" s="1055"/>
      <c r="E98" s="1055"/>
      <c r="F98" s="1056"/>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4"/>
      <c r="B99" s="1055"/>
      <c r="C99" s="1055"/>
      <c r="D99" s="1055"/>
      <c r="E99" s="1055"/>
      <c r="F99" s="1056"/>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4"/>
      <c r="B100" s="1055"/>
      <c r="C100" s="1055"/>
      <c r="D100" s="1055"/>
      <c r="E100" s="1055"/>
      <c r="F100" s="1056"/>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4"/>
      <c r="B101" s="1055"/>
      <c r="C101" s="1055"/>
      <c r="D101" s="1055"/>
      <c r="E101" s="1055"/>
      <c r="F101" s="1056"/>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4"/>
      <c r="B102" s="1055"/>
      <c r="C102" s="1055"/>
      <c r="D102" s="1055"/>
      <c r="E102" s="1055"/>
      <c r="F102" s="1056"/>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4"/>
      <c r="B103" s="1055"/>
      <c r="C103" s="1055"/>
      <c r="D103" s="1055"/>
      <c r="E103" s="1055"/>
      <c r="F103" s="1056"/>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4"/>
      <c r="B104" s="1055"/>
      <c r="C104" s="1055"/>
      <c r="D104" s="1055"/>
      <c r="E104" s="1055"/>
      <c r="F104" s="1056"/>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4"/>
      <c r="B105" s="1055"/>
      <c r="C105" s="1055"/>
      <c r="D105" s="1055"/>
      <c r="E105" s="1055"/>
      <c r="F105" s="1056"/>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6"/>
    </row>
    <row r="109" spans="1:50" ht="24.75" customHeight="1" x14ac:dyDescent="0.15">
      <c r="A109" s="1054"/>
      <c r="B109" s="1055"/>
      <c r="C109" s="1055"/>
      <c r="D109" s="1055"/>
      <c r="E109" s="1055"/>
      <c r="F109" s="1056"/>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4"/>
      <c r="B110" s="1055"/>
      <c r="C110" s="1055"/>
      <c r="D110" s="1055"/>
      <c r="E110" s="1055"/>
      <c r="F110" s="1056"/>
      <c r="G110" s="673"/>
      <c r="H110" s="838"/>
      <c r="I110" s="838"/>
      <c r="J110" s="838"/>
      <c r="K110" s="839"/>
      <c r="L110" s="667"/>
      <c r="M110" s="668"/>
      <c r="N110" s="668"/>
      <c r="O110" s="668"/>
      <c r="P110" s="668"/>
      <c r="Q110" s="668"/>
      <c r="R110" s="668"/>
      <c r="S110" s="668"/>
      <c r="T110" s="668"/>
      <c r="U110" s="668"/>
      <c r="V110" s="668"/>
      <c r="W110" s="668"/>
      <c r="X110" s="669"/>
      <c r="Y110" s="384"/>
      <c r="Z110" s="385"/>
      <c r="AA110" s="385"/>
      <c r="AB110" s="808"/>
      <c r="AC110" s="673"/>
      <c r="AD110" s="838"/>
      <c r="AE110" s="838"/>
      <c r="AF110" s="838"/>
      <c r="AG110" s="839"/>
      <c r="AH110" s="667"/>
      <c r="AI110" s="668"/>
      <c r="AJ110" s="668"/>
      <c r="AK110" s="668"/>
      <c r="AL110" s="668"/>
      <c r="AM110" s="668"/>
      <c r="AN110" s="668"/>
      <c r="AO110" s="668"/>
      <c r="AP110" s="668"/>
      <c r="AQ110" s="668"/>
      <c r="AR110" s="668"/>
      <c r="AS110" s="668"/>
      <c r="AT110" s="669"/>
      <c r="AU110" s="384"/>
      <c r="AV110" s="385"/>
      <c r="AW110" s="385"/>
      <c r="AX110" s="386"/>
    </row>
    <row r="111" spans="1:50" ht="24.75" customHeight="1" x14ac:dyDescent="0.15">
      <c r="A111" s="1054"/>
      <c r="B111" s="1055"/>
      <c r="C111" s="1055"/>
      <c r="D111" s="1055"/>
      <c r="E111" s="1055"/>
      <c r="F111" s="1056"/>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4"/>
      <c r="B112" s="1055"/>
      <c r="C112" s="1055"/>
      <c r="D112" s="1055"/>
      <c r="E112" s="1055"/>
      <c r="F112" s="1056"/>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4"/>
      <c r="B113" s="1055"/>
      <c r="C113" s="1055"/>
      <c r="D113" s="1055"/>
      <c r="E113" s="1055"/>
      <c r="F113" s="1056"/>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4"/>
      <c r="B114" s="1055"/>
      <c r="C114" s="1055"/>
      <c r="D114" s="1055"/>
      <c r="E114" s="1055"/>
      <c r="F114" s="1056"/>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4"/>
      <c r="B115" s="1055"/>
      <c r="C115" s="1055"/>
      <c r="D115" s="1055"/>
      <c r="E115" s="1055"/>
      <c r="F115" s="1056"/>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4"/>
      <c r="B116" s="1055"/>
      <c r="C116" s="1055"/>
      <c r="D116" s="1055"/>
      <c r="E116" s="1055"/>
      <c r="F116" s="1056"/>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4"/>
      <c r="B117" s="1055"/>
      <c r="C117" s="1055"/>
      <c r="D117" s="1055"/>
      <c r="E117" s="1055"/>
      <c r="F117" s="1056"/>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4"/>
      <c r="B118" s="1055"/>
      <c r="C118" s="1055"/>
      <c r="D118" s="1055"/>
      <c r="E118" s="1055"/>
      <c r="F118" s="1056"/>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4"/>
      <c r="B119" s="1055"/>
      <c r="C119" s="1055"/>
      <c r="D119" s="1055"/>
      <c r="E119" s="1055"/>
      <c r="F119" s="1056"/>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4"/>
      <c r="B120" s="1055"/>
      <c r="C120" s="1055"/>
      <c r="D120" s="1055"/>
      <c r="E120" s="1055"/>
      <c r="F120" s="1056"/>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4"/>
      <c r="B121" s="1055"/>
      <c r="C121" s="1055"/>
      <c r="D121" s="1055"/>
      <c r="E121" s="1055"/>
      <c r="F121" s="1056"/>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6"/>
    </row>
    <row r="122" spans="1:50" ht="25.5" customHeight="1" x14ac:dyDescent="0.15">
      <c r="A122" s="1054"/>
      <c r="B122" s="1055"/>
      <c r="C122" s="1055"/>
      <c r="D122" s="1055"/>
      <c r="E122" s="1055"/>
      <c r="F122" s="1056"/>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4"/>
      <c r="B123" s="1055"/>
      <c r="C123" s="1055"/>
      <c r="D123" s="1055"/>
      <c r="E123" s="1055"/>
      <c r="F123" s="1056"/>
      <c r="G123" s="673"/>
      <c r="H123" s="838"/>
      <c r="I123" s="838"/>
      <c r="J123" s="838"/>
      <c r="K123" s="839"/>
      <c r="L123" s="667"/>
      <c r="M123" s="668"/>
      <c r="N123" s="668"/>
      <c r="O123" s="668"/>
      <c r="P123" s="668"/>
      <c r="Q123" s="668"/>
      <c r="R123" s="668"/>
      <c r="S123" s="668"/>
      <c r="T123" s="668"/>
      <c r="U123" s="668"/>
      <c r="V123" s="668"/>
      <c r="W123" s="668"/>
      <c r="X123" s="669"/>
      <c r="Y123" s="384"/>
      <c r="Z123" s="385"/>
      <c r="AA123" s="385"/>
      <c r="AB123" s="808"/>
      <c r="AC123" s="673"/>
      <c r="AD123" s="838"/>
      <c r="AE123" s="838"/>
      <c r="AF123" s="838"/>
      <c r="AG123" s="839"/>
      <c r="AH123" s="667"/>
      <c r="AI123" s="668"/>
      <c r="AJ123" s="668"/>
      <c r="AK123" s="668"/>
      <c r="AL123" s="668"/>
      <c r="AM123" s="668"/>
      <c r="AN123" s="668"/>
      <c r="AO123" s="668"/>
      <c r="AP123" s="668"/>
      <c r="AQ123" s="668"/>
      <c r="AR123" s="668"/>
      <c r="AS123" s="668"/>
      <c r="AT123" s="669"/>
      <c r="AU123" s="384"/>
      <c r="AV123" s="385"/>
      <c r="AW123" s="385"/>
      <c r="AX123" s="386"/>
    </row>
    <row r="124" spans="1:50" ht="24.75" customHeight="1" x14ac:dyDescent="0.15">
      <c r="A124" s="1054"/>
      <c r="B124" s="1055"/>
      <c r="C124" s="1055"/>
      <c r="D124" s="1055"/>
      <c r="E124" s="1055"/>
      <c r="F124" s="1056"/>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4"/>
      <c r="B125" s="1055"/>
      <c r="C125" s="1055"/>
      <c r="D125" s="1055"/>
      <c r="E125" s="1055"/>
      <c r="F125" s="1056"/>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4"/>
      <c r="B126" s="1055"/>
      <c r="C126" s="1055"/>
      <c r="D126" s="1055"/>
      <c r="E126" s="1055"/>
      <c r="F126" s="1056"/>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4"/>
      <c r="B127" s="1055"/>
      <c r="C127" s="1055"/>
      <c r="D127" s="1055"/>
      <c r="E127" s="1055"/>
      <c r="F127" s="1056"/>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4"/>
      <c r="B128" s="1055"/>
      <c r="C128" s="1055"/>
      <c r="D128" s="1055"/>
      <c r="E128" s="1055"/>
      <c r="F128" s="1056"/>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4"/>
      <c r="B129" s="1055"/>
      <c r="C129" s="1055"/>
      <c r="D129" s="1055"/>
      <c r="E129" s="1055"/>
      <c r="F129" s="1056"/>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4"/>
      <c r="B130" s="1055"/>
      <c r="C130" s="1055"/>
      <c r="D130" s="1055"/>
      <c r="E130" s="1055"/>
      <c r="F130" s="1056"/>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4"/>
      <c r="B131" s="1055"/>
      <c r="C131" s="1055"/>
      <c r="D131" s="1055"/>
      <c r="E131" s="1055"/>
      <c r="F131" s="1056"/>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4"/>
      <c r="B132" s="1055"/>
      <c r="C132" s="1055"/>
      <c r="D132" s="1055"/>
      <c r="E132" s="1055"/>
      <c r="F132" s="1056"/>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4"/>
      <c r="B133" s="1055"/>
      <c r="C133" s="1055"/>
      <c r="D133" s="1055"/>
      <c r="E133" s="1055"/>
      <c r="F133" s="1056"/>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4"/>
      <c r="B134" s="1055"/>
      <c r="C134" s="1055"/>
      <c r="D134" s="1055"/>
      <c r="E134" s="1055"/>
      <c r="F134" s="1056"/>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6"/>
    </row>
    <row r="135" spans="1:50" ht="24.75" customHeight="1" x14ac:dyDescent="0.15">
      <c r="A135" s="1054"/>
      <c r="B135" s="1055"/>
      <c r="C135" s="1055"/>
      <c r="D135" s="1055"/>
      <c r="E135" s="1055"/>
      <c r="F135" s="1056"/>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4"/>
      <c r="B136" s="1055"/>
      <c r="C136" s="1055"/>
      <c r="D136" s="1055"/>
      <c r="E136" s="1055"/>
      <c r="F136" s="1056"/>
      <c r="G136" s="673"/>
      <c r="H136" s="838"/>
      <c r="I136" s="838"/>
      <c r="J136" s="838"/>
      <c r="K136" s="839"/>
      <c r="L136" s="667"/>
      <c r="M136" s="668"/>
      <c r="N136" s="668"/>
      <c r="O136" s="668"/>
      <c r="P136" s="668"/>
      <c r="Q136" s="668"/>
      <c r="R136" s="668"/>
      <c r="S136" s="668"/>
      <c r="T136" s="668"/>
      <c r="U136" s="668"/>
      <c r="V136" s="668"/>
      <c r="W136" s="668"/>
      <c r="X136" s="669"/>
      <c r="Y136" s="384"/>
      <c r="Z136" s="385"/>
      <c r="AA136" s="385"/>
      <c r="AB136" s="808"/>
      <c r="AC136" s="673"/>
      <c r="AD136" s="838"/>
      <c r="AE136" s="838"/>
      <c r="AF136" s="838"/>
      <c r="AG136" s="839"/>
      <c r="AH136" s="667"/>
      <c r="AI136" s="668"/>
      <c r="AJ136" s="668"/>
      <c r="AK136" s="668"/>
      <c r="AL136" s="668"/>
      <c r="AM136" s="668"/>
      <c r="AN136" s="668"/>
      <c r="AO136" s="668"/>
      <c r="AP136" s="668"/>
      <c r="AQ136" s="668"/>
      <c r="AR136" s="668"/>
      <c r="AS136" s="668"/>
      <c r="AT136" s="669"/>
      <c r="AU136" s="384"/>
      <c r="AV136" s="385"/>
      <c r="AW136" s="385"/>
      <c r="AX136" s="386"/>
    </row>
    <row r="137" spans="1:50" ht="24.75" customHeight="1" x14ac:dyDescent="0.15">
      <c r="A137" s="1054"/>
      <c r="B137" s="1055"/>
      <c r="C137" s="1055"/>
      <c r="D137" s="1055"/>
      <c r="E137" s="1055"/>
      <c r="F137" s="1056"/>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4"/>
      <c r="B138" s="1055"/>
      <c r="C138" s="1055"/>
      <c r="D138" s="1055"/>
      <c r="E138" s="1055"/>
      <c r="F138" s="1056"/>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4"/>
      <c r="B139" s="1055"/>
      <c r="C139" s="1055"/>
      <c r="D139" s="1055"/>
      <c r="E139" s="1055"/>
      <c r="F139" s="1056"/>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4"/>
      <c r="B140" s="1055"/>
      <c r="C140" s="1055"/>
      <c r="D140" s="1055"/>
      <c r="E140" s="1055"/>
      <c r="F140" s="1056"/>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4"/>
      <c r="B141" s="1055"/>
      <c r="C141" s="1055"/>
      <c r="D141" s="1055"/>
      <c r="E141" s="1055"/>
      <c r="F141" s="1056"/>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4"/>
      <c r="B142" s="1055"/>
      <c r="C142" s="1055"/>
      <c r="D142" s="1055"/>
      <c r="E142" s="1055"/>
      <c r="F142" s="1056"/>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4"/>
      <c r="B143" s="1055"/>
      <c r="C143" s="1055"/>
      <c r="D143" s="1055"/>
      <c r="E143" s="1055"/>
      <c r="F143" s="1056"/>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4"/>
      <c r="B144" s="1055"/>
      <c r="C144" s="1055"/>
      <c r="D144" s="1055"/>
      <c r="E144" s="1055"/>
      <c r="F144" s="1056"/>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4"/>
      <c r="B145" s="1055"/>
      <c r="C145" s="1055"/>
      <c r="D145" s="1055"/>
      <c r="E145" s="1055"/>
      <c r="F145" s="1056"/>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4"/>
      <c r="B146" s="1055"/>
      <c r="C146" s="1055"/>
      <c r="D146" s="1055"/>
      <c r="E146" s="1055"/>
      <c r="F146" s="1056"/>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4"/>
      <c r="B147" s="1055"/>
      <c r="C147" s="1055"/>
      <c r="D147" s="1055"/>
      <c r="E147" s="1055"/>
      <c r="F147" s="1056"/>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6"/>
    </row>
    <row r="148" spans="1:50" ht="24.75" customHeight="1" x14ac:dyDescent="0.15">
      <c r="A148" s="1054"/>
      <c r="B148" s="1055"/>
      <c r="C148" s="1055"/>
      <c r="D148" s="1055"/>
      <c r="E148" s="1055"/>
      <c r="F148" s="1056"/>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4"/>
      <c r="B149" s="1055"/>
      <c r="C149" s="1055"/>
      <c r="D149" s="1055"/>
      <c r="E149" s="1055"/>
      <c r="F149" s="1056"/>
      <c r="G149" s="673"/>
      <c r="H149" s="838"/>
      <c r="I149" s="838"/>
      <c r="J149" s="838"/>
      <c r="K149" s="839"/>
      <c r="L149" s="667"/>
      <c r="M149" s="668"/>
      <c r="N149" s="668"/>
      <c r="O149" s="668"/>
      <c r="P149" s="668"/>
      <c r="Q149" s="668"/>
      <c r="R149" s="668"/>
      <c r="S149" s="668"/>
      <c r="T149" s="668"/>
      <c r="U149" s="668"/>
      <c r="V149" s="668"/>
      <c r="W149" s="668"/>
      <c r="X149" s="669"/>
      <c r="Y149" s="384"/>
      <c r="Z149" s="385"/>
      <c r="AA149" s="385"/>
      <c r="AB149" s="808"/>
      <c r="AC149" s="673"/>
      <c r="AD149" s="838"/>
      <c r="AE149" s="838"/>
      <c r="AF149" s="838"/>
      <c r="AG149" s="839"/>
      <c r="AH149" s="667"/>
      <c r="AI149" s="668"/>
      <c r="AJ149" s="668"/>
      <c r="AK149" s="668"/>
      <c r="AL149" s="668"/>
      <c r="AM149" s="668"/>
      <c r="AN149" s="668"/>
      <c r="AO149" s="668"/>
      <c r="AP149" s="668"/>
      <c r="AQ149" s="668"/>
      <c r="AR149" s="668"/>
      <c r="AS149" s="668"/>
      <c r="AT149" s="669"/>
      <c r="AU149" s="384"/>
      <c r="AV149" s="385"/>
      <c r="AW149" s="385"/>
      <c r="AX149" s="386"/>
    </row>
    <row r="150" spans="1:50" ht="24.75" customHeight="1" x14ac:dyDescent="0.15">
      <c r="A150" s="1054"/>
      <c r="B150" s="1055"/>
      <c r="C150" s="1055"/>
      <c r="D150" s="1055"/>
      <c r="E150" s="1055"/>
      <c r="F150" s="1056"/>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4"/>
      <c r="B151" s="1055"/>
      <c r="C151" s="1055"/>
      <c r="D151" s="1055"/>
      <c r="E151" s="1055"/>
      <c r="F151" s="1056"/>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4"/>
      <c r="B152" s="1055"/>
      <c r="C152" s="1055"/>
      <c r="D152" s="1055"/>
      <c r="E152" s="1055"/>
      <c r="F152" s="1056"/>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4"/>
      <c r="B153" s="1055"/>
      <c r="C153" s="1055"/>
      <c r="D153" s="1055"/>
      <c r="E153" s="1055"/>
      <c r="F153" s="1056"/>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4"/>
      <c r="B154" s="1055"/>
      <c r="C154" s="1055"/>
      <c r="D154" s="1055"/>
      <c r="E154" s="1055"/>
      <c r="F154" s="1056"/>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4"/>
      <c r="B155" s="1055"/>
      <c r="C155" s="1055"/>
      <c r="D155" s="1055"/>
      <c r="E155" s="1055"/>
      <c r="F155" s="1056"/>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4"/>
      <c r="B156" s="1055"/>
      <c r="C156" s="1055"/>
      <c r="D156" s="1055"/>
      <c r="E156" s="1055"/>
      <c r="F156" s="1056"/>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4"/>
      <c r="B157" s="1055"/>
      <c r="C157" s="1055"/>
      <c r="D157" s="1055"/>
      <c r="E157" s="1055"/>
      <c r="F157" s="1056"/>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4"/>
      <c r="B158" s="1055"/>
      <c r="C158" s="1055"/>
      <c r="D158" s="1055"/>
      <c r="E158" s="1055"/>
      <c r="F158" s="1056"/>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6"/>
    </row>
    <row r="162" spans="1:50" ht="24.75" customHeight="1" x14ac:dyDescent="0.15">
      <c r="A162" s="1054"/>
      <c r="B162" s="1055"/>
      <c r="C162" s="1055"/>
      <c r="D162" s="1055"/>
      <c r="E162" s="1055"/>
      <c r="F162" s="1056"/>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4"/>
      <c r="B163" s="1055"/>
      <c r="C163" s="1055"/>
      <c r="D163" s="1055"/>
      <c r="E163" s="1055"/>
      <c r="F163" s="1056"/>
      <c r="G163" s="673"/>
      <c r="H163" s="838"/>
      <c r="I163" s="838"/>
      <c r="J163" s="838"/>
      <c r="K163" s="839"/>
      <c r="L163" s="667"/>
      <c r="M163" s="668"/>
      <c r="N163" s="668"/>
      <c r="O163" s="668"/>
      <c r="P163" s="668"/>
      <c r="Q163" s="668"/>
      <c r="R163" s="668"/>
      <c r="S163" s="668"/>
      <c r="T163" s="668"/>
      <c r="U163" s="668"/>
      <c r="V163" s="668"/>
      <c r="W163" s="668"/>
      <c r="X163" s="669"/>
      <c r="Y163" s="384"/>
      <c r="Z163" s="385"/>
      <c r="AA163" s="385"/>
      <c r="AB163" s="808"/>
      <c r="AC163" s="673"/>
      <c r="AD163" s="838"/>
      <c r="AE163" s="838"/>
      <c r="AF163" s="838"/>
      <c r="AG163" s="839"/>
      <c r="AH163" s="667"/>
      <c r="AI163" s="668"/>
      <c r="AJ163" s="668"/>
      <c r="AK163" s="668"/>
      <c r="AL163" s="668"/>
      <c r="AM163" s="668"/>
      <c r="AN163" s="668"/>
      <c r="AO163" s="668"/>
      <c r="AP163" s="668"/>
      <c r="AQ163" s="668"/>
      <c r="AR163" s="668"/>
      <c r="AS163" s="668"/>
      <c r="AT163" s="669"/>
      <c r="AU163" s="384"/>
      <c r="AV163" s="385"/>
      <c r="AW163" s="385"/>
      <c r="AX163" s="386"/>
    </row>
    <row r="164" spans="1:50" ht="24.75" customHeight="1" x14ac:dyDescent="0.15">
      <c r="A164" s="1054"/>
      <c r="B164" s="1055"/>
      <c r="C164" s="1055"/>
      <c r="D164" s="1055"/>
      <c r="E164" s="1055"/>
      <c r="F164" s="1056"/>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4"/>
      <c r="B165" s="1055"/>
      <c r="C165" s="1055"/>
      <c r="D165" s="1055"/>
      <c r="E165" s="1055"/>
      <c r="F165" s="1056"/>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4"/>
      <c r="B166" s="1055"/>
      <c r="C166" s="1055"/>
      <c r="D166" s="1055"/>
      <c r="E166" s="1055"/>
      <c r="F166" s="1056"/>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4"/>
      <c r="B167" s="1055"/>
      <c r="C167" s="1055"/>
      <c r="D167" s="1055"/>
      <c r="E167" s="1055"/>
      <c r="F167" s="1056"/>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4"/>
      <c r="B168" s="1055"/>
      <c r="C168" s="1055"/>
      <c r="D168" s="1055"/>
      <c r="E168" s="1055"/>
      <c r="F168" s="1056"/>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4"/>
      <c r="B169" s="1055"/>
      <c r="C169" s="1055"/>
      <c r="D169" s="1055"/>
      <c r="E169" s="1055"/>
      <c r="F169" s="1056"/>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4"/>
      <c r="B170" s="1055"/>
      <c r="C170" s="1055"/>
      <c r="D170" s="1055"/>
      <c r="E170" s="1055"/>
      <c r="F170" s="1056"/>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4"/>
      <c r="B171" s="1055"/>
      <c r="C171" s="1055"/>
      <c r="D171" s="1055"/>
      <c r="E171" s="1055"/>
      <c r="F171" s="1056"/>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4"/>
      <c r="B172" s="1055"/>
      <c r="C172" s="1055"/>
      <c r="D172" s="1055"/>
      <c r="E172" s="1055"/>
      <c r="F172" s="1056"/>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4"/>
      <c r="B173" s="1055"/>
      <c r="C173" s="1055"/>
      <c r="D173" s="1055"/>
      <c r="E173" s="1055"/>
      <c r="F173" s="1056"/>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4"/>
      <c r="B174" s="1055"/>
      <c r="C174" s="1055"/>
      <c r="D174" s="1055"/>
      <c r="E174" s="1055"/>
      <c r="F174" s="1056"/>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6"/>
    </row>
    <row r="175" spans="1:50" ht="25.5" customHeight="1" x14ac:dyDescent="0.15">
      <c r="A175" s="1054"/>
      <c r="B175" s="1055"/>
      <c r="C175" s="1055"/>
      <c r="D175" s="1055"/>
      <c r="E175" s="1055"/>
      <c r="F175" s="1056"/>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4"/>
      <c r="B176" s="1055"/>
      <c r="C176" s="1055"/>
      <c r="D176" s="1055"/>
      <c r="E176" s="1055"/>
      <c r="F176" s="1056"/>
      <c r="G176" s="673"/>
      <c r="H176" s="838"/>
      <c r="I176" s="838"/>
      <c r="J176" s="838"/>
      <c r="K176" s="839"/>
      <c r="L176" s="667"/>
      <c r="M176" s="668"/>
      <c r="N176" s="668"/>
      <c r="O176" s="668"/>
      <c r="P176" s="668"/>
      <c r="Q176" s="668"/>
      <c r="R176" s="668"/>
      <c r="S176" s="668"/>
      <c r="T176" s="668"/>
      <c r="U176" s="668"/>
      <c r="V176" s="668"/>
      <c r="W176" s="668"/>
      <c r="X176" s="669"/>
      <c r="Y176" s="384"/>
      <c r="Z176" s="385"/>
      <c r="AA176" s="385"/>
      <c r="AB176" s="808"/>
      <c r="AC176" s="673"/>
      <c r="AD176" s="838"/>
      <c r="AE176" s="838"/>
      <c r="AF176" s="838"/>
      <c r="AG176" s="839"/>
      <c r="AH176" s="667"/>
      <c r="AI176" s="668"/>
      <c r="AJ176" s="668"/>
      <c r="AK176" s="668"/>
      <c r="AL176" s="668"/>
      <c r="AM176" s="668"/>
      <c r="AN176" s="668"/>
      <c r="AO176" s="668"/>
      <c r="AP176" s="668"/>
      <c r="AQ176" s="668"/>
      <c r="AR176" s="668"/>
      <c r="AS176" s="668"/>
      <c r="AT176" s="669"/>
      <c r="AU176" s="384"/>
      <c r="AV176" s="385"/>
      <c r="AW176" s="385"/>
      <c r="AX176" s="386"/>
    </row>
    <row r="177" spans="1:50" ht="24.75" customHeight="1" x14ac:dyDescent="0.15">
      <c r="A177" s="1054"/>
      <c r="B177" s="1055"/>
      <c r="C177" s="1055"/>
      <c r="D177" s="1055"/>
      <c r="E177" s="1055"/>
      <c r="F177" s="1056"/>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4"/>
      <c r="B178" s="1055"/>
      <c r="C178" s="1055"/>
      <c r="D178" s="1055"/>
      <c r="E178" s="1055"/>
      <c r="F178" s="1056"/>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4"/>
      <c r="B179" s="1055"/>
      <c r="C179" s="1055"/>
      <c r="D179" s="1055"/>
      <c r="E179" s="1055"/>
      <c r="F179" s="1056"/>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4"/>
      <c r="B180" s="1055"/>
      <c r="C180" s="1055"/>
      <c r="D180" s="1055"/>
      <c r="E180" s="1055"/>
      <c r="F180" s="1056"/>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4"/>
      <c r="B181" s="1055"/>
      <c r="C181" s="1055"/>
      <c r="D181" s="1055"/>
      <c r="E181" s="1055"/>
      <c r="F181" s="1056"/>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4"/>
      <c r="B182" s="1055"/>
      <c r="C182" s="1055"/>
      <c r="D182" s="1055"/>
      <c r="E182" s="1055"/>
      <c r="F182" s="1056"/>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4"/>
      <c r="B183" s="1055"/>
      <c r="C183" s="1055"/>
      <c r="D183" s="1055"/>
      <c r="E183" s="1055"/>
      <c r="F183" s="1056"/>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4"/>
      <c r="B184" s="1055"/>
      <c r="C184" s="1055"/>
      <c r="D184" s="1055"/>
      <c r="E184" s="1055"/>
      <c r="F184" s="1056"/>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4"/>
      <c r="B185" s="1055"/>
      <c r="C185" s="1055"/>
      <c r="D185" s="1055"/>
      <c r="E185" s="1055"/>
      <c r="F185" s="1056"/>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4"/>
      <c r="B186" s="1055"/>
      <c r="C186" s="1055"/>
      <c r="D186" s="1055"/>
      <c r="E186" s="1055"/>
      <c r="F186" s="1056"/>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4"/>
      <c r="B187" s="1055"/>
      <c r="C187" s="1055"/>
      <c r="D187" s="1055"/>
      <c r="E187" s="1055"/>
      <c r="F187" s="1056"/>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6"/>
    </row>
    <row r="188" spans="1:50" ht="24.75" customHeight="1" x14ac:dyDescent="0.15">
      <c r="A188" s="1054"/>
      <c r="B188" s="1055"/>
      <c r="C188" s="1055"/>
      <c r="D188" s="1055"/>
      <c r="E188" s="1055"/>
      <c r="F188" s="1056"/>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4"/>
      <c r="B189" s="1055"/>
      <c r="C189" s="1055"/>
      <c r="D189" s="1055"/>
      <c r="E189" s="1055"/>
      <c r="F189" s="1056"/>
      <c r="G189" s="673"/>
      <c r="H189" s="838"/>
      <c r="I189" s="838"/>
      <c r="J189" s="838"/>
      <c r="K189" s="839"/>
      <c r="L189" s="667"/>
      <c r="M189" s="668"/>
      <c r="N189" s="668"/>
      <c r="O189" s="668"/>
      <c r="P189" s="668"/>
      <c r="Q189" s="668"/>
      <c r="R189" s="668"/>
      <c r="S189" s="668"/>
      <c r="T189" s="668"/>
      <c r="U189" s="668"/>
      <c r="V189" s="668"/>
      <c r="W189" s="668"/>
      <c r="X189" s="669"/>
      <c r="Y189" s="384"/>
      <c r="Z189" s="385"/>
      <c r="AA189" s="385"/>
      <c r="AB189" s="808"/>
      <c r="AC189" s="673"/>
      <c r="AD189" s="838"/>
      <c r="AE189" s="838"/>
      <c r="AF189" s="838"/>
      <c r="AG189" s="839"/>
      <c r="AH189" s="667"/>
      <c r="AI189" s="668"/>
      <c r="AJ189" s="668"/>
      <c r="AK189" s="668"/>
      <c r="AL189" s="668"/>
      <c r="AM189" s="668"/>
      <c r="AN189" s="668"/>
      <c r="AO189" s="668"/>
      <c r="AP189" s="668"/>
      <c r="AQ189" s="668"/>
      <c r="AR189" s="668"/>
      <c r="AS189" s="668"/>
      <c r="AT189" s="669"/>
      <c r="AU189" s="384"/>
      <c r="AV189" s="385"/>
      <c r="AW189" s="385"/>
      <c r="AX189" s="386"/>
    </row>
    <row r="190" spans="1:50" ht="24.75" customHeight="1" x14ac:dyDescent="0.15">
      <c r="A190" s="1054"/>
      <c r="B190" s="1055"/>
      <c r="C190" s="1055"/>
      <c r="D190" s="1055"/>
      <c r="E190" s="1055"/>
      <c r="F190" s="1056"/>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4"/>
      <c r="B191" s="1055"/>
      <c r="C191" s="1055"/>
      <c r="D191" s="1055"/>
      <c r="E191" s="1055"/>
      <c r="F191" s="1056"/>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4"/>
      <c r="B192" s="1055"/>
      <c r="C192" s="1055"/>
      <c r="D192" s="1055"/>
      <c r="E192" s="1055"/>
      <c r="F192" s="1056"/>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4"/>
      <c r="B193" s="1055"/>
      <c r="C193" s="1055"/>
      <c r="D193" s="1055"/>
      <c r="E193" s="1055"/>
      <c r="F193" s="1056"/>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4"/>
      <c r="B194" s="1055"/>
      <c r="C194" s="1055"/>
      <c r="D194" s="1055"/>
      <c r="E194" s="1055"/>
      <c r="F194" s="1056"/>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4"/>
      <c r="B195" s="1055"/>
      <c r="C195" s="1055"/>
      <c r="D195" s="1055"/>
      <c r="E195" s="1055"/>
      <c r="F195" s="1056"/>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4"/>
      <c r="B196" s="1055"/>
      <c r="C196" s="1055"/>
      <c r="D196" s="1055"/>
      <c r="E196" s="1055"/>
      <c r="F196" s="1056"/>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4"/>
      <c r="B197" s="1055"/>
      <c r="C197" s="1055"/>
      <c r="D197" s="1055"/>
      <c r="E197" s="1055"/>
      <c r="F197" s="1056"/>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4"/>
      <c r="B198" s="1055"/>
      <c r="C198" s="1055"/>
      <c r="D198" s="1055"/>
      <c r="E198" s="1055"/>
      <c r="F198" s="1056"/>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4"/>
      <c r="B199" s="1055"/>
      <c r="C199" s="1055"/>
      <c r="D199" s="1055"/>
      <c r="E199" s="1055"/>
      <c r="F199" s="1056"/>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4"/>
      <c r="B200" s="1055"/>
      <c r="C200" s="1055"/>
      <c r="D200" s="1055"/>
      <c r="E200" s="1055"/>
      <c r="F200" s="1056"/>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6"/>
    </row>
    <row r="201" spans="1:50" ht="24.75" customHeight="1" x14ac:dyDescent="0.15">
      <c r="A201" s="1054"/>
      <c r="B201" s="1055"/>
      <c r="C201" s="1055"/>
      <c r="D201" s="1055"/>
      <c r="E201" s="1055"/>
      <c r="F201" s="1056"/>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4"/>
      <c r="B202" s="1055"/>
      <c r="C202" s="1055"/>
      <c r="D202" s="1055"/>
      <c r="E202" s="1055"/>
      <c r="F202" s="1056"/>
      <c r="G202" s="673"/>
      <c r="H202" s="838"/>
      <c r="I202" s="838"/>
      <c r="J202" s="838"/>
      <c r="K202" s="839"/>
      <c r="L202" s="667"/>
      <c r="M202" s="668"/>
      <c r="N202" s="668"/>
      <c r="O202" s="668"/>
      <c r="P202" s="668"/>
      <c r="Q202" s="668"/>
      <c r="R202" s="668"/>
      <c r="S202" s="668"/>
      <c r="T202" s="668"/>
      <c r="U202" s="668"/>
      <c r="V202" s="668"/>
      <c r="W202" s="668"/>
      <c r="X202" s="669"/>
      <c r="Y202" s="384"/>
      <c r="Z202" s="385"/>
      <c r="AA202" s="385"/>
      <c r="AB202" s="808"/>
      <c r="AC202" s="673"/>
      <c r="AD202" s="838"/>
      <c r="AE202" s="838"/>
      <c r="AF202" s="838"/>
      <c r="AG202" s="839"/>
      <c r="AH202" s="667"/>
      <c r="AI202" s="668"/>
      <c r="AJ202" s="668"/>
      <c r="AK202" s="668"/>
      <c r="AL202" s="668"/>
      <c r="AM202" s="668"/>
      <c r="AN202" s="668"/>
      <c r="AO202" s="668"/>
      <c r="AP202" s="668"/>
      <c r="AQ202" s="668"/>
      <c r="AR202" s="668"/>
      <c r="AS202" s="668"/>
      <c r="AT202" s="669"/>
      <c r="AU202" s="384"/>
      <c r="AV202" s="385"/>
      <c r="AW202" s="385"/>
      <c r="AX202" s="386"/>
    </row>
    <row r="203" spans="1:50" ht="24.75" customHeight="1" x14ac:dyDescent="0.15">
      <c r="A203" s="1054"/>
      <c r="B203" s="1055"/>
      <c r="C203" s="1055"/>
      <c r="D203" s="1055"/>
      <c r="E203" s="1055"/>
      <c r="F203" s="1056"/>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4"/>
      <c r="B204" s="1055"/>
      <c r="C204" s="1055"/>
      <c r="D204" s="1055"/>
      <c r="E204" s="1055"/>
      <c r="F204" s="1056"/>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4"/>
      <c r="B205" s="1055"/>
      <c r="C205" s="1055"/>
      <c r="D205" s="1055"/>
      <c r="E205" s="1055"/>
      <c r="F205" s="1056"/>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4"/>
      <c r="B206" s="1055"/>
      <c r="C206" s="1055"/>
      <c r="D206" s="1055"/>
      <c r="E206" s="1055"/>
      <c r="F206" s="1056"/>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4"/>
      <c r="B207" s="1055"/>
      <c r="C207" s="1055"/>
      <c r="D207" s="1055"/>
      <c r="E207" s="1055"/>
      <c r="F207" s="1056"/>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4"/>
      <c r="B208" s="1055"/>
      <c r="C208" s="1055"/>
      <c r="D208" s="1055"/>
      <c r="E208" s="1055"/>
      <c r="F208" s="1056"/>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4"/>
      <c r="B209" s="1055"/>
      <c r="C209" s="1055"/>
      <c r="D209" s="1055"/>
      <c r="E209" s="1055"/>
      <c r="F209" s="1056"/>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4"/>
      <c r="B210" s="1055"/>
      <c r="C210" s="1055"/>
      <c r="D210" s="1055"/>
      <c r="E210" s="1055"/>
      <c r="F210" s="1056"/>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4"/>
      <c r="B211" s="1055"/>
      <c r="C211" s="1055"/>
      <c r="D211" s="1055"/>
      <c r="E211" s="1055"/>
      <c r="F211" s="1056"/>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6"/>
    </row>
    <row r="215" spans="1:50" ht="24.75" customHeight="1" x14ac:dyDescent="0.15">
      <c r="A215" s="1054"/>
      <c r="B215" s="1055"/>
      <c r="C215" s="1055"/>
      <c r="D215" s="1055"/>
      <c r="E215" s="1055"/>
      <c r="F215" s="1056"/>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4"/>
      <c r="B216" s="1055"/>
      <c r="C216" s="1055"/>
      <c r="D216" s="1055"/>
      <c r="E216" s="1055"/>
      <c r="F216" s="1056"/>
      <c r="G216" s="673"/>
      <c r="H216" s="838"/>
      <c r="I216" s="838"/>
      <c r="J216" s="838"/>
      <c r="K216" s="839"/>
      <c r="L216" s="667"/>
      <c r="M216" s="668"/>
      <c r="N216" s="668"/>
      <c r="O216" s="668"/>
      <c r="P216" s="668"/>
      <c r="Q216" s="668"/>
      <c r="R216" s="668"/>
      <c r="S216" s="668"/>
      <c r="T216" s="668"/>
      <c r="U216" s="668"/>
      <c r="V216" s="668"/>
      <c r="W216" s="668"/>
      <c r="X216" s="669"/>
      <c r="Y216" s="384"/>
      <c r="Z216" s="385"/>
      <c r="AA216" s="385"/>
      <c r="AB216" s="808"/>
      <c r="AC216" s="673"/>
      <c r="AD216" s="838"/>
      <c r="AE216" s="838"/>
      <c r="AF216" s="838"/>
      <c r="AG216" s="839"/>
      <c r="AH216" s="667"/>
      <c r="AI216" s="668"/>
      <c r="AJ216" s="668"/>
      <c r="AK216" s="668"/>
      <c r="AL216" s="668"/>
      <c r="AM216" s="668"/>
      <c r="AN216" s="668"/>
      <c r="AO216" s="668"/>
      <c r="AP216" s="668"/>
      <c r="AQ216" s="668"/>
      <c r="AR216" s="668"/>
      <c r="AS216" s="668"/>
      <c r="AT216" s="669"/>
      <c r="AU216" s="384"/>
      <c r="AV216" s="385"/>
      <c r="AW216" s="385"/>
      <c r="AX216" s="386"/>
    </row>
    <row r="217" spans="1:50" ht="24.75" customHeight="1" x14ac:dyDescent="0.15">
      <c r="A217" s="1054"/>
      <c r="B217" s="1055"/>
      <c r="C217" s="1055"/>
      <c r="D217" s="1055"/>
      <c r="E217" s="1055"/>
      <c r="F217" s="1056"/>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4"/>
      <c r="B218" s="1055"/>
      <c r="C218" s="1055"/>
      <c r="D218" s="1055"/>
      <c r="E218" s="1055"/>
      <c r="F218" s="1056"/>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4"/>
      <c r="B219" s="1055"/>
      <c r="C219" s="1055"/>
      <c r="D219" s="1055"/>
      <c r="E219" s="1055"/>
      <c r="F219" s="1056"/>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4"/>
      <c r="B220" s="1055"/>
      <c r="C220" s="1055"/>
      <c r="D220" s="1055"/>
      <c r="E220" s="1055"/>
      <c r="F220" s="1056"/>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4"/>
      <c r="B221" s="1055"/>
      <c r="C221" s="1055"/>
      <c r="D221" s="1055"/>
      <c r="E221" s="1055"/>
      <c r="F221" s="1056"/>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4"/>
      <c r="B222" s="1055"/>
      <c r="C222" s="1055"/>
      <c r="D222" s="1055"/>
      <c r="E222" s="1055"/>
      <c r="F222" s="1056"/>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4"/>
      <c r="B223" s="1055"/>
      <c r="C223" s="1055"/>
      <c r="D223" s="1055"/>
      <c r="E223" s="1055"/>
      <c r="F223" s="1056"/>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4"/>
      <c r="B224" s="1055"/>
      <c r="C224" s="1055"/>
      <c r="D224" s="1055"/>
      <c r="E224" s="1055"/>
      <c r="F224" s="1056"/>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4"/>
      <c r="B225" s="1055"/>
      <c r="C225" s="1055"/>
      <c r="D225" s="1055"/>
      <c r="E225" s="1055"/>
      <c r="F225" s="1056"/>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4"/>
      <c r="B226" s="1055"/>
      <c r="C226" s="1055"/>
      <c r="D226" s="1055"/>
      <c r="E226" s="1055"/>
      <c r="F226" s="1056"/>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4"/>
      <c r="B227" s="1055"/>
      <c r="C227" s="1055"/>
      <c r="D227" s="1055"/>
      <c r="E227" s="1055"/>
      <c r="F227" s="1056"/>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6"/>
    </row>
    <row r="228" spans="1:50" ht="25.5" customHeight="1" x14ac:dyDescent="0.15">
      <c r="A228" s="1054"/>
      <c r="B228" s="1055"/>
      <c r="C228" s="1055"/>
      <c r="D228" s="1055"/>
      <c r="E228" s="1055"/>
      <c r="F228" s="1056"/>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4"/>
      <c r="B229" s="1055"/>
      <c r="C229" s="1055"/>
      <c r="D229" s="1055"/>
      <c r="E229" s="1055"/>
      <c r="F229" s="1056"/>
      <c r="G229" s="673"/>
      <c r="H229" s="838"/>
      <c r="I229" s="838"/>
      <c r="J229" s="838"/>
      <c r="K229" s="839"/>
      <c r="L229" s="667"/>
      <c r="M229" s="668"/>
      <c r="N229" s="668"/>
      <c r="O229" s="668"/>
      <c r="P229" s="668"/>
      <c r="Q229" s="668"/>
      <c r="R229" s="668"/>
      <c r="S229" s="668"/>
      <c r="T229" s="668"/>
      <c r="U229" s="668"/>
      <c r="V229" s="668"/>
      <c r="W229" s="668"/>
      <c r="X229" s="669"/>
      <c r="Y229" s="384"/>
      <c r="Z229" s="385"/>
      <c r="AA229" s="385"/>
      <c r="AB229" s="808"/>
      <c r="AC229" s="673"/>
      <c r="AD229" s="838"/>
      <c r="AE229" s="838"/>
      <c r="AF229" s="838"/>
      <c r="AG229" s="839"/>
      <c r="AH229" s="667"/>
      <c r="AI229" s="668"/>
      <c r="AJ229" s="668"/>
      <c r="AK229" s="668"/>
      <c r="AL229" s="668"/>
      <c r="AM229" s="668"/>
      <c r="AN229" s="668"/>
      <c r="AO229" s="668"/>
      <c r="AP229" s="668"/>
      <c r="AQ229" s="668"/>
      <c r="AR229" s="668"/>
      <c r="AS229" s="668"/>
      <c r="AT229" s="669"/>
      <c r="AU229" s="384"/>
      <c r="AV229" s="385"/>
      <c r="AW229" s="385"/>
      <c r="AX229" s="386"/>
    </row>
    <row r="230" spans="1:50" ht="24.75" customHeight="1" x14ac:dyDescent="0.15">
      <c r="A230" s="1054"/>
      <c r="B230" s="1055"/>
      <c r="C230" s="1055"/>
      <c r="D230" s="1055"/>
      <c r="E230" s="1055"/>
      <c r="F230" s="1056"/>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4"/>
      <c r="B231" s="1055"/>
      <c r="C231" s="1055"/>
      <c r="D231" s="1055"/>
      <c r="E231" s="1055"/>
      <c r="F231" s="1056"/>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4"/>
      <c r="B232" s="1055"/>
      <c r="C232" s="1055"/>
      <c r="D232" s="1055"/>
      <c r="E232" s="1055"/>
      <c r="F232" s="1056"/>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4"/>
      <c r="B233" s="1055"/>
      <c r="C233" s="1055"/>
      <c r="D233" s="1055"/>
      <c r="E233" s="1055"/>
      <c r="F233" s="1056"/>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4"/>
      <c r="B234" s="1055"/>
      <c r="C234" s="1055"/>
      <c r="D234" s="1055"/>
      <c r="E234" s="1055"/>
      <c r="F234" s="1056"/>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4"/>
      <c r="B235" s="1055"/>
      <c r="C235" s="1055"/>
      <c r="D235" s="1055"/>
      <c r="E235" s="1055"/>
      <c r="F235" s="1056"/>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4"/>
      <c r="B236" s="1055"/>
      <c r="C236" s="1055"/>
      <c r="D236" s="1055"/>
      <c r="E236" s="1055"/>
      <c r="F236" s="1056"/>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4"/>
      <c r="B237" s="1055"/>
      <c r="C237" s="1055"/>
      <c r="D237" s="1055"/>
      <c r="E237" s="1055"/>
      <c r="F237" s="1056"/>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4"/>
      <c r="B238" s="1055"/>
      <c r="C238" s="1055"/>
      <c r="D238" s="1055"/>
      <c r="E238" s="1055"/>
      <c r="F238" s="1056"/>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4"/>
      <c r="B239" s="1055"/>
      <c r="C239" s="1055"/>
      <c r="D239" s="1055"/>
      <c r="E239" s="1055"/>
      <c r="F239" s="1056"/>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4"/>
      <c r="B240" s="1055"/>
      <c r="C240" s="1055"/>
      <c r="D240" s="1055"/>
      <c r="E240" s="1055"/>
      <c r="F240" s="1056"/>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6"/>
    </row>
    <row r="241" spans="1:50" ht="24.75" customHeight="1" x14ac:dyDescent="0.15">
      <c r="A241" s="1054"/>
      <c r="B241" s="1055"/>
      <c r="C241" s="1055"/>
      <c r="D241" s="1055"/>
      <c r="E241" s="1055"/>
      <c r="F241" s="1056"/>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4"/>
      <c r="B242" s="1055"/>
      <c r="C242" s="1055"/>
      <c r="D242" s="1055"/>
      <c r="E242" s="1055"/>
      <c r="F242" s="1056"/>
      <c r="G242" s="673"/>
      <c r="H242" s="838"/>
      <c r="I242" s="838"/>
      <c r="J242" s="838"/>
      <c r="K242" s="839"/>
      <c r="L242" s="667"/>
      <c r="M242" s="668"/>
      <c r="N242" s="668"/>
      <c r="O242" s="668"/>
      <c r="P242" s="668"/>
      <c r="Q242" s="668"/>
      <c r="R242" s="668"/>
      <c r="S242" s="668"/>
      <c r="T242" s="668"/>
      <c r="U242" s="668"/>
      <c r="V242" s="668"/>
      <c r="W242" s="668"/>
      <c r="X242" s="669"/>
      <c r="Y242" s="384"/>
      <c r="Z242" s="385"/>
      <c r="AA242" s="385"/>
      <c r="AB242" s="808"/>
      <c r="AC242" s="673"/>
      <c r="AD242" s="838"/>
      <c r="AE242" s="838"/>
      <c r="AF242" s="838"/>
      <c r="AG242" s="839"/>
      <c r="AH242" s="667"/>
      <c r="AI242" s="668"/>
      <c r="AJ242" s="668"/>
      <c r="AK242" s="668"/>
      <c r="AL242" s="668"/>
      <c r="AM242" s="668"/>
      <c r="AN242" s="668"/>
      <c r="AO242" s="668"/>
      <c r="AP242" s="668"/>
      <c r="AQ242" s="668"/>
      <c r="AR242" s="668"/>
      <c r="AS242" s="668"/>
      <c r="AT242" s="669"/>
      <c r="AU242" s="384"/>
      <c r="AV242" s="385"/>
      <c r="AW242" s="385"/>
      <c r="AX242" s="386"/>
    </row>
    <row r="243" spans="1:50" ht="24.75" customHeight="1" x14ac:dyDescent="0.15">
      <c r="A243" s="1054"/>
      <c r="B243" s="1055"/>
      <c r="C243" s="1055"/>
      <c r="D243" s="1055"/>
      <c r="E243" s="1055"/>
      <c r="F243" s="1056"/>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4"/>
      <c r="B244" s="1055"/>
      <c r="C244" s="1055"/>
      <c r="D244" s="1055"/>
      <c r="E244" s="1055"/>
      <c r="F244" s="1056"/>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4"/>
      <c r="B245" s="1055"/>
      <c r="C245" s="1055"/>
      <c r="D245" s="1055"/>
      <c r="E245" s="1055"/>
      <c r="F245" s="1056"/>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4"/>
      <c r="B246" s="1055"/>
      <c r="C246" s="1055"/>
      <c r="D246" s="1055"/>
      <c r="E246" s="1055"/>
      <c r="F246" s="1056"/>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4"/>
      <c r="B247" s="1055"/>
      <c r="C247" s="1055"/>
      <c r="D247" s="1055"/>
      <c r="E247" s="1055"/>
      <c r="F247" s="1056"/>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4"/>
      <c r="B248" s="1055"/>
      <c r="C248" s="1055"/>
      <c r="D248" s="1055"/>
      <c r="E248" s="1055"/>
      <c r="F248" s="1056"/>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4"/>
      <c r="B249" s="1055"/>
      <c r="C249" s="1055"/>
      <c r="D249" s="1055"/>
      <c r="E249" s="1055"/>
      <c r="F249" s="1056"/>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4"/>
      <c r="B250" s="1055"/>
      <c r="C250" s="1055"/>
      <c r="D250" s="1055"/>
      <c r="E250" s="1055"/>
      <c r="F250" s="1056"/>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4"/>
      <c r="B251" s="1055"/>
      <c r="C251" s="1055"/>
      <c r="D251" s="1055"/>
      <c r="E251" s="1055"/>
      <c r="F251" s="1056"/>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4"/>
      <c r="B252" s="1055"/>
      <c r="C252" s="1055"/>
      <c r="D252" s="1055"/>
      <c r="E252" s="1055"/>
      <c r="F252" s="1056"/>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4"/>
      <c r="B253" s="1055"/>
      <c r="C253" s="1055"/>
      <c r="D253" s="1055"/>
      <c r="E253" s="1055"/>
      <c r="F253" s="1056"/>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6"/>
    </row>
    <row r="254" spans="1:50" ht="24.75" customHeight="1" x14ac:dyDescent="0.15">
      <c r="A254" s="1054"/>
      <c r="B254" s="1055"/>
      <c r="C254" s="1055"/>
      <c r="D254" s="1055"/>
      <c r="E254" s="1055"/>
      <c r="F254" s="1056"/>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4"/>
      <c r="B255" s="1055"/>
      <c r="C255" s="1055"/>
      <c r="D255" s="1055"/>
      <c r="E255" s="1055"/>
      <c r="F255" s="1056"/>
      <c r="G255" s="673"/>
      <c r="H255" s="838"/>
      <c r="I255" s="838"/>
      <c r="J255" s="838"/>
      <c r="K255" s="839"/>
      <c r="L255" s="667"/>
      <c r="M255" s="668"/>
      <c r="N255" s="668"/>
      <c r="O255" s="668"/>
      <c r="P255" s="668"/>
      <c r="Q255" s="668"/>
      <c r="R255" s="668"/>
      <c r="S255" s="668"/>
      <c r="T255" s="668"/>
      <c r="U255" s="668"/>
      <c r="V255" s="668"/>
      <c r="W255" s="668"/>
      <c r="X255" s="669"/>
      <c r="Y255" s="384"/>
      <c r="Z255" s="385"/>
      <c r="AA255" s="385"/>
      <c r="AB255" s="808"/>
      <c r="AC255" s="673"/>
      <c r="AD255" s="838"/>
      <c r="AE255" s="838"/>
      <c r="AF255" s="838"/>
      <c r="AG255" s="839"/>
      <c r="AH255" s="667"/>
      <c r="AI255" s="668"/>
      <c r="AJ255" s="668"/>
      <c r="AK255" s="668"/>
      <c r="AL255" s="668"/>
      <c r="AM255" s="668"/>
      <c r="AN255" s="668"/>
      <c r="AO255" s="668"/>
      <c r="AP255" s="668"/>
      <c r="AQ255" s="668"/>
      <c r="AR255" s="668"/>
      <c r="AS255" s="668"/>
      <c r="AT255" s="669"/>
      <c r="AU255" s="384"/>
      <c r="AV255" s="385"/>
      <c r="AW255" s="385"/>
      <c r="AX255" s="386"/>
    </row>
    <row r="256" spans="1:50" ht="24.75" customHeight="1" x14ac:dyDescent="0.15">
      <c r="A256" s="1054"/>
      <c r="B256" s="1055"/>
      <c r="C256" s="1055"/>
      <c r="D256" s="1055"/>
      <c r="E256" s="1055"/>
      <c r="F256" s="1056"/>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4"/>
      <c r="B257" s="1055"/>
      <c r="C257" s="1055"/>
      <c r="D257" s="1055"/>
      <c r="E257" s="1055"/>
      <c r="F257" s="1056"/>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4"/>
      <c r="B258" s="1055"/>
      <c r="C258" s="1055"/>
      <c r="D258" s="1055"/>
      <c r="E258" s="1055"/>
      <c r="F258" s="1056"/>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4"/>
      <c r="B259" s="1055"/>
      <c r="C259" s="1055"/>
      <c r="D259" s="1055"/>
      <c r="E259" s="1055"/>
      <c r="F259" s="1056"/>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4"/>
      <c r="B260" s="1055"/>
      <c r="C260" s="1055"/>
      <c r="D260" s="1055"/>
      <c r="E260" s="1055"/>
      <c r="F260" s="1056"/>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4"/>
      <c r="B261" s="1055"/>
      <c r="C261" s="1055"/>
      <c r="D261" s="1055"/>
      <c r="E261" s="1055"/>
      <c r="F261" s="1056"/>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4"/>
      <c r="B262" s="1055"/>
      <c r="C262" s="1055"/>
      <c r="D262" s="1055"/>
      <c r="E262" s="1055"/>
      <c r="F262" s="1056"/>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4"/>
      <c r="B263" s="1055"/>
      <c r="C263" s="1055"/>
      <c r="D263" s="1055"/>
      <c r="E263" s="1055"/>
      <c r="F263" s="1056"/>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4"/>
      <c r="B264" s="1055"/>
      <c r="C264" s="1055"/>
      <c r="D264" s="1055"/>
      <c r="E264" s="1055"/>
      <c r="F264" s="1056"/>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5">
        <v>1</v>
      </c>
      <c r="B4" s="1065">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5">
        <v>2</v>
      </c>
      <c r="B5" s="1065">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5">
        <v>3</v>
      </c>
      <c r="B6" s="1065">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5">
        <v>4</v>
      </c>
      <c r="B7" s="1065">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5">
        <v>5</v>
      </c>
      <c r="B8" s="1065">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5">
        <v>6</v>
      </c>
      <c r="B9" s="1065">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5">
        <v>7</v>
      </c>
      <c r="B10" s="1065">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5">
        <v>8</v>
      </c>
      <c r="B11" s="1065">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5">
        <v>9</v>
      </c>
      <c r="B12" s="1065">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5">
        <v>10</v>
      </c>
      <c r="B13" s="1065">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5">
        <v>11</v>
      </c>
      <c r="B14" s="1065">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5">
        <v>12</v>
      </c>
      <c r="B15" s="1065">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5">
        <v>13</v>
      </c>
      <c r="B16" s="1065">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5">
        <v>14</v>
      </c>
      <c r="B17" s="1065">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5">
        <v>15</v>
      </c>
      <c r="B18" s="1065">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5">
        <v>16</v>
      </c>
      <c r="B19" s="1065">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5">
        <v>17</v>
      </c>
      <c r="B20" s="1065">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5">
        <v>18</v>
      </c>
      <c r="B21" s="1065">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5">
        <v>19</v>
      </c>
      <c r="B22" s="1065">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5">
        <v>20</v>
      </c>
      <c r="B23" s="1065">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5">
        <v>21</v>
      </c>
      <c r="B24" s="1065">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5">
        <v>22</v>
      </c>
      <c r="B25" s="1065">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5">
        <v>23</v>
      </c>
      <c r="B26" s="1065">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5">
        <v>24</v>
      </c>
      <c r="B27" s="1065">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5">
        <v>25</v>
      </c>
      <c r="B28" s="1065">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5">
        <v>26</v>
      </c>
      <c r="B29" s="1065">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5">
        <v>27</v>
      </c>
      <c r="B30" s="1065">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5">
        <v>28</v>
      </c>
      <c r="B31" s="1065">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5">
        <v>29</v>
      </c>
      <c r="B32" s="1065">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5">
        <v>30</v>
      </c>
      <c r="B33" s="1065">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5">
        <v>1</v>
      </c>
      <c r="B37" s="1065">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5">
        <v>2</v>
      </c>
      <c r="B38" s="1065">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5">
        <v>3</v>
      </c>
      <c r="B39" s="1065">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5">
        <v>4</v>
      </c>
      <c r="B40" s="1065">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5">
        <v>5</v>
      </c>
      <c r="B41" s="1065">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5">
        <v>6</v>
      </c>
      <c r="B42" s="1065">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5">
        <v>7</v>
      </c>
      <c r="B43" s="1065">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5">
        <v>8</v>
      </c>
      <c r="B44" s="1065">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5">
        <v>9</v>
      </c>
      <c r="B45" s="1065">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5">
        <v>10</v>
      </c>
      <c r="B46" s="1065">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5">
        <v>11</v>
      </c>
      <c r="B47" s="1065">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5">
        <v>12</v>
      </c>
      <c r="B48" s="1065">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5">
        <v>13</v>
      </c>
      <c r="B49" s="1065">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5">
        <v>14</v>
      </c>
      <c r="B50" s="1065">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5">
        <v>15</v>
      </c>
      <c r="B51" s="1065">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5">
        <v>16</v>
      </c>
      <c r="B52" s="1065">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5">
        <v>17</v>
      </c>
      <c r="B53" s="1065">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5">
        <v>18</v>
      </c>
      <c r="B54" s="1065">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5">
        <v>19</v>
      </c>
      <c r="B55" s="1065">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5">
        <v>20</v>
      </c>
      <c r="B56" s="1065">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5">
        <v>21</v>
      </c>
      <c r="B57" s="1065">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5">
        <v>22</v>
      </c>
      <c r="B58" s="1065">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5">
        <v>23</v>
      </c>
      <c r="B59" s="1065">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5">
        <v>24</v>
      </c>
      <c r="B60" s="1065">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5">
        <v>25</v>
      </c>
      <c r="B61" s="1065">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5">
        <v>26</v>
      </c>
      <c r="B62" s="1065">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5">
        <v>27</v>
      </c>
      <c r="B63" s="1065">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5">
        <v>28</v>
      </c>
      <c r="B64" s="1065">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5">
        <v>29</v>
      </c>
      <c r="B65" s="1065">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5">
        <v>30</v>
      </c>
      <c r="B66" s="1065">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5">
        <v>1</v>
      </c>
      <c r="B70" s="1065">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5">
        <v>2</v>
      </c>
      <c r="B71" s="1065">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5">
        <v>3</v>
      </c>
      <c r="B72" s="1065">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5">
        <v>4</v>
      </c>
      <c r="B73" s="1065">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5">
        <v>5</v>
      </c>
      <c r="B74" s="1065">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5">
        <v>6</v>
      </c>
      <c r="B75" s="1065">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5">
        <v>7</v>
      </c>
      <c r="B76" s="1065">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5">
        <v>8</v>
      </c>
      <c r="B77" s="1065">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5">
        <v>9</v>
      </c>
      <c r="B78" s="1065">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5">
        <v>10</v>
      </c>
      <c r="B79" s="1065">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5">
        <v>11</v>
      </c>
      <c r="B80" s="1065">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5">
        <v>12</v>
      </c>
      <c r="B81" s="1065">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5">
        <v>13</v>
      </c>
      <c r="B82" s="1065">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5">
        <v>14</v>
      </c>
      <c r="B83" s="1065">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5">
        <v>15</v>
      </c>
      <c r="B84" s="1065">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5">
        <v>16</v>
      </c>
      <c r="B85" s="1065">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5">
        <v>17</v>
      </c>
      <c r="B86" s="1065">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5">
        <v>18</v>
      </c>
      <c r="B87" s="1065">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5">
        <v>19</v>
      </c>
      <c r="B88" s="1065">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5">
        <v>20</v>
      </c>
      <c r="B89" s="1065">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5">
        <v>21</v>
      </c>
      <c r="B90" s="1065">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5">
        <v>22</v>
      </c>
      <c r="B91" s="1065">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5">
        <v>23</v>
      </c>
      <c r="B92" s="1065">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5">
        <v>24</v>
      </c>
      <c r="B93" s="1065">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5">
        <v>25</v>
      </c>
      <c r="B94" s="1065">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5">
        <v>26</v>
      </c>
      <c r="B95" s="1065">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5">
        <v>27</v>
      </c>
      <c r="B96" s="1065">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5">
        <v>28</v>
      </c>
      <c r="B97" s="1065">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5">
        <v>29</v>
      </c>
      <c r="B98" s="1065">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5">
        <v>30</v>
      </c>
      <c r="B99" s="1065">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5">
        <v>1</v>
      </c>
      <c r="B103" s="1065">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5">
        <v>2</v>
      </c>
      <c r="B104" s="1065">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5">
        <v>3</v>
      </c>
      <c r="B105" s="1065">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5">
        <v>4</v>
      </c>
      <c r="B106" s="1065">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5">
        <v>5</v>
      </c>
      <c r="B107" s="1065">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5">
        <v>6</v>
      </c>
      <c r="B108" s="1065">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5">
        <v>7</v>
      </c>
      <c r="B109" s="1065">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5">
        <v>8</v>
      </c>
      <c r="B110" s="1065">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5">
        <v>9</v>
      </c>
      <c r="B111" s="1065">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5">
        <v>10</v>
      </c>
      <c r="B112" s="1065">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5">
        <v>11</v>
      </c>
      <c r="B113" s="1065">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5">
        <v>12</v>
      </c>
      <c r="B114" s="1065">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5">
        <v>13</v>
      </c>
      <c r="B115" s="1065">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5">
        <v>14</v>
      </c>
      <c r="B116" s="1065">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5">
        <v>15</v>
      </c>
      <c r="B117" s="1065">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5">
        <v>16</v>
      </c>
      <c r="B118" s="1065">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5">
        <v>17</v>
      </c>
      <c r="B119" s="1065">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5">
        <v>18</v>
      </c>
      <c r="B120" s="1065">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5">
        <v>19</v>
      </c>
      <c r="B121" s="1065">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5">
        <v>20</v>
      </c>
      <c r="B122" s="1065">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5">
        <v>21</v>
      </c>
      <c r="B123" s="1065">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5">
        <v>22</v>
      </c>
      <c r="B124" s="1065">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5">
        <v>23</v>
      </c>
      <c r="B125" s="1065">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5">
        <v>24</v>
      </c>
      <c r="B126" s="1065">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5">
        <v>25</v>
      </c>
      <c r="B127" s="1065">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5">
        <v>26</v>
      </c>
      <c r="B128" s="1065">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5">
        <v>27</v>
      </c>
      <c r="B129" s="1065">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5">
        <v>28</v>
      </c>
      <c r="B130" s="1065">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5">
        <v>29</v>
      </c>
      <c r="B131" s="1065">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5">
        <v>30</v>
      </c>
      <c r="B132" s="1065">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5">
        <v>1</v>
      </c>
      <c r="B136" s="1065">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5">
        <v>2</v>
      </c>
      <c r="B137" s="1065">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5">
        <v>3</v>
      </c>
      <c r="B138" s="1065">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5">
        <v>4</v>
      </c>
      <c r="B139" s="1065">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5">
        <v>5</v>
      </c>
      <c r="B140" s="1065">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5">
        <v>6</v>
      </c>
      <c r="B141" s="1065">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5">
        <v>7</v>
      </c>
      <c r="B142" s="1065">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5">
        <v>8</v>
      </c>
      <c r="B143" s="1065">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5">
        <v>9</v>
      </c>
      <c r="B144" s="1065">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5">
        <v>10</v>
      </c>
      <c r="B145" s="1065">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5">
        <v>11</v>
      </c>
      <c r="B146" s="1065">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5">
        <v>12</v>
      </c>
      <c r="B147" s="1065">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5">
        <v>13</v>
      </c>
      <c r="B148" s="1065">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5">
        <v>14</v>
      </c>
      <c r="B149" s="1065">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5">
        <v>15</v>
      </c>
      <c r="B150" s="1065">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5">
        <v>16</v>
      </c>
      <c r="B151" s="1065">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5">
        <v>17</v>
      </c>
      <c r="B152" s="1065">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5">
        <v>18</v>
      </c>
      <c r="B153" s="1065">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5">
        <v>19</v>
      </c>
      <c r="B154" s="1065">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5">
        <v>20</v>
      </c>
      <c r="B155" s="1065">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5">
        <v>21</v>
      </c>
      <c r="B156" s="1065">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5">
        <v>22</v>
      </c>
      <c r="B157" s="1065">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5">
        <v>23</v>
      </c>
      <c r="B158" s="1065">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5">
        <v>24</v>
      </c>
      <c r="B159" s="1065">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5">
        <v>25</v>
      </c>
      <c r="B160" s="1065">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5">
        <v>26</v>
      </c>
      <c r="B161" s="1065">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5">
        <v>27</v>
      </c>
      <c r="B162" s="1065">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5">
        <v>28</v>
      </c>
      <c r="B163" s="1065">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5">
        <v>29</v>
      </c>
      <c r="B164" s="1065">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5">
        <v>30</v>
      </c>
      <c r="B165" s="1065">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5">
        <v>1</v>
      </c>
      <c r="B169" s="1065">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5">
        <v>2</v>
      </c>
      <c r="B170" s="1065">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5">
        <v>3</v>
      </c>
      <c r="B171" s="1065">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5">
        <v>4</v>
      </c>
      <c r="B172" s="1065">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5">
        <v>5</v>
      </c>
      <c r="B173" s="1065">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5">
        <v>6</v>
      </c>
      <c r="B174" s="1065">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5">
        <v>7</v>
      </c>
      <c r="B175" s="1065">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5">
        <v>8</v>
      </c>
      <c r="B176" s="1065">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5">
        <v>9</v>
      </c>
      <c r="B177" s="1065">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5">
        <v>10</v>
      </c>
      <c r="B178" s="1065">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5">
        <v>11</v>
      </c>
      <c r="B179" s="1065">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5">
        <v>12</v>
      </c>
      <c r="B180" s="1065">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5">
        <v>13</v>
      </c>
      <c r="B181" s="1065">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5">
        <v>14</v>
      </c>
      <c r="B182" s="1065">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5">
        <v>15</v>
      </c>
      <c r="B183" s="1065">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5">
        <v>16</v>
      </c>
      <c r="B184" s="1065">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5">
        <v>17</v>
      </c>
      <c r="B185" s="1065">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5">
        <v>18</v>
      </c>
      <c r="B186" s="1065">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5">
        <v>19</v>
      </c>
      <c r="B187" s="1065">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5">
        <v>20</v>
      </c>
      <c r="B188" s="1065">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5">
        <v>21</v>
      </c>
      <c r="B189" s="1065">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5">
        <v>22</v>
      </c>
      <c r="B190" s="1065">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5">
        <v>23</v>
      </c>
      <c r="B191" s="1065">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5">
        <v>24</v>
      </c>
      <c r="B192" s="1065">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5">
        <v>25</v>
      </c>
      <c r="B193" s="1065">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5">
        <v>26</v>
      </c>
      <c r="B194" s="1065">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5">
        <v>27</v>
      </c>
      <c r="B195" s="1065">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5">
        <v>28</v>
      </c>
      <c r="B196" s="1065">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5">
        <v>29</v>
      </c>
      <c r="B197" s="1065">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5">
        <v>30</v>
      </c>
      <c r="B198" s="1065">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5">
        <v>1</v>
      </c>
      <c r="B202" s="1065">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5">
        <v>2</v>
      </c>
      <c r="B203" s="1065">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5">
        <v>3</v>
      </c>
      <c r="B204" s="1065">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5">
        <v>4</v>
      </c>
      <c r="B205" s="1065">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5">
        <v>5</v>
      </c>
      <c r="B206" s="1065">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5">
        <v>6</v>
      </c>
      <c r="B207" s="1065">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5">
        <v>7</v>
      </c>
      <c r="B208" s="1065">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5">
        <v>8</v>
      </c>
      <c r="B209" s="1065">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5">
        <v>9</v>
      </c>
      <c r="B210" s="1065">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5">
        <v>10</v>
      </c>
      <c r="B211" s="1065">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5">
        <v>11</v>
      </c>
      <c r="B212" s="1065">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5">
        <v>12</v>
      </c>
      <c r="B213" s="1065">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5">
        <v>13</v>
      </c>
      <c r="B214" s="1065">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5">
        <v>14</v>
      </c>
      <c r="B215" s="1065">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5">
        <v>15</v>
      </c>
      <c r="B216" s="1065">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5">
        <v>16</v>
      </c>
      <c r="B217" s="1065">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5">
        <v>17</v>
      </c>
      <c r="B218" s="1065">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5">
        <v>18</v>
      </c>
      <c r="B219" s="1065">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5">
        <v>19</v>
      </c>
      <c r="B220" s="1065">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5">
        <v>20</v>
      </c>
      <c r="B221" s="1065">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5">
        <v>21</v>
      </c>
      <c r="B222" s="1065">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5">
        <v>22</v>
      </c>
      <c r="B223" s="1065">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5">
        <v>23</v>
      </c>
      <c r="B224" s="1065">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5">
        <v>24</v>
      </c>
      <c r="B225" s="1065">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5">
        <v>25</v>
      </c>
      <c r="B226" s="1065">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5">
        <v>26</v>
      </c>
      <c r="B227" s="1065">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5">
        <v>27</v>
      </c>
      <c r="B228" s="1065">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5">
        <v>28</v>
      </c>
      <c r="B229" s="1065">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5">
        <v>29</v>
      </c>
      <c r="B230" s="1065">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5">
        <v>30</v>
      </c>
      <c r="B231" s="1065">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5">
        <v>1</v>
      </c>
      <c r="B235" s="1065">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5">
        <v>2</v>
      </c>
      <c r="B236" s="1065">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5">
        <v>3</v>
      </c>
      <c r="B237" s="1065">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5">
        <v>4</v>
      </c>
      <c r="B238" s="1065">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5">
        <v>5</v>
      </c>
      <c r="B239" s="1065">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5">
        <v>6</v>
      </c>
      <c r="B240" s="1065">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5">
        <v>7</v>
      </c>
      <c r="B241" s="1065">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5">
        <v>8</v>
      </c>
      <c r="B242" s="1065">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5">
        <v>9</v>
      </c>
      <c r="B243" s="1065">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5">
        <v>10</v>
      </c>
      <c r="B244" s="1065">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5">
        <v>11</v>
      </c>
      <c r="B245" s="1065">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5">
        <v>12</v>
      </c>
      <c r="B246" s="1065">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5">
        <v>13</v>
      </c>
      <c r="B247" s="1065">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5">
        <v>14</v>
      </c>
      <c r="B248" s="1065">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5">
        <v>15</v>
      </c>
      <c r="B249" s="1065">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5">
        <v>16</v>
      </c>
      <c r="B250" s="1065">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5">
        <v>17</v>
      </c>
      <c r="B251" s="1065">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5">
        <v>18</v>
      </c>
      <c r="B252" s="1065">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5">
        <v>19</v>
      </c>
      <c r="B253" s="1065">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5">
        <v>20</v>
      </c>
      <c r="B254" s="1065">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5">
        <v>21</v>
      </c>
      <c r="B255" s="1065">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5">
        <v>22</v>
      </c>
      <c r="B256" s="1065">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5">
        <v>23</v>
      </c>
      <c r="B257" s="1065">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5">
        <v>24</v>
      </c>
      <c r="B258" s="1065">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5">
        <v>25</v>
      </c>
      <c r="B259" s="1065">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5">
        <v>26</v>
      </c>
      <c r="B260" s="1065">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5">
        <v>27</v>
      </c>
      <c r="B261" s="1065">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5">
        <v>28</v>
      </c>
      <c r="B262" s="1065">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5">
        <v>29</v>
      </c>
      <c r="B263" s="1065">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5">
        <v>30</v>
      </c>
      <c r="B264" s="1065">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5">
        <v>1</v>
      </c>
      <c r="B268" s="1065">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5">
        <v>2</v>
      </c>
      <c r="B269" s="1065">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5">
        <v>3</v>
      </c>
      <c r="B270" s="1065">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5">
        <v>4</v>
      </c>
      <c r="B271" s="1065">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5">
        <v>5</v>
      </c>
      <c r="B272" s="1065">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5">
        <v>6</v>
      </c>
      <c r="B273" s="1065">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5">
        <v>7</v>
      </c>
      <c r="B274" s="1065">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5">
        <v>8</v>
      </c>
      <c r="B275" s="1065">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5">
        <v>9</v>
      </c>
      <c r="B276" s="1065">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5">
        <v>10</v>
      </c>
      <c r="B277" s="1065">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5">
        <v>11</v>
      </c>
      <c r="B278" s="1065">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5">
        <v>12</v>
      </c>
      <c r="B279" s="1065">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5">
        <v>13</v>
      </c>
      <c r="B280" s="1065">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5">
        <v>14</v>
      </c>
      <c r="B281" s="1065">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5">
        <v>15</v>
      </c>
      <c r="B282" s="1065">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5">
        <v>16</v>
      </c>
      <c r="B283" s="1065">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5">
        <v>17</v>
      </c>
      <c r="B284" s="1065">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5">
        <v>18</v>
      </c>
      <c r="B285" s="1065">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5">
        <v>19</v>
      </c>
      <c r="B286" s="1065">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5">
        <v>20</v>
      </c>
      <c r="B287" s="1065">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5">
        <v>21</v>
      </c>
      <c r="B288" s="1065">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5">
        <v>22</v>
      </c>
      <c r="B289" s="1065">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5">
        <v>23</v>
      </c>
      <c r="B290" s="1065">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5">
        <v>24</v>
      </c>
      <c r="B291" s="1065">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5">
        <v>25</v>
      </c>
      <c r="B292" s="1065">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5">
        <v>26</v>
      </c>
      <c r="B293" s="1065">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5">
        <v>27</v>
      </c>
      <c r="B294" s="1065">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5">
        <v>28</v>
      </c>
      <c r="B295" s="1065">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5">
        <v>29</v>
      </c>
      <c r="B296" s="1065">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5">
        <v>30</v>
      </c>
      <c r="B297" s="1065">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5">
        <v>1</v>
      </c>
      <c r="B301" s="1065">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5">
        <v>2</v>
      </c>
      <c r="B302" s="1065">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5">
        <v>3</v>
      </c>
      <c r="B303" s="1065">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5">
        <v>4</v>
      </c>
      <c r="B304" s="1065">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5">
        <v>5</v>
      </c>
      <c r="B305" s="1065">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5">
        <v>6</v>
      </c>
      <c r="B306" s="1065">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5">
        <v>7</v>
      </c>
      <c r="B307" s="1065">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5">
        <v>8</v>
      </c>
      <c r="B308" s="1065">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5">
        <v>9</v>
      </c>
      <c r="B309" s="1065">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5">
        <v>10</v>
      </c>
      <c r="B310" s="1065">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5">
        <v>11</v>
      </c>
      <c r="B311" s="1065">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5">
        <v>12</v>
      </c>
      <c r="B312" s="1065">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5">
        <v>13</v>
      </c>
      <c r="B313" s="1065">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5">
        <v>14</v>
      </c>
      <c r="B314" s="1065">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5">
        <v>15</v>
      </c>
      <c r="B315" s="1065">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5">
        <v>16</v>
      </c>
      <c r="B316" s="1065">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5">
        <v>17</v>
      </c>
      <c r="B317" s="1065">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5">
        <v>18</v>
      </c>
      <c r="B318" s="1065">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5">
        <v>19</v>
      </c>
      <c r="B319" s="1065">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5">
        <v>20</v>
      </c>
      <c r="B320" s="1065">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5">
        <v>21</v>
      </c>
      <c r="B321" s="1065">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5">
        <v>22</v>
      </c>
      <c r="B322" s="1065">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5">
        <v>23</v>
      </c>
      <c r="B323" s="1065">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5">
        <v>24</v>
      </c>
      <c r="B324" s="1065">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5">
        <v>25</v>
      </c>
      <c r="B325" s="1065">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5">
        <v>26</v>
      </c>
      <c r="B326" s="1065">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5">
        <v>27</v>
      </c>
      <c r="B327" s="1065">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5">
        <v>28</v>
      </c>
      <c r="B328" s="1065">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5">
        <v>29</v>
      </c>
      <c r="B329" s="1065">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5">
        <v>30</v>
      </c>
      <c r="B330" s="1065">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5">
        <v>1</v>
      </c>
      <c r="B334" s="1065">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5">
        <v>2</v>
      </c>
      <c r="B335" s="1065">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5">
        <v>3</v>
      </c>
      <c r="B336" s="1065">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5">
        <v>4</v>
      </c>
      <c r="B337" s="1065">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5">
        <v>5</v>
      </c>
      <c r="B338" s="1065">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5">
        <v>6</v>
      </c>
      <c r="B339" s="1065">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5">
        <v>7</v>
      </c>
      <c r="B340" s="1065">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5">
        <v>8</v>
      </c>
      <c r="B341" s="1065">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5">
        <v>9</v>
      </c>
      <c r="B342" s="1065">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5">
        <v>10</v>
      </c>
      <c r="B343" s="1065">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5">
        <v>11</v>
      </c>
      <c r="B344" s="1065">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5">
        <v>12</v>
      </c>
      <c r="B345" s="1065">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5">
        <v>13</v>
      </c>
      <c r="B346" s="1065">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5">
        <v>14</v>
      </c>
      <c r="B347" s="1065">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5">
        <v>15</v>
      </c>
      <c r="B348" s="1065">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5">
        <v>16</v>
      </c>
      <c r="B349" s="1065">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5">
        <v>17</v>
      </c>
      <c r="B350" s="1065">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5">
        <v>18</v>
      </c>
      <c r="B351" s="1065">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5">
        <v>19</v>
      </c>
      <c r="B352" s="1065">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5">
        <v>20</v>
      </c>
      <c r="B353" s="1065">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5">
        <v>21</v>
      </c>
      <c r="B354" s="1065">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5">
        <v>22</v>
      </c>
      <c r="B355" s="1065">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5">
        <v>23</v>
      </c>
      <c r="B356" s="1065">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5">
        <v>24</v>
      </c>
      <c r="B357" s="1065">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5">
        <v>25</v>
      </c>
      <c r="B358" s="1065">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5">
        <v>26</v>
      </c>
      <c r="B359" s="1065">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5">
        <v>27</v>
      </c>
      <c r="B360" s="1065">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5">
        <v>28</v>
      </c>
      <c r="B361" s="1065">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5">
        <v>29</v>
      </c>
      <c r="B362" s="1065">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5">
        <v>30</v>
      </c>
      <c r="B363" s="1065">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5">
        <v>1</v>
      </c>
      <c r="B367" s="1065">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5">
        <v>2</v>
      </c>
      <c r="B368" s="1065">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5">
        <v>3</v>
      </c>
      <c r="B369" s="1065">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5">
        <v>4</v>
      </c>
      <c r="B370" s="1065">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5">
        <v>5</v>
      </c>
      <c r="B371" s="1065">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5">
        <v>6</v>
      </c>
      <c r="B372" s="1065">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5">
        <v>7</v>
      </c>
      <c r="B373" s="1065">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5">
        <v>8</v>
      </c>
      <c r="B374" s="1065">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5">
        <v>9</v>
      </c>
      <c r="B375" s="1065">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5">
        <v>10</v>
      </c>
      <c r="B376" s="1065">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5">
        <v>11</v>
      </c>
      <c r="B377" s="1065">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5">
        <v>12</v>
      </c>
      <c r="B378" s="1065">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5">
        <v>13</v>
      </c>
      <c r="B379" s="1065">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5">
        <v>14</v>
      </c>
      <c r="B380" s="1065">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5">
        <v>15</v>
      </c>
      <c r="B381" s="1065">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5">
        <v>16</v>
      </c>
      <c r="B382" s="1065">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5">
        <v>17</v>
      </c>
      <c r="B383" s="1065">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5">
        <v>18</v>
      </c>
      <c r="B384" s="1065">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5">
        <v>19</v>
      </c>
      <c r="B385" s="1065">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5">
        <v>20</v>
      </c>
      <c r="B386" s="1065">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5">
        <v>21</v>
      </c>
      <c r="B387" s="1065">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5">
        <v>22</v>
      </c>
      <c r="B388" s="1065">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5">
        <v>23</v>
      </c>
      <c r="B389" s="1065">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5">
        <v>24</v>
      </c>
      <c r="B390" s="1065">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5">
        <v>25</v>
      </c>
      <c r="B391" s="1065">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5">
        <v>26</v>
      </c>
      <c r="B392" s="1065">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5">
        <v>27</v>
      </c>
      <c r="B393" s="1065">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5">
        <v>28</v>
      </c>
      <c r="B394" s="1065">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5">
        <v>29</v>
      </c>
      <c r="B395" s="1065">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5">
        <v>30</v>
      </c>
      <c r="B396" s="1065">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5">
        <v>1</v>
      </c>
      <c r="B400" s="1065">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5">
        <v>2</v>
      </c>
      <c r="B401" s="1065">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5">
        <v>3</v>
      </c>
      <c r="B402" s="1065">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5">
        <v>4</v>
      </c>
      <c r="B403" s="1065">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5">
        <v>5</v>
      </c>
      <c r="B404" s="1065">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5">
        <v>6</v>
      </c>
      <c r="B405" s="1065">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5">
        <v>7</v>
      </c>
      <c r="B406" s="1065">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5">
        <v>8</v>
      </c>
      <c r="B407" s="1065">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5">
        <v>9</v>
      </c>
      <c r="B408" s="1065">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5">
        <v>10</v>
      </c>
      <c r="B409" s="1065">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5">
        <v>11</v>
      </c>
      <c r="B410" s="1065">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5">
        <v>12</v>
      </c>
      <c r="B411" s="1065">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5">
        <v>13</v>
      </c>
      <c r="B412" s="1065">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5">
        <v>14</v>
      </c>
      <c r="B413" s="1065">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5">
        <v>15</v>
      </c>
      <c r="B414" s="1065">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5">
        <v>16</v>
      </c>
      <c r="B415" s="1065">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5">
        <v>17</v>
      </c>
      <c r="B416" s="1065">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5">
        <v>18</v>
      </c>
      <c r="B417" s="1065">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5">
        <v>19</v>
      </c>
      <c r="B418" s="1065">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5">
        <v>20</v>
      </c>
      <c r="B419" s="1065">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5">
        <v>21</v>
      </c>
      <c r="B420" s="1065">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5">
        <v>22</v>
      </c>
      <c r="B421" s="1065">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5">
        <v>23</v>
      </c>
      <c r="B422" s="1065">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5">
        <v>24</v>
      </c>
      <c r="B423" s="1065">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5">
        <v>25</v>
      </c>
      <c r="B424" s="1065">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5">
        <v>26</v>
      </c>
      <c r="B425" s="1065">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5">
        <v>27</v>
      </c>
      <c r="B426" s="1065">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5">
        <v>28</v>
      </c>
      <c r="B427" s="1065">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5">
        <v>29</v>
      </c>
      <c r="B428" s="1065">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5">
        <v>30</v>
      </c>
      <c r="B429" s="1065">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5">
        <v>1</v>
      </c>
      <c r="B433" s="1065">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5">
        <v>2</v>
      </c>
      <c r="B434" s="1065">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5">
        <v>3</v>
      </c>
      <c r="B435" s="1065">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5">
        <v>4</v>
      </c>
      <c r="B436" s="1065">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5">
        <v>5</v>
      </c>
      <c r="B437" s="1065">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5">
        <v>6</v>
      </c>
      <c r="B438" s="1065">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5">
        <v>7</v>
      </c>
      <c r="B439" s="1065">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5">
        <v>8</v>
      </c>
      <c r="B440" s="1065">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5">
        <v>9</v>
      </c>
      <c r="B441" s="1065">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5">
        <v>10</v>
      </c>
      <c r="B442" s="1065">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5">
        <v>11</v>
      </c>
      <c r="B443" s="1065">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5">
        <v>12</v>
      </c>
      <c r="B444" s="1065">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5">
        <v>13</v>
      </c>
      <c r="B445" s="1065">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5">
        <v>14</v>
      </c>
      <c r="B446" s="1065">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5">
        <v>15</v>
      </c>
      <c r="B447" s="1065">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5">
        <v>16</v>
      </c>
      <c r="B448" s="1065">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5">
        <v>17</v>
      </c>
      <c r="B449" s="1065">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5">
        <v>18</v>
      </c>
      <c r="B450" s="1065">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5">
        <v>19</v>
      </c>
      <c r="B451" s="1065">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5">
        <v>20</v>
      </c>
      <c r="B452" s="1065">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5">
        <v>21</v>
      </c>
      <c r="B453" s="1065">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5">
        <v>22</v>
      </c>
      <c r="B454" s="1065">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5">
        <v>23</v>
      </c>
      <c r="B455" s="1065">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5">
        <v>24</v>
      </c>
      <c r="B456" s="1065">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5">
        <v>25</v>
      </c>
      <c r="B457" s="1065">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5">
        <v>26</v>
      </c>
      <c r="B458" s="1065">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5">
        <v>27</v>
      </c>
      <c r="B459" s="1065">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5">
        <v>28</v>
      </c>
      <c r="B460" s="1065">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5">
        <v>29</v>
      </c>
      <c r="B461" s="1065">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5">
        <v>30</v>
      </c>
      <c r="B462" s="1065">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5">
        <v>1</v>
      </c>
      <c r="B466" s="1065">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5">
        <v>2</v>
      </c>
      <c r="B467" s="1065">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5">
        <v>3</v>
      </c>
      <c r="B468" s="1065">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5">
        <v>4</v>
      </c>
      <c r="B469" s="1065">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5">
        <v>5</v>
      </c>
      <c r="B470" s="1065">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5">
        <v>6</v>
      </c>
      <c r="B471" s="1065">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5">
        <v>7</v>
      </c>
      <c r="B472" s="1065">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5">
        <v>8</v>
      </c>
      <c r="B473" s="1065">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5">
        <v>9</v>
      </c>
      <c r="B474" s="1065">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5">
        <v>10</v>
      </c>
      <c r="B475" s="1065">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5">
        <v>11</v>
      </c>
      <c r="B476" s="1065">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5">
        <v>12</v>
      </c>
      <c r="B477" s="1065">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5">
        <v>13</v>
      </c>
      <c r="B478" s="1065">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5">
        <v>14</v>
      </c>
      <c r="B479" s="1065">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5">
        <v>15</v>
      </c>
      <c r="B480" s="1065">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5">
        <v>16</v>
      </c>
      <c r="B481" s="1065">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5">
        <v>17</v>
      </c>
      <c r="B482" s="1065">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5">
        <v>18</v>
      </c>
      <c r="B483" s="1065">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5">
        <v>19</v>
      </c>
      <c r="B484" s="1065">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5">
        <v>20</v>
      </c>
      <c r="B485" s="1065">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5">
        <v>21</v>
      </c>
      <c r="B486" s="1065">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5">
        <v>22</v>
      </c>
      <c r="B487" s="1065">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5">
        <v>23</v>
      </c>
      <c r="B488" s="1065">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5">
        <v>24</v>
      </c>
      <c r="B489" s="1065">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5">
        <v>25</v>
      </c>
      <c r="B490" s="1065">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5">
        <v>26</v>
      </c>
      <c r="B491" s="1065">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5">
        <v>27</v>
      </c>
      <c r="B492" s="1065">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5">
        <v>28</v>
      </c>
      <c r="B493" s="1065">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5">
        <v>29</v>
      </c>
      <c r="B494" s="1065">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5">
        <v>30</v>
      </c>
      <c r="B495" s="1065">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5">
        <v>1</v>
      </c>
      <c r="B499" s="1065">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5">
        <v>2</v>
      </c>
      <c r="B500" s="1065">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5">
        <v>3</v>
      </c>
      <c r="B501" s="1065">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5">
        <v>4</v>
      </c>
      <c r="B502" s="1065">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5">
        <v>5</v>
      </c>
      <c r="B503" s="1065">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5">
        <v>6</v>
      </c>
      <c r="B504" s="1065">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5">
        <v>7</v>
      </c>
      <c r="B505" s="1065">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5">
        <v>8</v>
      </c>
      <c r="B506" s="1065">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5">
        <v>9</v>
      </c>
      <c r="B507" s="1065">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5">
        <v>10</v>
      </c>
      <c r="B508" s="1065">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5">
        <v>11</v>
      </c>
      <c r="B509" s="1065">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5">
        <v>12</v>
      </c>
      <c r="B510" s="1065">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5">
        <v>13</v>
      </c>
      <c r="B511" s="1065">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5">
        <v>14</v>
      </c>
      <c r="B512" s="1065">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5">
        <v>15</v>
      </c>
      <c r="B513" s="1065">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5">
        <v>16</v>
      </c>
      <c r="B514" s="1065">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5">
        <v>17</v>
      </c>
      <c r="B515" s="1065">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5">
        <v>18</v>
      </c>
      <c r="B516" s="1065">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5">
        <v>19</v>
      </c>
      <c r="B517" s="1065">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5">
        <v>20</v>
      </c>
      <c r="B518" s="1065">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5">
        <v>21</v>
      </c>
      <c r="B519" s="1065">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5">
        <v>22</v>
      </c>
      <c r="B520" s="1065">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5">
        <v>23</v>
      </c>
      <c r="B521" s="1065">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5">
        <v>24</v>
      </c>
      <c r="B522" s="1065">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5">
        <v>25</v>
      </c>
      <c r="B523" s="1065">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5">
        <v>26</v>
      </c>
      <c r="B524" s="1065">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5">
        <v>27</v>
      </c>
      <c r="B525" s="1065">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5">
        <v>28</v>
      </c>
      <c r="B526" s="1065">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5">
        <v>29</v>
      </c>
      <c r="B527" s="1065">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5">
        <v>30</v>
      </c>
      <c r="B528" s="1065">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5">
        <v>1</v>
      </c>
      <c r="B532" s="1065">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5">
        <v>2</v>
      </c>
      <c r="B533" s="1065">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5">
        <v>3</v>
      </c>
      <c r="B534" s="1065">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5">
        <v>4</v>
      </c>
      <c r="B535" s="1065">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5">
        <v>5</v>
      </c>
      <c r="B536" s="1065">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5">
        <v>6</v>
      </c>
      <c r="B537" s="1065">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5">
        <v>7</v>
      </c>
      <c r="B538" s="1065">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5">
        <v>8</v>
      </c>
      <c r="B539" s="1065">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5">
        <v>9</v>
      </c>
      <c r="B540" s="1065">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5">
        <v>10</v>
      </c>
      <c r="B541" s="1065">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5">
        <v>11</v>
      </c>
      <c r="B542" s="1065">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5">
        <v>12</v>
      </c>
      <c r="B543" s="1065">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5">
        <v>13</v>
      </c>
      <c r="B544" s="1065">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5">
        <v>14</v>
      </c>
      <c r="B545" s="1065">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5">
        <v>15</v>
      </c>
      <c r="B546" s="1065">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5">
        <v>16</v>
      </c>
      <c r="B547" s="1065">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5">
        <v>17</v>
      </c>
      <c r="B548" s="1065">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5">
        <v>18</v>
      </c>
      <c r="B549" s="1065">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5">
        <v>19</v>
      </c>
      <c r="B550" s="1065">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5">
        <v>20</v>
      </c>
      <c r="B551" s="1065">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5">
        <v>21</v>
      </c>
      <c r="B552" s="1065">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5">
        <v>22</v>
      </c>
      <c r="B553" s="1065">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5">
        <v>23</v>
      </c>
      <c r="B554" s="1065">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5">
        <v>24</v>
      </c>
      <c r="B555" s="1065">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5">
        <v>25</v>
      </c>
      <c r="B556" s="1065">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5">
        <v>26</v>
      </c>
      <c r="B557" s="1065">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5">
        <v>27</v>
      </c>
      <c r="B558" s="1065">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5">
        <v>28</v>
      </c>
      <c r="B559" s="1065">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5">
        <v>29</v>
      </c>
      <c r="B560" s="1065">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5">
        <v>30</v>
      </c>
      <c r="B561" s="1065">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5">
        <v>1</v>
      </c>
      <c r="B565" s="1065">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5">
        <v>2</v>
      </c>
      <c r="B566" s="1065">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5">
        <v>3</v>
      </c>
      <c r="B567" s="1065">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5">
        <v>4</v>
      </c>
      <c r="B568" s="1065">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5">
        <v>5</v>
      </c>
      <c r="B569" s="1065">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5">
        <v>6</v>
      </c>
      <c r="B570" s="1065">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5">
        <v>7</v>
      </c>
      <c r="B571" s="1065">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5">
        <v>8</v>
      </c>
      <c r="B572" s="1065">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5">
        <v>9</v>
      </c>
      <c r="B573" s="1065">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5">
        <v>10</v>
      </c>
      <c r="B574" s="1065">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5">
        <v>11</v>
      </c>
      <c r="B575" s="1065">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5">
        <v>12</v>
      </c>
      <c r="B576" s="1065">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5">
        <v>13</v>
      </c>
      <c r="B577" s="1065">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5">
        <v>14</v>
      </c>
      <c r="B578" s="1065">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5">
        <v>15</v>
      </c>
      <c r="B579" s="1065">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5">
        <v>16</v>
      </c>
      <c r="B580" s="1065">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5">
        <v>17</v>
      </c>
      <c r="B581" s="1065">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5">
        <v>18</v>
      </c>
      <c r="B582" s="1065">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5">
        <v>19</v>
      </c>
      <c r="B583" s="1065">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5">
        <v>20</v>
      </c>
      <c r="B584" s="1065">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5">
        <v>21</v>
      </c>
      <c r="B585" s="1065">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5">
        <v>22</v>
      </c>
      <c r="B586" s="1065">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5">
        <v>23</v>
      </c>
      <c r="B587" s="1065">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5">
        <v>24</v>
      </c>
      <c r="B588" s="1065">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5">
        <v>25</v>
      </c>
      <c r="B589" s="1065">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5">
        <v>26</v>
      </c>
      <c r="B590" s="1065">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5">
        <v>27</v>
      </c>
      <c r="B591" s="1065">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5">
        <v>28</v>
      </c>
      <c r="B592" s="1065">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5">
        <v>29</v>
      </c>
      <c r="B593" s="1065">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5">
        <v>30</v>
      </c>
      <c r="B594" s="1065">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5">
        <v>1</v>
      </c>
      <c r="B598" s="1065">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5">
        <v>2</v>
      </c>
      <c r="B599" s="1065">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5">
        <v>3</v>
      </c>
      <c r="B600" s="1065">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5">
        <v>4</v>
      </c>
      <c r="B601" s="1065">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5">
        <v>5</v>
      </c>
      <c r="B602" s="1065">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5">
        <v>6</v>
      </c>
      <c r="B603" s="1065">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5">
        <v>7</v>
      </c>
      <c r="B604" s="1065">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5">
        <v>8</v>
      </c>
      <c r="B605" s="1065">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5">
        <v>9</v>
      </c>
      <c r="B606" s="1065">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5">
        <v>10</v>
      </c>
      <c r="B607" s="1065">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5">
        <v>11</v>
      </c>
      <c r="B608" s="1065">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5">
        <v>12</v>
      </c>
      <c r="B609" s="1065">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5">
        <v>13</v>
      </c>
      <c r="B610" s="1065">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5">
        <v>14</v>
      </c>
      <c r="B611" s="1065">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5">
        <v>15</v>
      </c>
      <c r="B612" s="1065">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5">
        <v>16</v>
      </c>
      <c r="B613" s="1065">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5">
        <v>17</v>
      </c>
      <c r="B614" s="1065">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5">
        <v>18</v>
      </c>
      <c r="B615" s="1065">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5">
        <v>19</v>
      </c>
      <c r="B616" s="1065">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5">
        <v>20</v>
      </c>
      <c r="B617" s="1065">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5">
        <v>21</v>
      </c>
      <c r="B618" s="1065">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5">
        <v>22</v>
      </c>
      <c r="B619" s="1065">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5">
        <v>23</v>
      </c>
      <c r="B620" s="1065">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5">
        <v>24</v>
      </c>
      <c r="B621" s="1065">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5">
        <v>25</v>
      </c>
      <c r="B622" s="1065">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5">
        <v>26</v>
      </c>
      <c r="B623" s="1065">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5">
        <v>27</v>
      </c>
      <c r="B624" s="1065">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5">
        <v>28</v>
      </c>
      <c r="B625" s="1065">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5">
        <v>29</v>
      </c>
      <c r="B626" s="1065">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5">
        <v>30</v>
      </c>
      <c r="B627" s="1065">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5">
        <v>1</v>
      </c>
      <c r="B631" s="1065">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5">
        <v>2</v>
      </c>
      <c r="B632" s="1065">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5">
        <v>3</v>
      </c>
      <c r="B633" s="1065">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5">
        <v>4</v>
      </c>
      <c r="B634" s="1065">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5">
        <v>5</v>
      </c>
      <c r="B635" s="1065">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5">
        <v>6</v>
      </c>
      <c r="B636" s="1065">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5">
        <v>7</v>
      </c>
      <c r="B637" s="1065">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5">
        <v>8</v>
      </c>
      <c r="B638" s="1065">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5">
        <v>9</v>
      </c>
      <c r="B639" s="1065">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5">
        <v>10</v>
      </c>
      <c r="B640" s="1065">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5">
        <v>11</v>
      </c>
      <c r="B641" s="1065">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5">
        <v>12</v>
      </c>
      <c r="B642" s="1065">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5">
        <v>13</v>
      </c>
      <c r="B643" s="1065">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5">
        <v>14</v>
      </c>
      <c r="B644" s="1065">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5">
        <v>15</v>
      </c>
      <c r="B645" s="1065">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5">
        <v>16</v>
      </c>
      <c r="B646" s="1065">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5">
        <v>17</v>
      </c>
      <c r="B647" s="1065">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5">
        <v>18</v>
      </c>
      <c r="B648" s="1065">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5">
        <v>19</v>
      </c>
      <c r="B649" s="1065">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5">
        <v>20</v>
      </c>
      <c r="B650" s="1065">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5">
        <v>21</v>
      </c>
      <c r="B651" s="1065">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5">
        <v>22</v>
      </c>
      <c r="B652" s="1065">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5">
        <v>23</v>
      </c>
      <c r="B653" s="1065">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5">
        <v>24</v>
      </c>
      <c r="B654" s="1065">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5">
        <v>25</v>
      </c>
      <c r="B655" s="1065">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5">
        <v>26</v>
      </c>
      <c r="B656" s="1065">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5">
        <v>27</v>
      </c>
      <c r="B657" s="1065">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5">
        <v>28</v>
      </c>
      <c r="B658" s="1065">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5">
        <v>29</v>
      </c>
      <c r="B659" s="1065">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5">
        <v>30</v>
      </c>
      <c r="B660" s="1065">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5">
        <v>1</v>
      </c>
      <c r="B664" s="1065">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5">
        <v>2</v>
      </c>
      <c r="B665" s="1065">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5">
        <v>3</v>
      </c>
      <c r="B666" s="1065">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5">
        <v>4</v>
      </c>
      <c r="B667" s="1065">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5">
        <v>5</v>
      </c>
      <c r="B668" s="1065">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5">
        <v>6</v>
      </c>
      <c r="B669" s="1065">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5">
        <v>7</v>
      </c>
      <c r="B670" s="1065">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5">
        <v>8</v>
      </c>
      <c r="B671" s="1065">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5">
        <v>9</v>
      </c>
      <c r="B672" s="1065">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5">
        <v>10</v>
      </c>
      <c r="B673" s="1065">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5">
        <v>11</v>
      </c>
      <c r="B674" s="1065">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5">
        <v>12</v>
      </c>
      <c r="B675" s="1065">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5">
        <v>13</v>
      </c>
      <c r="B676" s="1065">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5">
        <v>14</v>
      </c>
      <c r="B677" s="1065">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5">
        <v>15</v>
      </c>
      <c r="B678" s="1065">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5">
        <v>16</v>
      </c>
      <c r="B679" s="1065">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5">
        <v>17</v>
      </c>
      <c r="B680" s="1065">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5">
        <v>18</v>
      </c>
      <c r="B681" s="1065">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5">
        <v>19</v>
      </c>
      <c r="B682" s="1065">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5">
        <v>20</v>
      </c>
      <c r="B683" s="1065">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5">
        <v>21</v>
      </c>
      <c r="B684" s="1065">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5">
        <v>22</v>
      </c>
      <c r="B685" s="1065">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5">
        <v>23</v>
      </c>
      <c r="B686" s="1065">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5">
        <v>24</v>
      </c>
      <c r="B687" s="1065">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5">
        <v>25</v>
      </c>
      <c r="B688" s="1065">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5">
        <v>26</v>
      </c>
      <c r="B689" s="1065">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5">
        <v>27</v>
      </c>
      <c r="B690" s="1065">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5">
        <v>28</v>
      </c>
      <c r="B691" s="1065">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5">
        <v>29</v>
      </c>
      <c r="B692" s="1065">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5">
        <v>30</v>
      </c>
      <c r="B693" s="1065">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5">
        <v>1</v>
      </c>
      <c r="B697" s="1065">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5">
        <v>2</v>
      </c>
      <c r="B698" s="1065">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5">
        <v>3</v>
      </c>
      <c r="B699" s="1065">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5">
        <v>4</v>
      </c>
      <c r="B700" s="1065">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5">
        <v>5</v>
      </c>
      <c r="B701" s="1065">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5">
        <v>6</v>
      </c>
      <c r="B702" s="1065">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5">
        <v>7</v>
      </c>
      <c r="B703" s="1065">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5">
        <v>8</v>
      </c>
      <c r="B704" s="1065">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5">
        <v>9</v>
      </c>
      <c r="B705" s="1065">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5">
        <v>10</v>
      </c>
      <c r="B706" s="1065">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5">
        <v>11</v>
      </c>
      <c r="B707" s="1065">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5">
        <v>12</v>
      </c>
      <c r="B708" s="1065">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5">
        <v>13</v>
      </c>
      <c r="B709" s="1065">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5">
        <v>14</v>
      </c>
      <c r="B710" s="1065">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5">
        <v>15</v>
      </c>
      <c r="B711" s="1065">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5">
        <v>16</v>
      </c>
      <c r="B712" s="1065">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5">
        <v>17</v>
      </c>
      <c r="B713" s="1065">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5">
        <v>18</v>
      </c>
      <c r="B714" s="1065">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5">
        <v>19</v>
      </c>
      <c r="B715" s="1065">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5">
        <v>20</v>
      </c>
      <c r="B716" s="1065">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5">
        <v>21</v>
      </c>
      <c r="B717" s="1065">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5">
        <v>22</v>
      </c>
      <c r="B718" s="1065">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5">
        <v>23</v>
      </c>
      <c r="B719" s="1065">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5">
        <v>24</v>
      </c>
      <c r="B720" s="1065">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5">
        <v>25</v>
      </c>
      <c r="B721" s="1065">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5">
        <v>26</v>
      </c>
      <c r="B722" s="1065">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5">
        <v>27</v>
      </c>
      <c r="B723" s="1065">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5">
        <v>28</v>
      </c>
      <c r="B724" s="1065">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5">
        <v>29</v>
      </c>
      <c r="B725" s="1065">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5">
        <v>30</v>
      </c>
      <c r="B726" s="1065">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5">
        <v>1</v>
      </c>
      <c r="B730" s="1065">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5">
        <v>2</v>
      </c>
      <c r="B731" s="1065">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5">
        <v>3</v>
      </c>
      <c r="B732" s="1065">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5">
        <v>4</v>
      </c>
      <c r="B733" s="1065">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5">
        <v>5</v>
      </c>
      <c r="B734" s="1065">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5">
        <v>6</v>
      </c>
      <c r="B735" s="1065">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5">
        <v>7</v>
      </c>
      <c r="B736" s="1065">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5">
        <v>8</v>
      </c>
      <c r="B737" s="1065">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5">
        <v>9</v>
      </c>
      <c r="B738" s="1065">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5">
        <v>10</v>
      </c>
      <c r="B739" s="1065">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5">
        <v>11</v>
      </c>
      <c r="B740" s="1065">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5">
        <v>12</v>
      </c>
      <c r="B741" s="1065">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5">
        <v>13</v>
      </c>
      <c r="B742" s="1065">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5">
        <v>14</v>
      </c>
      <c r="B743" s="1065">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5">
        <v>15</v>
      </c>
      <c r="B744" s="1065">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5">
        <v>16</v>
      </c>
      <c r="B745" s="1065">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5">
        <v>17</v>
      </c>
      <c r="B746" s="1065">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5">
        <v>18</v>
      </c>
      <c r="B747" s="1065">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5">
        <v>19</v>
      </c>
      <c r="B748" s="1065">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5">
        <v>20</v>
      </c>
      <c r="B749" s="1065">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5">
        <v>21</v>
      </c>
      <c r="B750" s="1065">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5">
        <v>22</v>
      </c>
      <c r="B751" s="1065">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5">
        <v>23</v>
      </c>
      <c r="B752" s="1065">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5">
        <v>24</v>
      </c>
      <c r="B753" s="1065">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5">
        <v>25</v>
      </c>
      <c r="B754" s="1065">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5">
        <v>26</v>
      </c>
      <c r="B755" s="1065">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5">
        <v>27</v>
      </c>
      <c r="B756" s="1065">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5">
        <v>28</v>
      </c>
      <c r="B757" s="1065">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5">
        <v>29</v>
      </c>
      <c r="B758" s="1065">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5">
        <v>30</v>
      </c>
      <c r="B759" s="1065">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5">
        <v>1</v>
      </c>
      <c r="B763" s="1065">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5">
        <v>2</v>
      </c>
      <c r="B764" s="1065">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5">
        <v>3</v>
      </c>
      <c r="B765" s="1065">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5">
        <v>4</v>
      </c>
      <c r="B766" s="1065">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5">
        <v>5</v>
      </c>
      <c r="B767" s="1065">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5">
        <v>6</v>
      </c>
      <c r="B768" s="1065">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5">
        <v>7</v>
      </c>
      <c r="B769" s="1065">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5">
        <v>8</v>
      </c>
      <c r="B770" s="1065">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5">
        <v>9</v>
      </c>
      <c r="B771" s="1065">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5">
        <v>10</v>
      </c>
      <c r="B772" s="1065">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5">
        <v>11</v>
      </c>
      <c r="B773" s="1065">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5">
        <v>12</v>
      </c>
      <c r="B774" s="1065">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5">
        <v>13</v>
      </c>
      <c r="B775" s="1065">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5">
        <v>14</v>
      </c>
      <c r="B776" s="1065">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5">
        <v>15</v>
      </c>
      <c r="B777" s="1065">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5">
        <v>16</v>
      </c>
      <c r="B778" s="1065">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5">
        <v>17</v>
      </c>
      <c r="B779" s="1065">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5">
        <v>18</v>
      </c>
      <c r="B780" s="1065">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5">
        <v>19</v>
      </c>
      <c r="B781" s="1065">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5">
        <v>20</v>
      </c>
      <c r="B782" s="1065">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5">
        <v>21</v>
      </c>
      <c r="B783" s="1065">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5">
        <v>22</v>
      </c>
      <c r="B784" s="1065">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5">
        <v>23</v>
      </c>
      <c r="B785" s="1065">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5">
        <v>24</v>
      </c>
      <c r="B786" s="1065">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5">
        <v>25</v>
      </c>
      <c r="B787" s="1065">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5">
        <v>26</v>
      </c>
      <c r="B788" s="1065">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5">
        <v>27</v>
      </c>
      <c r="B789" s="1065">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5">
        <v>28</v>
      </c>
      <c r="B790" s="1065">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5">
        <v>29</v>
      </c>
      <c r="B791" s="1065">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5">
        <v>30</v>
      </c>
      <c r="B792" s="1065">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5">
        <v>1</v>
      </c>
      <c r="B796" s="1065">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5">
        <v>2</v>
      </c>
      <c r="B797" s="1065">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5">
        <v>3</v>
      </c>
      <c r="B798" s="1065">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5">
        <v>4</v>
      </c>
      <c r="B799" s="1065">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5">
        <v>5</v>
      </c>
      <c r="B800" s="1065">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5">
        <v>6</v>
      </c>
      <c r="B801" s="1065">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5">
        <v>7</v>
      </c>
      <c r="B802" s="1065">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5">
        <v>8</v>
      </c>
      <c r="B803" s="1065">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5">
        <v>9</v>
      </c>
      <c r="B804" s="1065">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5">
        <v>10</v>
      </c>
      <c r="B805" s="1065">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5">
        <v>11</v>
      </c>
      <c r="B806" s="1065">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5">
        <v>12</v>
      </c>
      <c r="B807" s="1065">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5">
        <v>13</v>
      </c>
      <c r="B808" s="1065">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5">
        <v>14</v>
      </c>
      <c r="B809" s="1065">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5">
        <v>15</v>
      </c>
      <c r="B810" s="1065">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5">
        <v>16</v>
      </c>
      <c r="B811" s="1065">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5">
        <v>17</v>
      </c>
      <c r="B812" s="1065">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5">
        <v>18</v>
      </c>
      <c r="B813" s="1065">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5">
        <v>19</v>
      </c>
      <c r="B814" s="1065">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5">
        <v>20</v>
      </c>
      <c r="B815" s="1065">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5">
        <v>21</v>
      </c>
      <c r="B816" s="1065">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5">
        <v>22</v>
      </c>
      <c r="B817" s="1065">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5">
        <v>23</v>
      </c>
      <c r="B818" s="1065">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5">
        <v>24</v>
      </c>
      <c r="B819" s="1065">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5">
        <v>25</v>
      </c>
      <c r="B820" s="1065">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5">
        <v>26</v>
      </c>
      <c r="B821" s="1065">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5">
        <v>27</v>
      </c>
      <c r="B822" s="1065">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5">
        <v>28</v>
      </c>
      <c r="B823" s="1065">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5">
        <v>29</v>
      </c>
      <c r="B824" s="1065">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5">
        <v>30</v>
      </c>
      <c r="B825" s="1065">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5">
        <v>1</v>
      </c>
      <c r="B829" s="1065">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5">
        <v>2</v>
      </c>
      <c r="B830" s="1065">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5">
        <v>3</v>
      </c>
      <c r="B831" s="1065">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5">
        <v>4</v>
      </c>
      <c r="B832" s="1065">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5">
        <v>5</v>
      </c>
      <c r="B833" s="1065">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5">
        <v>6</v>
      </c>
      <c r="B834" s="1065">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5">
        <v>7</v>
      </c>
      <c r="B835" s="1065">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5">
        <v>8</v>
      </c>
      <c r="B836" s="1065">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5">
        <v>9</v>
      </c>
      <c r="B837" s="1065">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5">
        <v>10</v>
      </c>
      <c r="B838" s="106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5">
        <v>11</v>
      </c>
      <c r="B839" s="1065">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5">
        <v>12</v>
      </c>
      <c r="B840" s="1065">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5">
        <v>13</v>
      </c>
      <c r="B841" s="106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5">
        <v>14</v>
      </c>
      <c r="B842" s="106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5">
        <v>15</v>
      </c>
      <c r="B843" s="106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5">
        <v>16</v>
      </c>
      <c r="B844" s="106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5">
        <v>17</v>
      </c>
      <c r="B845" s="106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5">
        <v>18</v>
      </c>
      <c r="B846" s="106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5">
        <v>19</v>
      </c>
      <c r="B847" s="106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5">
        <v>20</v>
      </c>
      <c r="B848" s="106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5">
        <v>21</v>
      </c>
      <c r="B849" s="106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5">
        <v>22</v>
      </c>
      <c r="B850" s="106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5">
        <v>23</v>
      </c>
      <c r="B851" s="106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5">
        <v>24</v>
      </c>
      <c r="B852" s="106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5">
        <v>25</v>
      </c>
      <c r="B853" s="106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5">
        <v>26</v>
      </c>
      <c r="B854" s="106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5">
        <v>27</v>
      </c>
      <c r="B855" s="106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5">
        <v>28</v>
      </c>
      <c r="B856" s="106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5">
        <v>29</v>
      </c>
      <c r="B857" s="106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5">
        <v>30</v>
      </c>
      <c r="B858" s="106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5">
        <v>1</v>
      </c>
      <c r="B862" s="106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5">
        <v>2</v>
      </c>
      <c r="B863" s="106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5">
        <v>3</v>
      </c>
      <c r="B864" s="106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5">
        <v>4</v>
      </c>
      <c r="B865" s="106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5">
        <v>5</v>
      </c>
      <c r="B866" s="106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5">
        <v>6</v>
      </c>
      <c r="B867" s="1065">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5">
        <v>7</v>
      </c>
      <c r="B868" s="1065">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5">
        <v>8</v>
      </c>
      <c r="B869" s="1065">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5">
        <v>9</v>
      </c>
      <c r="B870" s="1065">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5">
        <v>10</v>
      </c>
      <c r="B871" s="1065">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5">
        <v>11</v>
      </c>
      <c r="B872" s="1065">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5">
        <v>12</v>
      </c>
      <c r="B873" s="1065">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5">
        <v>13</v>
      </c>
      <c r="B874" s="106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5">
        <v>14</v>
      </c>
      <c r="B875" s="106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5">
        <v>15</v>
      </c>
      <c r="B876" s="106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5">
        <v>16</v>
      </c>
      <c r="B877" s="106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5">
        <v>17</v>
      </c>
      <c r="B878" s="106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5">
        <v>18</v>
      </c>
      <c r="B879" s="106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5">
        <v>19</v>
      </c>
      <c r="B880" s="106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5">
        <v>20</v>
      </c>
      <c r="B881" s="106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5">
        <v>21</v>
      </c>
      <c r="B882" s="106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5">
        <v>22</v>
      </c>
      <c r="B883" s="106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5">
        <v>23</v>
      </c>
      <c r="B884" s="106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5">
        <v>24</v>
      </c>
      <c r="B885" s="106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5">
        <v>25</v>
      </c>
      <c r="B886" s="106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5">
        <v>26</v>
      </c>
      <c r="B887" s="106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5">
        <v>27</v>
      </c>
      <c r="B888" s="106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5">
        <v>28</v>
      </c>
      <c r="B889" s="106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5">
        <v>29</v>
      </c>
      <c r="B890" s="106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5">
        <v>30</v>
      </c>
      <c r="B891" s="106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5">
        <v>1</v>
      </c>
      <c r="B895" s="106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5">
        <v>2</v>
      </c>
      <c r="B896" s="106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5">
        <v>3</v>
      </c>
      <c r="B897" s="106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5">
        <v>4</v>
      </c>
      <c r="B898" s="106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5">
        <v>5</v>
      </c>
      <c r="B899" s="106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5">
        <v>6</v>
      </c>
      <c r="B900" s="1065">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5">
        <v>7</v>
      </c>
      <c r="B901" s="1065">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5">
        <v>8</v>
      </c>
      <c r="B902" s="1065">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5">
        <v>9</v>
      </c>
      <c r="B903" s="1065">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5">
        <v>10</v>
      </c>
      <c r="B904" s="1065">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5">
        <v>11</v>
      </c>
      <c r="B905" s="1065">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5">
        <v>12</v>
      </c>
      <c r="B906" s="1065">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5">
        <v>13</v>
      </c>
      <c r="B907" s="106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5">
        <v>14</v>
      </c>
      <c r="B908" s="106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5">
        <v>15</v>
      </c>
      <c r="B909" s="106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5">
        <v>16</v>
      </c>
      <c r="B910" s="106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5">
        <v>17</v>
      </c>
      <c r="B911" s="106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5">
        <v>18</v>
      </c>
      <c r="B912" s="106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5">
        <v>19</v>
      </c>
      <c r="B913" s="106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5">
        <v>20</v>
      </c>
      <c r="B914" s="106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5">
        <v>21</v>
      </c>
      <c r="B915" s="106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5">
        <v>22</v>
      </c>
      <c r="B916" s="106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5">
        <v>23</v>
      </c>
      <c r="B917" s="106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5">
        <v>24</v>
      </c>
      <c r="B918" s="106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5">
        <v>25</v>
      </c>
      <c r="B919" s="106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5">
        <v>26</v>
      </c>
      <c r="B920" s="106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5">
        <v>27</v>
      </c>
      <c r="B921" s="106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5">
        <v>28</v>
      </c>
      <c r="B922" s="106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5">
        <v>29</v>
      </c>
      <c r="B923" s="106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5">
        <v>30</v>
      </c>
      <c r="B924" s="106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5">
        <v>1</v>
      </c>
      <c r="B928" s="106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5">
        <v>2</v>
      </c>
      <c r="B929" s="106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5">
        <v>3</v>
      </c>
      <c r="B930" s="106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5">
        <v>4</v>
      </c>
      <c r="B931" s="106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5">
        <v>5</v>
      </c>
      <c r="B932" s="106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5">
        <v>6</v>
      </c>
      <c r="B933" s="1065">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5">
        <v>7</v>
      </c>
      <c r="B934" s="1065">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5">
        <v>8</v>
      </c>
      <c r="B935" s="1065">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5">
        <v>9</v>
      </c>
      <c r="B936" s="1065">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5">
        <v>10</v>
      </c>
      <c r="B937" s="1065">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5">
        <v>11</v>
      </c>
      <c r="B938" s="1065">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5">
        <v>12</v>
      </c>
      <c r="B939" s="1065">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5">
        <v>13</v>
      </c>
      <c r="B940" s="106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5">
        <v>14</v>
      </c>
      <c r="B941" s="106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5">
        <v>15</v>
      </c>
      <c r="B942" s="106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5">
        <v>16</v>
      </c>
      <c r="B943" s="106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5">
        <v>17</v>
      </c>
      <c r="B944" s="106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5">
        <v>18</v>
      </c>
      <c r="B945" s="106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5">
        <v>19</v>
      </c>
      <c r="B946" s="106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5">
        <v>20</v>
      </c>
      <c r="B947" s="106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5">
        <v>21</v>
      </c>
      <c r="B948" s="106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5">
        <v>22</v>
      </c>
      <c r="B949" s="106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5">
        <v>23</v>
      </c>
      <c r="B950" s="106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5">
        <v>24</v>
      </c>
      <c r="B951" s="106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5">
        <v>25</v>
      </c>
      <c r="B952" s="106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5">
        <v>26</v>
      </c>
      <c r="B953" s="106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5">
        <v>27</v>
      </c>
      <c r="B954" s="106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5">
        <v>28</v>
      </c>
      <c r="B955" s="106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5">
        <v>29</v>
      </c>
      <c r="B956" s="106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5">
        <v>30</v>
      </c>
      <c r="B957" s="106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5">
        <v>1</v>
      </c>
      <c r="B961" s="106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5">
        <v>2</v>
      </c>
      <c r="B962" s="106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5">
        <v>3</v>
      </c>
      <c r="B963" s="106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5">
        <v>4</v>
      </c>
      <c r="B964" s="106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5">
        <v>5</v>
      </c>
      <c r="B965" s="106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5">
        <v>6</v>
      </c>
      <c r="B966" s="1065">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5">
        <v>7</v>
      </c>
      <c r="B967" s="1065">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5">
        <v>8</v>
      </c>
      <c r="B968" s="1065">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5">
        <v>9</v>
      </c>
      <c r="B969" s="106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5">
        <v>10</v>
      </c>
      <c r="B970" s="106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5">
        <v>11</v>
      </c>
      <c r="B971" s="1065">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5">
        <v>12</v>
      </c>
      <c r="B972" s="1065">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5">
        <v>13</v>
      </c>
      <c r="B973" s="106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5">
        <v>14</v>
      </c>
      <c r="B974" s="106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5">
        <v>15</v>
      </c>
      <c r="B975" s="106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5">
        <v>16</v>
      </c>
      <c r="B976" s="106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5">
        <v>17</v>
      </c>
      <c r="B977" s="106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5">
        <v>18</v>
      </c>
      <c r="B978" s="106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5">
        <v>19</v>
      </c>
      <c r="B979" s="106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5">
        <v>20</v>
      </c>
      <c r="B980" s="106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5">
        <v>21</v>
      </c>
      <c r="B981" s="106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5">
        <v>22</v>
      </c>
      <c r="B982" s="106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5">
        <v>23</v>
      </c>
      <c r="B983" s="106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5">
        <v>24</v>
      </c>
      <c r="B984" s="106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5">
        <v>25</v>
      </c>
      <c r="B985" s="106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5">
        <v>26</v>
      </c>
      <c r="B986" s="106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5">
        <v>27</v>
      </c>
      <c r="B987" s="106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5">
        <v>28</v>
      </c>
      <c r="B988" s="106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5">
        <v>29</v>
      </c>
      <c r="B989" s="106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5">
        <v>30</v>
      </c>
      <c r="B990" s="106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5">
        <v>1</v>
      </c>
      <c r="B994" s="106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5">
        <v>2</v>
      </c>
      <c r="B995" s="106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5">
        <v>3</v>
      </c>
      <c r="B996" s="106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5">
        <v>4</v>
      </c>
      <c r="B997" s="106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5">
        <v>5</v>
      </c>
      <c r="B998" s="106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5">
        <v>6</v>
      </c>
      <c r="B999" s="1065">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5">
        <v>7</v>
      </c>
      <c r="B1000" s="1065">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5">
        <v>8</v>
      </c>
      <c r="B1001" s="1065">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5">
        <v>9</v>
      </c>
      <c r="B1002" s="106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5">
        <v>10</v>
      </c>
      <c r="B1003" s="106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5">
        <v>11</v>
      </c>
      <c r="B1004" s="1065">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5">
        <v>12</v>
      </c>
      <c r="B1005" s="1065">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5">
        <v>13</v>
      </c>
      <c r="B1006" s="106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5">
        <v>14</v>
      </c>
      <c r="B1007" s="106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5">
        <v>15</v>
      </c>
      <c r="B1008" s="106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5">
        <v>16</v>
      </c>
      <c r="B1009" s="106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5">
        <v>17</v>
      </c>
      <c r="B1010" s="106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5">
        <v>18</v>
      </c>
      <c r="B1011" s="106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5">
        <v>19</v>
      </c>
      <c r="B1012" s="106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5">
        <v>20</v>
      </c>
      <c r="B1013" s="106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5">
        <v>21</v>
      </c>
      <c r="B1014" s="106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5">
        <v>22</v>
      </c>
      <c r="B1015" s="106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5">
        <v>23</v>
      </c>
      <c r="B1016" s="106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5">
        <v>24</v>
      </c>
      <c r="B1017" s="106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5">
        <v>25</v>
      </c>
      <c r="B1018" s="106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5">
        <v>26</v>
      </c>
      <c r="B1019" s="106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5">
        <v>27</v>
      </c>
      <c r="B1020" s="106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5">
        <v>28</v>
      </c>
      <c r="B1021" s="106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5">
        <v>29</v>
      </c>
      <c r="B1022" s="106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5">
        <v>30</v>
      </c>
      <c r="B1023" s="106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5">
        <v>1</v>
      </c>
      <c r="B1027" s="106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5">
        <v>2</v>
      </c>
      <c r="B1028" s="106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5">
        <v>3</v>
      </c>
      <c r="B1029" s="106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5">
        <v>4</v>
      </c>
      <c r="B1030" s="106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5">
        <v>5</v>
      </c>
      <c r="B1031" s="106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5">
        <v>6</v>
      </c>
      <c r="B1032" s="1065">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5">
        <v>7</v>
      </c>
      <c r="B1033" s="1065">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5">
        <v>8</v>
      </c>
      <c r="B1034" s="1065">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5">
        <v>9</v>
      </c>
      <c r="B1035" s="106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5">
        <v>10</v>
      </c>
      <c r="B1036" s="106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5">
        <v>11</v>
      </c>
      <c r="B1037" s="1065">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5">
        <v>12</v>
      </c>
      <c r="B1038" s="1065">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5">
        <v>13</v>
      </c>
      <c r="B1039" s="106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5">
        <v>14</v>
      </c>
      <c r="B1040" s="106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5">
        <v>15</v>
      </c>
      <c r="B1041" s="106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5">
        <v>16</v>
      </c>
      <c r="B1042" s="106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5">
        <v>17</v>
      </c>
      <c r="B1043" s="106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5">
        <v>18</v>
      </c>
      <c r="B1044" s="106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5">
        <v>19</v>
      </c>
      <c r="B1045" s="106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5">
        <v>20</v>
      </c>
      <c r="B1046" s="106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5">
        <v>21</v>
      </c>
      <c r="B1047" s="106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5">
        <v>22</v>
      </c>
      <c r="B1048" s="106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5">
        <v>23</v>
      </c>
      <c r="B1049" s="106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5">
        <v>24</v>
      </c>
      <c r="B1050" s="106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5">
        <v>25</v>
      </c>
      <c r="B1051" s="106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5">
        <v>26</v>
      </c>
      <c r="B1052" s="106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5">
        <v>27</v>
      </c>
      <c r="B1053" s="106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5">
        <v>28</v>
      </c>
      <c r="B1054" s="106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5">
        <v>29</v>
      </c>
      <c r="B1055" s="106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5">
        <v>30</v>
      </c>
      <c r="B1056" s="106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5">
        <v>1</v>
      </c>
      <c r="B1060" s="106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5">
        <v>2</v>
      </c>
      <c r="B1061" s="106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5">
        <v>3</v>
      </c>
      <c r="B1062" s="106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5">
        <v>4</v>
      </c>
      <c r="B1063" s="106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5">
        <v>5</v>
      </c>
      <c r="B1064" s="106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5">
        <v>6</v>
      </c>
      <c r="B1065" s="1065">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5">
        <v>7</v>
      </c>
      <c r="B1066" s="1065">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5">
        <v>8</v>
      </c>
      <c r="B1067" s="1065">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5">
        <v>9</v>
      </c>
      <c r="B1068" s="106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5">
        <v>10</v>
      </c>
      <c r="B1069" s="106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5">
        <v>11</v>
      </c>
      <c r="B1070" s="1065">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5">
        <v>12</v>
      </c>
      <c r="B1071" s="1065">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5">
        <v>13</v>
      </c>
      <c r="B1072" s="106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5">
        <v>14</v>
      </c>
      <c r="B1073" s="106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5">
        <v>15</v>
      </c>
      <c r="B1074" s="106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5">
        <v>16</v>
      </c>
      <c r="B1075" s="106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5">
        <v>17</v>
      </c>
      <c r="B1076" s="106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5">
        <v>18</v>
      </c>
      <c r="B1077" s="106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5">
        <v>19</v>
      </c>
      <c r="B1078" s="106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5">
        <v>20</v>
      </c>
      <c r="B1079" s="106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5">
        <v>21</v>
      </c>
      <c r="B1080" s="106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5">
        <v>22</v>
      </c>
      <c r="B1081" s="106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5">
        <v>23</v>
      </c>
      <c r="B1082" s="106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5">
        <v>24</v>
      </c>
      <c r="B1083" s="106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5">
        <v>25</v>
      </c>
      <c r="B1084" s="106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5">
        <v>26</v>
      </c>
      <c r="B1085" s="106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5">
        <v>27</v>
      </c>
      <c r="B1086" s="106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5">
        <v>28</v>
      </c>
      <c r="B1087" s="106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5">
        <v>29</v>
      </c>
      <c r="B1088" s="106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5">
        <v>30</v>
      </c>
      <c r="B1089" s="106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5">
        <v>1</v>
      </c>
      <c r="B1093" s="106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5">
        <v>2</v>
      </c>
      <c r="B1094" s="106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5">
        <v>3</v>
      </c>
      <c r="B1095" s="106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5">
        <v>4</v>
      </c>
      <c r="B1096" s="106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5">
        <v>5</v>
      </c>
      <c r="B1097" s="106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5">
        <v>6</v>
      </c>
      <c r="B1098" s="1065">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5">
        <v>7</v>
      </c>
      <c r="B1099" s="1065">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5">
        <v>8</v>
      </c>
      <c r="B1100" s="1065">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5">
        <v>9</v>
      </c>
      <c r="B1101" s="1065">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5">
        <v>10</v>
      </c>
      <c r="B1102" s="1065">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5">
        <v>11</v>
      </c>
      <c r="B1103" s="1065">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5">
        <v>12</v>
      </c>
      <c r="B1104" s="1065">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5">
        <v>13</v>
      </c>
      <c r="B1105" s="1065">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5">
        <v>14</v>
      </c>
      <c r="B1106" s="1065">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5">
        <v>15</v>
      </c>
      <c r="B1107" s="1065">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5">
        <v>16</v>
      </c>
      <c r="B1108" s="1065">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5">
        <v>17</v>
      </c>
      <c r="B1109" s="1065">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5">
        <v>18</v>
      </c>
      <c r="B1110" s="1065">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5">
        <v>19</v>
      </c>
      <c r="B1111" s="1065">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5">
        <v>20</v>
      </c>
      <c r="B1112" s="1065">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5">
        <v>21</v>
      </c>
      <c r="B1113" s="1065">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5">
        <v>22</v>
      </c>
      <c r="B1114" s="1065">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5">
        <v>23</v>
      </c>
      <c r="B1115" s="1065">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5">
        <v>24</v>
      </c>
      <c r="B1116" s="1065">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5">
        <v>25</v>
      </c>
      <c r="B1117" s="1065">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5">
        <v>26</v>
      </c>
      <c r="B1118" s="1065">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5">
        <v>27</v>
      </c>
      <c r="B1119" s="1065">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5">
        <v>28</v>
      </c>
      <c r="B1120" s="1065">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5">
        <v>29</v>
      </c>
      <c r="B1121" s="1065">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5">
        <v>30</v>
      </c>
      <c r="B1122" s="1065">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5">
        <v>1</v>
      </c>
      <c r="B1126" s="1065">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5">
        <v>2</v>
      </c>
      <c r="B1127" s="1065">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5">
        <v>3</v>
      </c>
      <c r="B1128" s="1065">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5">
        <v>4</v>
      </c>
      <c r="B1129" s="1065">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5">
        <v>5</v>
      </c>
      <c r="B1130" s="1065">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5">
        <v>6</v>
      </c>
      <c r="B1131" s="1065">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5">
        <v>7</v>
      </c>
      <c r="B1132" s="1065">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5">
        <v>8</v>
      </c>
      <c r="B1133" s="1065">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5">
        <v>9</v>
      </c>
      <c r="B1134" s="1065">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5">
        <v>10</v>
      </c>
      <c r="B1135" s="1065">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5">
        <v>11</v>
      </c>
      <c r="B1136" s="1065">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5">
        <v>12</v>
      </c>
      <c r="B1137" s="1065">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5">
        <v>13</v>
      </c>
      <c r="B1138" s="1065">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5">
        <v>14</v>
      </c>
      <c r="B1139" s="1065">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5">
        <v>15</v>
      </c>
      <c r="B1140" s="1065">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5">
        <v>16</v>
      </c>
      <c r="B1141" s="1065">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5">
        <v>17</v>
      </c>
      <c r="B1142" s="1065">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5">
        <v>18</v>
      </c>
      <c r="B1143" s="1065">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5">
        <v>19</v>
      </c>
      <c r="B1144" s="1065">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5">
        <v>20</v>
      </c>
      <c r="B1145" s="1065">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5">
        <v>21</v>
      </c>
      <c r="B1146" s="1065">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5">
        <v>22</v>
      </c>
      <c r="B1147" s="1065">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5">
        <v>23</v>
      </c>
      <c r="B1148" s="1065">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5">
        <v>24</v>
      </c>
      <c r="B1149" s="1065">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5">
        <v>25</v>
      </c>
      <c r="B1150" s="1065">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5">
        <v>26</v>
      </c>
      <c r="B1151" s="1065">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5">
        <v>27</v>
      </c>
      <c r="B1152" s="1065">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5">
        <v>28</v>
      </c>
      <c r="B1153" s="1065">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5">
        <v>29</v>
      </c>
      <c r="B1154" s="1065">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5">
        <v>30</v>
      </c>
      <c r="B1155" s="1065">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5">
        <v>1</v>
      </c>
      <c r="B1159" s="1065">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5">
        <v>2</v>
      </c>
      <c r="B1160" s="1065">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5">
        <v>3</v>
      </c>
      <c r="B1161" s="1065">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5">
        <v>4</v>
      </c>
      <c r="B1162" s="1065">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5">
        <v>5</v>
      </c>
      <c r="B1163" s="1065">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5">
        <v>6</v>
      </c>
      <c r="B1164" s="1065">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5">
        <v>7</v>
      </c>
      <c r="B1165" s="1065">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5">
        <v>8</v>
      </c>
      <c r="B1166" s="1065">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5">
        <v>9</v>
      </c>
      <c r="B1167" s="1065">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5">
        <v>10</v>
      </c>
      <c r="B1168" s="1065">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5">
        <v>11</v>
      </c>
      <c r="B1169" s="1065">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5">
        <v>12</v>
      </c>
      <c r="B1170" s="1065">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5">
        <v>13</v>
      </c>
      <c r="B1171" s="1065">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5">
        <v>14</v>
      </c>
      <c r="B1172" s="1065">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5">
        <v>15</v>
      </c>
      <c r="B1173" s="1065">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5">
        <v>16</v>
      </c>
      <c r="B1174" s="1065">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5">
        <v>17</v>
      </c>
      <c r="B1175" s="1065">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5">
        <v>18</v>
      </c>
      <c r="B1176" s="1065">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5">
        <v>19</v>
      </c>
      <c r="B1177" s="1065">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5">
        <v>20</v>
      </c>
      <c r="B1178" s="1065">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5">
        <v>21</v>
      </c>
      <c r="B1179" s="1065">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5">
        <v>22</v>
      </c>
      <c r="B1180" s="1065">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5">
        <v>23</v>
      </c>
      <c r="B1181" s="1065">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5">
        <v>24</v>
      </c>
      <c r="B1182" s="1065">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5">
        <v>25</v>
      </c>
      <c r="B1183" s="1065">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5">
        <v>26</v>
      </c>
      <c r="B1184" s="1065">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5">
        <v>27</v>
      </c>
      <c r="B1185" s="1065">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5">
        <v>28</v>
      </c>
      <c r="B1186" s="1065">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5">
        <v>29</v>
      </c>
      <c r="B1187" s="1065">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5">
        <v>30</v>
      </c>
      <c r="B1188" s="1065">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5">
        <v>1</v>
      </c>
      <c r="B1192" s="1065">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5">
        <v>2</v>
      </c>
      <c r="B1193" s="1065">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5">
        <v>3</v>
      </c>
      <c r="B1194" s="1065">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5">
        <v>4</v>
      </c>
      <c r="B1195" s="1065">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5">
        <v>5</v>
      </c>
      <c r="B1196" s="1065">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5">
        <v>6</v>
      </c>
      <c r="B1197" s="1065">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5">
        <v>7</v>
      </c>
      <c r="B1198" s="1065">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5">
        <v>8</v>
      </c>
      <c r="B1199" s="1065">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5">
        <v>9</v>
      </c>
      <c r="B1200" s="1065">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5">
        <v>10</v>
      </c>
      <c r="B1201" s="1065">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5">
        <v>11</v>
      </c>
      <c r="B1202" s="1065">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5">
        <v>12</v>
      </c>
      <c r="B1203" s="1065">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5">
        <v>13</v>
      </c>
      <c r="B1204" s="1065">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5">
        <v>14</v>
      </c>
      <c r="B1205" s="1065">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5">
        <v>15</v>
      </c>
      <c r="B1206" s="1065">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5">
        <v>16</v>
      </c>
      <c r="B1207" s="1065">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5">
        <v>17</v>
      </c>
      <c r="B1208" s="1065">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5">
        <v>18</v>
      </c>
      <c r="B1209" s="1065">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5">
        <v>19</v>
      </c>
      <c r="B1210" s="1065">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5">
        <v>20</v>
      </c>
      <c r="B1211" s="1065">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5">
        <v>21</v>
      </c>
      <c r="B1212" s="1065">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5">
        <v>22</v>
      </c>
      <c r="B1213" s="1065">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5">
        <v>23</v>
      </c>
      <c r="B1214" s="1065">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5">
        <v>24</v>
      </c>
      <c r="B1215" s="1065">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5">
        <v>25</v>
      </c>
      <c r="B1216" s="1065">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5">
        <v>26</v>
      </c>
      <c r="B1217" s="1065">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5">
        <v>27</v>
      </c>
      <c r="B1218" s="1065">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5">
        <v>28</v>
      </c>
      <c r="B1219" s="1065">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5">
        <v>29</v>
      </c>
      <c r="B1220" s="1065">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5">
        <v>30</v>
      </c>
      <c r="B1221" s="1065">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5">
        <v>1</v>
      </c>
      <c r="B1225" s="1065">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5">
        <v>2</v>
      </c>
      <c r="B1226" s="1065">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5">
        <v>3</v>
      </c>
      <c r="B1227" s="1065">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5">
        <v>4</v>
      </c>
      <c r="B1228" s="1065">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5">
        <v>5</v>
      </c>
      <c r="B1229" s="1065">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5">
        <v>6</v>
      </c>
      <c r="B1230" s="1065">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5">
        <v>7</v>
      </c>
      <c r="B1231" s="1065">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5">
        <v>8</v>
      </c>
      <c r="B1232" s="1065">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5">
        <v>9</v>
      </c>
      <c r="B1233" s="1065">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5">
        <v>10</v>
      </c>
      <c r="B1234" s="1065">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5">
        <v>11</v>
      </c>
      <c r="B1235" s="1065">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5">
        <v>12</v>
      </c>
      <c r="B1236" s="1065">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5">
        <v>13</v>
      </c>
      <c r="B1237" s="1065">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5">
        <v>14</v>
      </c>
      <c r="B1238" s="1065">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5">
        <v>15</v>
      </c>
      <c r="B1239" s="1065">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5">
        <v>16</v>
      </c>
      <c r="B1240" s="1065">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5">
        <v>17</v>
      </c>
      <c r="B1241" s="1065">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5">
        <v>18</v>
      </c>
      <c r="B1242" s="1065">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5">
        <v>19</v>
      </c>
      <c r="B1243" s="1065">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5">
        <v>20</v>
      </c>
      <c r="B1244" s="1065">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5">
        <v>21</v>
      </c>
      <c r="B1245" s="1065">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5">
        <v>22</v>
      </c>
      <c r="B1246" s="1065">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5">
        <v>23</v>
      </c>
      <c r="B1247" s="1065">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5">
        <v>24</v>
      </c>
      <c r="B1248" s="1065">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5">
        <v>25</v>
      </c>
      <c r="B1249" s="1065">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5">
        <v>26</v>
      </c>
      <c r="B1250" s="1065">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5">
        <v>27</v>
      </c>
      <c r="B1251" s="1065">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5">
        <v>28</v>
      </c>
      <c r="B1252" s="1065">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5">
        <v>29</v>
      </c>
      <c r="B1253" s="1065">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5">
        <v>30</v>
      </c>
      <c r="B1254" s="1065">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5">
        <v>1</v>
      </c>
      <c r="B1258" s="1065">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5">
        <v>2</v>
      </c>
      <c r="B1259" s="1065">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5">
        <v>3</v>
      </c>
      <c r="B1260" s="1065">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5">
        <v>4</v>
      </c>
      <c r="B1261" s="1065">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5">
        <v>5</v>
      </c>
      <c r="B1262" s="1065">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5">
        <v>6</v>
      </c>
      <c r="B1263" s="1065">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5">
        <v>7</v>
      </c>
      <c r="B1264" s="1065">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5">
        <v>8</v>
      </c>
      <c r="B1265" s="1065">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5">
        <v>9</v>
      </c>
      <c r="B1266" s="1065">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5">
        <v>10</v>
      </c>
      <c r="B1267" s="1065">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5">
        <v>11</v>
      </c>
      <c r="B1268" s="1065">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5">
        <v>12</v>
      </c>
      <c r="B1269" s="1065">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5">
        <v>13</v>
      </c>
      <c r="B1270" s="1065">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5">
        <v>14</v>
      </c>
      <c r="B1271" s="1065">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5">
        <v>15</v>
      </c>
      <c r="B1272" s="1065">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5">
        <v>16</v>
      </c>
      <c r="B1273" s="1065">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5">
        <v>17</v>
      </c>
      <c r="B1274" s="1065">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5">
        <v>18</v>
      </c>
      <c r="B1275" s="1065">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5">
        <v>19</v>
      </c>
      <c r="B1276" s="1065">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5">
        <v>20</v>
      </c>
      <c r="B1277" s="1065">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5">
        <v>21</v>
      </c>
      <c r="B1278" s="1065">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5">
        <v>22</v>
      </c>
      <c r="B1279" s="1065">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5">
        <v>23</v>
      </c>
      <c r="B1280" s="1065">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5">
        <v>24</v>
      </c>
      <c r="B1281" s="1065">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5">
        <v>25</v>
      </c>
      <c r="B1282" s="1065">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5">
        <v>26</v>
      </c>
      <c r="B1283" s="1065">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5">
        <v>27</v>
      </c>
      <c r="B1284" s="1065">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5">
        <v>28</v>
      </c>
      <c r="B1285" s="1065">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5">
        <v>29</v>
      </c>
      <c r="B1286" s="1065">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5">
        <v>30</v>
      </c>
      <c r="B1287" s="1065">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5">
        <v>1</v>
      </c>
      <c r="B1291" s="1065">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5">
        <v>2</v>
      </c>
      <c r="B1292" s="1065">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5">
        <v>3</v>
      </c>
      <c r="B1293" s="1065">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5">
        <v>4</v>
      </c>
      <c r="B1294" s="1065">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5">
        <v>5</v>
      </c>
      <c r="B1295" s="1065">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5">
        <v>6</v>
      </c>
      <c r="B1296" s="1065">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5">
        <v>7</v>
      </c>
      <c r="B1297" s="1065">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5">
        <v>8</v>
      </c>
      <c r="B1298" s="1065">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5">
        <v>9</v>
      </c>
      <c r="B1299" s="1065">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5">
        <v>10</v>
      </c>
      <c r="B1300" s="1065">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5">
        <v>11</v>
      </c>
      <c r="B1301" s="1065">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5">
        <v>12</v>
      </c>
      <c r="B1302" s="1065">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5">
        <v>13</v>
      </c>
      <c r="B1303" s="1065">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5">
        <v>14</v>
      </c>
      <c r="B1304" s="1065">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5">
        <v>15</v>
      </c>
      <c r="B1305" s="1065">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5">
        <v>16</v>
      </c>
      <c r="B1306" s="1065">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5">
        <v>17</v>
      </c>
      <c r="B1307" s="1065">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5">
        <v>18</v>
      </c>
      <c r="B1308" s="1065">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5">
        <v>19</v>
      </c>
      <c r="B1309" s="1065">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5">
        <v>20</v>
      </c>
      <c r="B1310" s="1065">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5">
        <v>21</v>
      </c>
      <c r="B1311" s="1065">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5">
        <v>22</v>
      </c>
      <c r="B1312" s="1065">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5">
        <v>23</v>
      </c>
      <c r="B1313" s="1065">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5">
        <v>24</v>
      </c>
      <c r="B1314" s="1065">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5">
        <v>25</v>
      </c>
      <c r="B1315" s="1065">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5">
        <v>26</v>
      </c>
      <c r="B1316" s="1065">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5">
        <v>27</v>
      </c>
      <c r="B1317" s="1065">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5">
        <v>28</v>
      </c>
      <c r="B1318" s="1065">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5">
        <v>29</v>
      </c>
      <c r="B1319" s="1065">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5">
        <v>30</v>
      </c>
      <c r="B1320" s="1065">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2018-05-23T12:28:21Z</cp:lastPrinted>
  <dcterms:created xsi:type="dcterms:W3CDTF">2012-03-13T00:50:25Z</dcterms:created>
  <dcterms:modified xsi:type="dcterms:W3CDTF">2018-08-17T15:39:53Z</dcterms:modified>
</cp:coreProperties>
</file>