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AppData\Local\Temp\wza758\（１）既存事業（外部有識者点検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2" windowWidth="20736" windowHeight="915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<sst xmlns="http://schemas.openxmlformats.org/spreadsheetml/2006/main" count="2904" uniqueCount="629">
  <si>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</si>
  <si>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</si>
  <si>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</si>
  <si>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</si>
  <si>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</si>
  <si>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</si>
  <si>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</si>
  <si>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</si>
  <si>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</si>
  <si>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</si>
  <si>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</si>
  <si>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</si>
  <si>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</si>
  <si>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</si>
  <si>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</si>
  <si>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</si>
  <si>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</si>
  <si>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</si>
  <si>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</si>
  <si>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</si>
  <si>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</si>
  <si>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</si>
  <si>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</si>
  <si>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</si>
  <si>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</si>
  <si>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</si>
  <si>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</si>
  <si>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</si>
  <si>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</si>
  <si>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</si>
  <si>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</si>
  <si>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</si>
  <si>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</si>
  <si>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</si>
  <si>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</si>
  <si>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</si>
  <si>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</si>
  <si>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</si>
  <si>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</si>
  <si>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</si>
  <si>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</si>
  <si>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</si>
  <si>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</si>
  <si>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</si>
  <si>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</si>
  <si>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</si>
  <si>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</si>
  <si>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</si>
  <si>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</si>
  <si>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</si>
  <si>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</si>
  <si>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</si>
  <si>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</si>
  <si>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</si>
  <si>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</si>
  <si>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</si>
  <si>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</si>
  <si>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</si>
  <si>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</si>
  <si>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</si>
  <si>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</si>
  <si>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</si>
  <si>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</si>
  <si>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</si>
  <si>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</si>
  <si>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</si>
  <si>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</si>
  <si>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</si>
  <si>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</si>
  <si>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</si>
  <si>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</si>
  <si>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</si>
  <si>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</si>
  <si>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</si>
  <si>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</si>
  <si>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</si>
  <si>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</si>
  <si>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</si>
  <si>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</si>
  <si>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</si>
  <si>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</si>
  <si>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</si>
  <si>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</si>
  <si>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</si>
  <si>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</si>
  <si>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</si>
  <si>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</si>
  <si>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</si>
  <si>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</si>
  <si>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</si>
  <si>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</si>
  <si>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</si>
  <si>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</si>
  <si>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</si>
  <si>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</si>
  <si>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</si>
  <si>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</si>
  <si>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</si>
  <si>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</si>
  <si>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</si>
  <si>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</si>
  <si>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</si>
  <si>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</si>
  <si>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</si>
  <si>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</si>
  <si>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</si>
  <si>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</si>
  <si>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</si>
  <si>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</si>
  <si>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</si>
  <si>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</si>
  <si>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</si>
  <si>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</si>
  <si>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</si>
  <si>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</si>
  <si>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</si>
  <si>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</si>
  <si>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</si>
  <si>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</si>
  <si>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</si>
  <si>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</si>
  <si>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</si>
  <si>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</si>
  <si>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</si>
  <si>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</si>
  <si>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</si>
  <si>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</si>
  <si>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</si>
  <si>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</si>
  <si>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</si>
  <si>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</si>
  <si>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</si>
  <si>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</si>
  <si>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</si>
  <si>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</si>
  <si>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</si>
  <si>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</si>
  <si>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</si>
  <si>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</si>
  <si>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</si>
  <si>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</si>
  <si>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</si>
  <si>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</si>
  <si>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</si>
  <si>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</si>
  <si>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</si>
  <si>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</si>
  <si>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</si>
  <si>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</si>
  <si>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</si>
  <si>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</si>
  <si>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</si>
  <si>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</si>
  <si>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</si>
  <si>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</si>
  <si>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</si>
  <si>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</si>
  <si>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</si>
  <si>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</si>
  <si>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</si>
  <si>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</si>
  <si>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</si>
  <si>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</si>
  <si>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</si>
  <si>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</si>
  <si>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</si>
  <si>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</si>
  <si>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</si>
  <si>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</si>
  <si>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</si>
  <si>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</si>
  <si>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</si>
  <si>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</si>
  <si>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</si>
  <si>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</si>
  <si>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</si>
  <si>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</si>
  <si>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</si>
  <si>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</si>
  <si>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</si>
  <si>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</si>
  <si>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</si>
  <si>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</si>
  <si>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</si>
  <si>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</si>
  <si>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</si>
  <si>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</si>
  <si>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</si>
  <si>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</si>
  <si>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</si>
  <si>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</si>
  <si>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</si>
  <si>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</si>
  <si>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</si>
  <si>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</si>
  <si>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</si>
  <si>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</si>
  <si>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</si>
  <si>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</si>
  <si>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</si>
  <si>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</si>
  <si>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</si>
  <si>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</si>
  <si>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</si>
  <si>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</si>
  <si>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</si>
  <si>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</si>
  <si>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</si>
  <si>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</si>
  <si>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</si>
  <si>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</si>
  <si>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</si>
  <si>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</si>
  <si>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</si>
  <si>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</si>
  <si>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</si>
  <si>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</si>
  <si>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</si>
  <si>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</si>
  <si>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</si>
  <si>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</si>
  <si>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</si>
  <si>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</si>
  <si>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</si>
  <si>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</si>
  <si>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</si>
  <si>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</si>
  <si>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</si>
  <si>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</si>
  <si>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</si>
  <si>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</si>
  <si>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</si>
  <si>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</si>
  <si>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</si>
  <si>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</si>
  <si>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</si>
  <si>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</si>
  <si>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</si>
  <si>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</si>
  <si>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</si>
  <si>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</si>
  <si>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</si>
  <si>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</si>
  <si>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</si>
  <si>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</si>
  <si>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</si>
  <si>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</si>
  <si>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</si>
  <si>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</si>
  <si>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</si>
  <si>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</si>
  <si>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</si>
  <si>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</si>
  <si>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</si>
  <si>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</si>
  <si>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</si>
  <si>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</si>
  <si>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</si>
  <si>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</si>
  <si>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</si>
  <si>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</si>
  <si>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</si>
  <si>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</si>
  <si>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</si>
  <si>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</si>
  <si>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</si>
  <si>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</si>
  <si>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</si>
  <si>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</si>
  <si>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</si>
  <si>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</si>
  <si>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</si>
  <si>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</si>
  <si>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</si>
  <si>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</si>
  <si>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</si>
  <si>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</si>
  <si>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</si>
  <si>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</si>
  <si>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</si>
  <si>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</si>
  <si>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</si>
  <si>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</si>
  <si>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</si>
  <si>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</si>
  <si>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</si>
  <si>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</si>
  <si>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</si>
  <si>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</si>
  <si>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</si>
  <si>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</si>
  <si>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</si>
  <si>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</si>
  <si>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</si>
  <si>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</si>
  <si>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</si>
  <si>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</si>
  <si>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</si>
  <si>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</si>
  <si>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</si>
  <si>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</si>
  <si>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</si>
  <si>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</si>
  <si>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</si>
  <si>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</si>
  <si>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</si>
  <si>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</si>
  <si>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</si>
  <si>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</si>
  <si>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</si>
  <si>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</si>
  <si>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</si>
  <si>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</si>
  <si>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</si>
  <si>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</si>
  <si>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</si>
  <si>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</si>
  <si>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</si>
  <si>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</si>
  <si>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</si>
  <si>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</si>
  <si>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</si>
  <si>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</si>
  <si>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</si>
  <si>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</si>
  <si>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</si>
  <si>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</si>
  <si>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</si>
  <si>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</si>
  <si>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</si>
  <si>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</si>
  <si>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</si>
  <si>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</si>
  <si>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</si>
  <si>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</si>
  <si>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</si>
  <si>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</si>
  <si>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</si>
  <si>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</si>
  <si>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</si>
  <si>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</si>
  <si>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</si>
  <si>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</si>
  <si>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</si>
  <si>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</si>
  <si>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</si>
  <si>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</si>
  <si>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</si>
  <si>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</si>
  <si>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</si>
  <si>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</si>
  <si>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</si>
  <si>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</si>
  <si>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</si>
  <si>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</si>
  <si>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</si>
  <si>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</si>
  <si>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</si>
  <si>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</si>
  <si>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</si>
  <si>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</si>
  <si>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</si>
  <si>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</si>
  <si>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</si>
  <si>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</si>
  <si>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</si>
  <si>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</si>
  <si>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</si>
  <si>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</si>
  <si>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</si>
  <si>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</si>
  <si>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</si>
  <si>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</si>
  <si>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</si>
  <si>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</si>
  <si>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</si>
  <si>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</si>
  <si>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</si>
  <si>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</si>
  <si>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</si>
  <si>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</si>
  <si>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</si>
  <si>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</si>
  <si>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</si>
  <si>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</si>
  <si>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</si>
  <si>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</si>
  <si>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</si>
  <si>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</si>
  <si>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</si>
  <si>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</si>
  <si>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</si>
  <si>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</si>
  <si>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</si>
  <si>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</si>
  <si>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</si>
  <si>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</si>
  <si>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</si>
  <si>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</si>
  <si>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</si>
  <si>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</si>
  <si>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</si>
  <si>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</si>
  <si>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</si>
  <si>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</si>
  <si>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</si>
  <si>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</si>
  <si>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</si>
  <si>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</si>
  <si>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</si>
  <si>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</si>
  <si>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</si>
  <si>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</si>
  <si>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</si>
  <si>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</si>
  <si>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</si>
  <si>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</si>
  <si>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</si>
  <si>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</si>
  <si>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</si>
  <si>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</si>
  <si>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</si>
  <si>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</si>
  <si>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</si>
  <si>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</si>
  <si>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</si>
  <si>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</si>
  <si>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</si>
  <si>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</si>
  <si>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</si>
  <si>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</si>
  <si>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</si>
  <si>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</si>
  <si>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</si>
  <si>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</si>
  <si>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</si>
  <si>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</si>
  <si>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</si>
  <si>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</si>
  <si>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</si>
  <si>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</si>
  <si>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</si>
  <si>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</si>
  <si>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</si>
  <si>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</si>
  <si>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</si>
  <si>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</si>
  <si>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</si>
  <si>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</si>
  <si>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</si>
  <si>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</si>
  <si>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</si>
  <si>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</si>
  <si>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</si>
  <si>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</si>
  <si>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</si>
  <si>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</si>
  <si>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</si>
  <si>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</si>
  <si>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</si>
  <si>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</si>
  <si>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</si>
  <si>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</si>
  <si>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</si>
  <si>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</si>
  <si>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</si>
  <si>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</si>
  <si>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</si>
  <si>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</si>
  <si>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</si>
  <si>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</si>
  <si>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</si>
  <si>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</si>
  <si>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</si>
  <si>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</si>
  <si>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</si>
  <si>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</si>
  <si>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</si>
  <si>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</si>
  <si>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</si>
  <si>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</si>
  <si>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</si>
  <si>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</si>
  <si>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</si>
  <si>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</si>
  <si>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</si>
  <si>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</si>
  <si>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</si>
  <si>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</si>
  <si>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</si>
  <si>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</si>
  <si>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</si>
  <si>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</si>
  <si>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</si>
  <si>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</si>
  <si>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</si>
  <si>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</si>
  <si>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</si>
  <si>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</si>
  <si>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</si>
  <si>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</si>
  <si>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</si>
  <si>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</si>
  <si>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</si>
  <si>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</si>
  <si>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</si>
  <si>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</si>
  <si>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</si>
  <si>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</si>
  <si>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</si>
  <si>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</si>
  <si>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</si>
  <si>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</si>
  <si>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</si>
  <si>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</si>
  <si>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</si>
  <si>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</si>
  <si>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</si>
  <si>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</si>
  <si>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</si>
  <si>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</si>
  <si>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</si>
  <si>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</si>
  <si>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</si>
  <si>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</si>
  <si>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</si>
  <si>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</si>
  <si>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</si>
  <si>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</si>
  <si>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</si>
  <si>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</si>
  <si>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</si>
  <si>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</si>
  <si>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</si>
  <si>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</si>
  <si>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</si>
  <si>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</si>
  <si>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</si>
  <si>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</si>
  <si>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</si>
  <si>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</si>
  <si>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</si>
  <si>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</si>
  <si>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</si>
  <si>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</si>
  <si>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</si>
  <si>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</si>
  <si>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</si>
  <si>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</si>
  <si>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</si>
  <si>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</si>
  <si>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高齢者医療特別負担調整交付金</t>
    <rPh sb="0" eb="3">
      <t>コウレイシャ</t>
    </rPh>
    <rPh sb="3" eb="5">
      <t>イリョウ</t>
    </rPh>
    <rPh sb="5" eb="7">
      <t>トクベツ</t>
    </rPh>
    <rPh sb="7" eb="9">
      <t>フタン</t>
    </rPh>
    <rPh sb="9" eb="11">
      <t>チョウセイ</t>
    </rPh>
    <rPh sb="11" eb="14">
      <t>コウフキン</t>
    </rPh>
    <phoneticPr fontId="5"/>
  </si>
  <si>
    <t>保険局</t>
    <rPh sb="0" eb="3">
      <t>ホケンキョク</t>
    </rPh>
    <phoneticPr fontId="5"/>
  </si>
  <si>
    <t>高齢者医療課</t>
    <rPh sb="0" eb="3">
      <t>コウレイシャ</t>
    </rPh>
    <rPh sb="3" eb="6">
      <t>イリョウカ</t>
    </rPh>
    <phoneticPr fontId="5"/>
  </si>
  <si>
    <t>○</t>
  </si>
  <si>
    <t>高齢者の医療の確保に関する法律第93条第３項</t>
    <rPh sb="0" eb="3">
      <t>コウレイシャ</t>
    </rPh>
    <rPh sb="4" eb="6">
      <t>イリョウ</t>
    </rPh>
    <rPh sb="7" eb="9">
      <t>カクホ</t>
    </rPh>
    <rPh sb="10" eb="11">
      <t>カン</t>
    </rPh>
    <rPh sb="13" eb="15">
      <t>ホウリツ</t>
    </rPh>
    <rPh sb="15" eb="16">
      <t>ダイ</t>
    </rPh>
    <rPh sb="18" eb="19">
      <t>ジョウ</t>
    </rPh>
    <rPh sb="19" eb="20">
      <t>ダイ</t>
    </rPh>
    <rPh sb="21" eb="22">
      <t>コウ</t>
    </rPh>
    <phoneticPr fontId="5"/>
  </si>
  <si>
    <t>平成30年度高齢者医療特別負担調整交付金交付要綱
「平成30年度高齢者医療特別負担調整交付金について」
（平成30年３月29日厚生労働省発保0329第７号）</t>
    <rPh sb="0" eb="2">
      <t>ヘイセイ</t>
    </rPh>
    <rPh sb="4" eb="6">
      <t>ネンド</t>
    </rPh>
    <rPh sb="6" eb="9">
      <t>コウレイシャ</t>
    </rPh>
    <rPh sb="9" eb="11">
      <t>イリョウ</t>
    </rPh>
    <rPh sb="11" eb="13">
      <t>トクベツ</t>
    </rPh>
    <rPh sb="13" eb="15">
      <t>フタン</t>
    </rPh>
    <rPh sb="15" eb="17">
      <t>チョウセイ</t>
    </rPh>
    <rPh sb="17" eb="20">
      <t>コウフキン</t>
    </rPh>
    <rPh sb="20" eb="22">
      <t>コウフ</t>
    </rPh>
    <rPh sb="22" eb="24">
      <t>ヨウコウ</t>
    </rPh>
    <rPh sb="26" eb="28">
      <t>ヘイセイ</t>
    </rPh>
    <rPh sb="30" eb="32">
      <t>ネンド</t>
    </rPh>
    <rPh sb="32" eb="35">
      <t>コウレイシャ</t>
    </rPh>
    <rPh sb="35" eb="37">
      <t>イリョウ</t>
    </rPh>
    <rPh sb="37" eb="39">
      <t>トクベツ</t>
    </rPh>
    <rPh sb="39" eb="41">
      <t>フタン</t>
    </rPh>
    <rPh sb="41" eb="43">
      <t>チョウセイ</t>
    </rPh>
    <rPh sb="43" eb="46">
      <t>コウフキン</t>
    </rPh>
    <rPh sb="53" eb="55">
      <t>ヘイセイ</t>
    </rPh>
    <rPh sb="57" eb="58">
      <t>ネン</t>
    </rPh>
    <rPh sb="59" eb="60">
      <t>ガツ</t>
    </rPh>
    <rPh sb="62" eb="63">
      <t>ニチ</t>
    </rPh>
    <rPh sb="63" eb="65">
      <t>コウセイ</t>
    </rPh>
    <rPh sb="65" eb="67">
      <t>ロウドウ</t>
    </rPh>
    <rPh sb="67" eb="68">
      <t>ショウ</t>
    </rPh>
    <rPh sb="68" eb="70">
      <t>ハツホ</t>
    </rPh>
    <rPh sb="74" eb="75">
      <t>ダイ</t>
    </rPh>
    <rPh sb="76" eb="77">
      <t>ゴウ</t>
    </rPh>
    <phoneticPr fontId="5"/>
  </si>
  <si>
    <t>拠出金負担の重い保険者への負担軽減対策の対象を拡大し、拡大分に該当する保険者の負担を保険者相互の拠出と国費の折半により軽減をする。</t>
    <rPh sb="0" eb="2">
      <t>キョシュツ</t>
    </rPh>
    <rPh sb="2" eb="3">
      <t>キン</t>
    </rPh>
    <rPh sb="3" eb="5">
      <t>フタン</t>
    </rPh>
    <rPh sb="6" eb="7">
      <t>オモ</t>
    </rPh>
    <rPh sb="8" eb="11">
      <t>ホケンシャ</t>
    </rPh>
    <rPh sb="13" eb="15">
      <t>フタン</t>
    </rPh>
    <rPh sb="15" eb="17">
      <t>ケイゲン</t>
    </rPh>
    <rPh sb="17" eb="19">
      <t>タイサク</t>
    </rPh>
    <rPh sb="20" eb="22">
      <t>タイショウ</t>
    </rPh>
    <rPh sb="23" eb="25">
      <t>カクダイ</t>
    </rPh>
    <rPh sb="27" eb="29">
      <t>カクダイ</t>
    </rPh>
    <rPh sb="29" eb="30">
      <t>ブン</t>
    </rPh>
    <rPh sb="31" eb="33">
      <t>ガイトウ</t>
    </rPh>
    <rPh sb="35" eb="38">
      <t>ホケンシャ</t>
    </rPh>
    <rPh sb="39" eb="41">
      <t>フタン</t>
    </rPh>
    <rPh sb="42" eb="45">
      <t>ホケンシャ</t>
    </rPh>
    <rPh sb="45" eb="47">
      <t>ソウゴ</t>
    </rPh>
    <rPh sb="48" eb="50">
      <t>キョシュツ</t>
    </rPh>
    <rPh sb="51" eb="53">
      <t>コクヒ</t>
    </rPh>
    <rPh sb="54" eb="56">
      <t>セッパン</t>
    </rPh>
    <rPh sb="59" eb="61">
      <t>ケイゲン</t>
    </rPh>
    <phoneticPr fontId="5"/>
  </si>
  <si>
    <t>-</t>
    <phoneticPr fontId="5"/>
  </si>
  <si>
    <t>-</t>
    <phoneticPr fontId="5"/>
  </si>
  <si>
    <t>-</t>
    <phoneticPr fontId="5"/>
  </si>
  <si>
    <t>-</t>
    <phoneticPr fontId="5"/>
  </si>
  <si>
    <t>-</t>
    <phoneticPr fontId="5"/>
  </si>
  <si>
    <t>支払基金に対して前期高齢者納付金に係る特別負担調整見込額の総額等の1/2を交付する。</t>
    <rPh sb="0" eb="2">
      <t>シハライ</t>
    </rPh>
    <rPh sb="2" eb="4">
      <t>キキン</t>
    </rPh>
    <rPh sb="5" eb="6">
      <t>タイ</t>
    </rPh>
    <rPh sb="8" eb="10">
      <t>ゼンキ</t>
    </rPh>
    <rPh sb="10" eb="13">
      <t>コウレイシャ</t>
    </rPh>
    <rPh sb="13" eb="16">
      <t>ノウフキン</t>
    </rPh>
    <rPh sb="17" eb="18">
      <t>カカ</t>
    </rPh>
    <rPh sb="19" eb="21">
      <t>トクベツ</t>
    </rPh>
    <rPh sb="21" eb="23">
      <t>フタン</t>
    </rPh>
    <rPh sb="23" eb="25">
      <t>チョウセイ</t>
    </rPh>
    <rPh sb="25" eb="27">
      <t>ミコミ</t>
    </rPh>
    <rPh sb="27" eb="28">
      <t>ガク</t>
    </rPh>
    <rPh sb="29" eb="31">
      <t>ソウガク</t>
    </rPh>
    <rPh sb="31" eb="32">
      <t>トウ</t>
    </rPh>
    <rPh sb="37" eb="39">
      <t>コウフ</t>
    </rPh>
    <phoneticPr fontId="5"/>
  </si>
  <si>
    <t>特別負担調整見込額の総額等に該当する保険者数</t>
    <rPh sb="0" eb="2">
      <t>トクベツ</t>
    </rPh>
    <rPh sb="2" eb="4">
      <t>フタン</t>
    </rPh>
    <rPh sb="4" eb="6">
      <t>チョウセイ</t>
    </rPh>
    <rPh sb="6" eb="8">
      <t>ミコミ</t>
    </rPh>
    <rPh sb="8" eb="9">
      <t>ガク</t>
    </rPh>
    <rPh sb="10" eb="12">
      <t>ソウガク</t>
    </rPh>
    <rPh sb="12" eb="13">
      <t>トウ</t>
    </rPh>
    <rPh sb="14" eb="16">
      <t>ガイトウ</t>
    </rPh>
    <rPh sb="18" eb="21">
      <t>ホケンシャ</t>
    </rPh>
    <rPh sb="21" eb="22">
      <t>スウ</t>
    </rPh>
    <phoneticPr fontId="5"/>
  </si>
  <si>
    <t>部局が保管している交付決定保険者一覧</t>
    <rPh sb="0" eb="2">
      <t>ブキョク</t>
    </rPh>
    <rPh sb="3" eb="5">
      <t>ホカン</t>
    </rPh>
    <rPh sb="9" eb="11">
      <t>コウフ</t>
    </rPh>
    <rPh sb="11" eb="13">
      <t>ケッテイ</t>
    </rPh>
    <rPh sb="13" eb="16">
      <t>ホケンシャ</t>
    </rPh>
    <rPh sb="16" eb="18">
      <t>イチラン</t>
    </rPh>
    <phoneticPr fontId="5"/>
  </si>
  <si>
    <t>団体</t>
    <rPh sb="0" eb="2">
      <t>ダンタイ</t>
    </rPh>
    <phoneticPr fontId="5"/>
  </si>
  <si>
    <t>-</t>
    <phoneticPr fontId="5"/>
  </si>
  <si>
    <t>-</t>
    <phoneticPr fontId="5"/>
  </si>
  <si>
    <t>事業の実績額及び交付額</t>
    <rPh sb="0" eb="2">
      <t>ジギョウ</t>
    </rPh>
    <rPh sb="3" eb="6">
      <t>ジッセキガク</t>
    </rPh>
    <rPh sb="6" eb="7">
      <t>オヨ</t>
    </rPh>
    <rPh sb="8" eb="11">
      <t>コウフガク</t>
    </rPh>
    <phoneticPr fontId="5"/>
  </si>
  <si>
    <t>百万円</t>
    <rPh sb="0" eb="2">
      <t>ヒャクマン</t>
    </rPh>
    <rPh sb="2" eb="3">
      <t>エン</t>
    </rPh>
    <phoneticPr fontId="5"/>
  </si>
  <si>
    <t>-</t>
    <phoneticPr fontId="5"/>
  </si>
  <si>
    <t>前期高齢者納付金に係る特別負担調整見込額に要する交付事業
X：「支払基金への助成額」／Y：「特別負担調整見込額の総額等に該当する保険者数」　　　　　　　　　　　　　　</t>
    <rPh sb="0" eb="2">
      <t>ゼンキ</t>
    </rPh>
    <rPh sb="2" eb="5">
      <t>コウレイシャ</t>
    </rPh>
    <rPh sb="5" eb="8">
      <t>ノウフキン</t>
    </rPh>
    <rPh sb="9" eb="10">
      <t>カカ</t>
    </rPh>
    <rPh sb="11" eb="13">
      <t>トクベツ</t>
    </rPh>
    <rPh sb="13" eb="15">
      <t>フタン</t>
    </rPh>
    <rPh sb="15" eb="17">
      <t>チョウセイ</t>
    </rPh>
    <rPh sb="17" eb="19">
      <t>ミコミ</t>
    </rPh>
    <rPh sb="19" eb="20">
      <t>ガク</t>
    </rPh>
    <rPh sb="21" eb="22">
      <t>ヨウ</t>
    </rPh>
    <rPh sb="24" eb="26">
      <t>コウフ</t>
    </rPh>
    <rPh sb="26" eb="28">
      <t>ジギョウ</t>
    </rPh>
    <rPh sb="32" eb="34">
      <t>シハライ</t>
    </rPh>
    <rPh sb="34" eb="36">
      <t>キキン</t>
    </rPh>
    <rPh sb="38" eb="41">
      <t>ジョセイガク</t>
    </rPh>
    <rPh sb="46" eb="48">
      <t>トクベツ</t>
    </rPh>
    <rPh sb="48" eb="50">
      <t>フタン</t>
    </rPh>
    <rPh sb="50" eb="52">
      <t>チョウセイ</t>
    </rPh>
    <rPh sb="52" eb="54">
      <t>ミコミ</t>
    </rPh>
    <rPh sb="54" eb="55">
      <t>ガク</t>
    </rPh>
    <rPh sb="56" eb="58">
      <t>ソウガク</t>
    </rPh>
    <rPh sb="58" eb="59">
      <t>トウ</t>
    </rPh>
    <rPh sb="60" eb="62">
      <t>ガイトウ</t>
    </rPh>
    <rPh sb="64" eb="67">
      <t>ホケンシャ</t>
    </rPh>
    <rPh sb="67" eb="68">
      <t>スウ</t>
    </rPh>
    <phoneticPr fontId="5"/>
  </si>
  <si>
    <t>　　X/Y</t>
    <phoneticPr fontId="5"/>
  </si>
  <si>
    <t>-</t>
    <phoneticPr fontId="5"/>
  </si>
  <si>
    <t>-</t>
    <phoneticPr fontId="5"/>
  </si>
  <si>
    <t>-</t>
    <phoneticPr fontId="5"/>
  </si>
  <si>
    <t>10,000/153</t>
    <phoneticPr fontId="5"/>
  </si>
  <si>
    <t>施策大目標９　全国民に必要な医療を保障できる安定的・効率的な医療保険制度を構築すること</t>
    <rPh sb="0" eb="2">
      <t>シサク</t>
    </rPh>
    <rPh sb="2" eb="3">
      <t>ダイ</t>
    </rPh>
    <rPh sb="3" eb="5">
      <t>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</si>
  <si>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施策目標Ⅰ－９－１　データヘルスの推進による保険者機能の強化等により適正かつ安定的・効率的な医療保険制度を構築すること</t>
    <rPh sb="0" eb="2">
      <t>シサク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</si>
  <si>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t>
    <phoneticPr fontId="5"/>
  </si>
  <si>
    <t>－</t>
    <phoneticPr fontId="5"/>
  </si>
  <si>
    <t>-</t>
    <phoneticPr fontId="5"/>
  </si>
  <si>
    <t>－</t>
    <phoneticPr fontId="5"/>
  </si>
  <si>
    <t>-</t>
    <phoneticPr fontId="5"/>
  </si>
  <si>
    <t>高齢者医療制度の基盤の安定化を図るため、被用者保険の保険者の前期高齢者納付金の負担緩和を目的として、前期高齢者交付金を支払う基金に対する助成を行う。もって支払基金への交付を通じて医療保険の安定的運営に寄与している。</t>
    <rPh sb="0" eb="3">
      <t>コウレイシャ</t>
    </rPh>
    <rPh sb="3" eb="5">
      <t>イリョウ</t>
    </rPh>
    <rPh sb="5" eb="7">
      <t>セイド</t>
    </rPh>
    <rPh sb="8" eb="10">
      <t>キバン</t>
    </rPh>
    <rPh sb="11" eb="14">
      <t>アンテイカ</t>
    </rPh>
    <rPh sb="15" eb="16">
      <t>ハカ</t>
    </rPh>
    <rPh sb="20" eb="23">
      <t>ヒヨウシャ</t>
    </rPh>
    <rPh sb="23" eb="25">
      <t>ホケン</t>
    </rPh>
    <rPh sb="26" eb="29">
      <t>ホケンシャ</t>
    </rPh>
    <rPh sb="30" eb="32">
      <t>ゼンキ</t>
    </rPh>
    <rPh sb="32" eb="35">
      <t>コウレイシャ</t>
    </rPh>
    <rPh sb="35" eb="38">
      <t>ノウフキン</t>
    </rPh>
    <rPh sb="39" eb="41">
      <t>フタン</t>
    </rPh>
    <rPh sb="41" eb="43">
      <t>カンワ</t>
    </rPh>
    <rPh sb="44" eb="46">
      <t>モクテキ</t>
    </rPh>
    <rPh sb="50" eb="52">
      <t>ゼンキ</t>
    </rPh>
    <rPh sb="52" eb="55">
      <t>コウレイシャ</t>
    </rPh>
    <rPh sb="55" eb="58">
      <t>コウフキン</t>
    </rPh>
    <rPh sb="59" eb="61">
      <t>シハラ</t>
    </rPh>
    <rPh sb="62" eb="64">
      <t>キキン</t>
    </rPh>
    <rPh sb="65" eb="66">
      <t>タイ</t>
    </rPh>
    <rPh sb="68" eb="70">
      <t>ジョセイ</t>
    </rPh>
    <rPh sb="71" eb="72">
      <t>オコナ</t>
    </rPh>
    <rPh sb="77" eb="79">
      <t>シハライ</t>
    </rPh>
    <rPh sb="79" eb="81">
      <t>キキン</t>
    </rPh>
    <rPh sb="83" eb="85">
      <t>コウフ</t>
    </rPh>
    <rPh sb="86" eb="87">
      <t>ツウ</t>
    </rPh>
    <rPh sb="89" eb="91">
      <t>イリョウ</t>
    </rPh>
    <rPh sb="91" eb="93">
      <t>ホケン</t>
    </rPh>
    <rPh sb="94" eb="97">
      <t>アンテイテキ</t>
    </rPh>
    <rPh sb="97" eb="99">
      <t>ウンエイ</t>
    </rPh>
    <rPh sb="100" eb="102">
      <t>キヨ</t>
    </rPh>
    <phoneticPr fontId="5"/>
  </si>
  <si>
    <t>-</t>
  </si>
  <si>
    <t>－</t>
    <phoneticPr fontId="5"/>
  </si>
  <si>
    <t>－</t>
    <phoneticPr fontId="5"/>
  </si>
  <si>
    <t>-</t>
    <phoneticPr fontId="5"/>
  </si>
  <si>
    <t>-</t>
    <phoneticPr fontId="5"/>
  </si>
  <si>
    <t>-</t>
    <phoneticPr fontId="5"/>
  </si>
  <si>
    <t>-</t>
    <phoneticPr fontId="5"/>
  </si>
  <si>
    <t>‐</t>
  </si>
  <si>
    <t>被用者保険の負担が増加する中で、拠出金負担の重い保険者に対し負担軽減を行うことは、高齢者医療制度の安定的な運営に資するものであり、国民や社会のニーズが高い。</t>
    <rPh sb="0" eb="3">
      <t>ヒヨウシャ</t>
    </rPh>
    <rPh sb="3" eb="5">
      <t>ホケン</t>
    </rPh>
    <rPh sb="6" eb="8">
      <t>フタン</t>
    </rPh>
    <rPh sb="9" eb="11">
      <t>ゾウカ</t>
    </rPh>
    <rPh sb="13" eb="14">
      <t>ナカ</t>
    </rPh>
    <rPh sb="16" eb="19">
      <t>キョシュツキン</t>
    </rPh>
    <rPh sb="19" eb="21">
      <t>フタン</t>
    </rPh>
    <rPh sb="22" eb="23">
      <t>オモ</t>
    </rPh>
    <rPh sb="24" eb="27">
      <t>ホケンシャ</t>
    </rPh>
    <rPh sb="28" eb="29">
      <t>タイ</t>
    </rPh>
    <rPh sb="30" eb="32">
      <t>フタン</t>
    </rPh>
    <rPh sb="32" eb="34">
      <t>ケイゲン</t>
    </rPh>
    <rPh sb="35" eb="36">
      <t>オコナ</t>
    </rPh>
    <rPh sb="41" eb="44">
      <t>コウレイシャ</t>
    </rPh>
    <rPh sb="44" eb="46">
      <t>イリョウ</t>
    </rPh>
    <rPh sb="46" eb="48">
      <t>セイド</t>
    </rPh>
    <rPh sb="49" eb="52">
      <t>アンテイテキ</t>
    </rPh>
    <rPh sb="53" eb="55">
      <t>ウンエイ</t>
    </rPh>
    <rPh sb="56" eb="57">
      <t>シ</t>
    </rPh>
    <rPh sb="65" eb="67">
      <t>コクミン</t>
    </rPh>
    <rPh sb="68" eb="70">
      <t>シャカイ</t>
    </rPh>
    <rPh sb="75" eb="76">
      <t>タカ</t>
    </rPh>
    <phoneticPr fontId="5"/>
  </si>
  <si>
    <t>医療制度における費用負担については法定事項であり、国が実施すべき事業である。</t>
    <rPh sb="0" eb="2">
      <t>イリョウ</t>
    </rPh>
    <rPh sb="2" eb="4">
      <t>セイド</t>
    </rPh>
    <rPh sb="8" eb="10">
      <t>ヒヨウ</t>
    </rPh>
    <rPh sb="10" eb="12">
      <t>フタン</t>
    </rPh>
    <rPh sb="17" eb="19">
      <t>ホウテイ</t>
    </rPh>
    <rPh sb="19" eb="21">
      <t>ジコウ</t>
    </rPh>
    <rPh sb="25" eb="26">
      <t>クニ</t>
    </rPh>
    <rPh sb="27" eb="29">
      <t>ジッシ</t>
    </rPh>
    <rPh sb="32" eb="34">
      <t>ジギョウ</t>
    </rPh>
    <phoneticPr fontId="5"/>
  </si>
  <si>
    <t>前期高齢者納付金に対し、社会保険診療報酬支払基金を通じて一定の負担軽減を行うことにより、保険料の上昇抑制、ひいては健保組合自体の解散が防止される重要性の高い事業である。</t>
    <rPh sb="0" eb="2">
      <t>ゼンキ</t>
    </rPh>
    <rPh sb="2" eb="5">
      <t>コウレイシャ</t>
    </rPh>
    <rPh sb="5" eb="8">
      <t>ノウフキン</t>
    </rPh>
    <rPh sb="9" eb="10">
      <t>タイ</t>
    </rPh>
    <rPh sb="12" eb="14">
      <t>シャカイ</t>
    </rPh>
    <rPh sb="14" eb="16">
      <t>ホケン</t>
    </rPh>
    <rPh sb="16" eb="18">
      <t>シンリョウ</t>
    </rPh>
    <rPh sb="18" eb="20">
      <t>ホウシュウ</t>
    </rPh>
    <rPh sb="20" eb="22">
      <t>シハライ</t>
    </rPh>
    <rPh sb="22" eb="24">
      <t>キキン</t>
    </rPh>
    <rPh sb="25" eb="26">
      <t>ツウ</t>
    </rPh>
    <rPh sb="28" eb="30">
      <t>イッテイ</t>
    </rPh>
    <rPh sb="31" eb="33">
      <t>フタン</t>
    </rPh>
    <rPh sb="33" eb="35">
      <t>ケイゲン</t>
    </rPh>
    <rPh sb="36" eb="37">
      <t>オコナ</t>
    </rPh>
    <rPh sb="44" eb="47">
      <t>ホケンリョウ</t>
    </rPh>
    <rPh sb="48" eb="50">
      <t>ジョウショウ</t>
    </rPh>
    <rPh sb="50" eb="52">
      <t>ヨクセイ</t>
    </rPh>
    <rPh sb="57" eb="59">
      <t>ケンポ</t>
    </rPh>
    <rPh sb="59" eb="61">
      <t>クミアイ</t>
    </rPh>
    <rPh sb="61" eb="63">
      <t>ジタイ</t>
    </rPh>
    <rPh sb="64" eb="66">
      <t>カイサン</t>
    </rPh>
    <rPh sb="67" eb="69">
      <t>ボウシ</t>
    </rPh>
    <rPh sb="72" eb="74">
      <t>ジュウヨウ</t>
    </rPh>
    <rPh sb="74" eb="75">
      <t>セイ</t>
    </rPh>
    <rPh sb="76" eb="77">
      <t>タカ</t>
    </rPh>
    <rPh sb="78" eb="80">
      <t>ジギョウ</t>
    </rPh>
    <phoneticPr fontId="5"/>
  </si>
  <si>
    <t>-</t>
    <phoneticPr fontId="5"/>
  </si>
  <si>
    <t>-</t>
    <phoneticPr fontId="5"/>
  </si>
  <si>
    <t>-</t>
    <phoneticPr fontId="5"/>
  </si>
  <si>
    <t>-</t>
    <phoneticPr fontId="5"/>
  </si>
  <si>
    <t>-</t>
    <phoneticPr fontId="5"/>
  </si>
  <si>
    <t>交付金</t>
    <rPh sb="0" eb="3">
      <t>コウフキン</t>
    </rPh>
    <phoneticPr fontId="5"/>
  </si>
  <si>
    <t>-</t>
    <phoneticPr fontId="5"/>
  </si>
  <si>
    <t>-</t>
    <phoneticPr fontId="5"/>
  </si>
  <si>
    <t>ー</t>
    <phoneticPr fontId="5"/>
  </si>
  <si>
    <t>-</t>
    <phoneticPr fontId="5"/>
  </si>
  <si>
    <t>-</t>
    <phoneticPr fontId="5"/>
  </si>
  <si>
    <t>-</t>
    <phoneticPr fontId="5"/>
  </si>
  <si>
    <t>本事業の使途は法定事項であり、真に必要なものに限定されている。</t>
    <rPh sb="0" eb="1">
      <t>ホン</t>
    </rPh>
    <rPh sb="1" eb="3">
      <t>ジギョウ</t>
    </rPh>
    <rPh sb="4" eb="6">
      <t>シト</t>
    </rPh>
    <rPh sb="7" eb="9">
      <t>ホウテイ</t>
    </rPh>
    <rPh sb="9" eb="11">
      <t>ジコウ</t>
    </rPh>
    <rPh sb="15" eb="16">
      <t>シン</t>
    </rPh>
    <rPh sb="17" eb="19">
      <t>ヒツヨウ</t>
    </rPh>
    <rPh sb="23" eb="25">
      <t>ゲンテイ</t>
    </rPh>
    <phoneticPr fontId="5"/>
  </si>
  <si>
    <t>－</t>
    <phoneticPr fontId="5"/>
  </si>
  <si>
    <t>-</t>
    <phoneticPr fontId="5"/>
  </si>
  <si>
    <t>国費と全保険者との按分による負担軽減策であり、低コストで効果的な財政支援を行うことができている。</t>
    <rPh sb="0" eb="2">
      <t>コクヒ</t>
    </rPh>
    <rPh sb="3" eb="4">
      <t>ゼン</t>
    </rPh>
    <rPh sb="4" eb="7">
      <t>ホケンシャ</t>
    </rPh>
    <rPh sb="9" eb="11">
      <t>アンブン</t>
    </rPh>
    <rPh sb="14" eb="16">
      <t>フタン</t>
    </rPh>
    <rPh sb="16" eb="19">
      <t>ケイゲンサク</t>
    </rPh>
    <rPh sb="23" eb="24">
      <t>テイ</t>
    </rPh>
    <rPh sb="28" eb="31">
      <t>コウカテキ</t>
    </rPh>
    <rPh sb="32" eb="34">
      <t>ザイセイ</t>
    </rPh>
    <rPh sb="34" eb="36">
      <t>シエン</t>
    </rPh>
    <rPh sb="37" eb="38">
      <t>オコナ</t>
    </rPh>
    <phoneticPr fontId="5"/>
  </si>
  <si>
    <t>10,000/135</t>
    <phoneticPr fontId="5"/>
  </si>
  <si>
    <t>実績はほぼ見込み通りである。</t>
    <rPh sb="0" eb="2">
      <t>ジッセキ</t>
    </rPh>
    <rPh sb="5" eb="7">
      <t>ミコ</t>
    </rPh>
    <rPh sb="8" eb="9">
      <t>ドオ</t>
    </rPh>
    <phoneticPr fontId="5"/>
  </si>
  <si>
    <t>高齢者医療制度は、現役世代である健保組合等の拠出金負担によって支えられており、主に加入者数に応じて拠出金が算定される仕組みである。
当事業は、拠出金負担が重い健保組合等に対して負担軽減を行うことにより、保険料の上昇抑制、ひいては健保組合自体の解散が防止される重要性の高い事業である。国費と全保険者との按分による負担によって、低コストで効果的な事業を実現している。</t>
    <rPh sb="0" eb="3">
      <t>コウレイシャ</t>
    </rPh>
    <rPh sb="3" eb="5">
      <t>イリョウ</t>
    </rPh>
    <rPh sb="5" eb="7">
      <t>セイド</t>
    </rPh>
    <rPh sb="9" eb="11">
      <t>ゲンエキ</t>
    </rPh>
    <rPh sb="11" eb="13">
      <t>セダイ</t>
    </rPh>
    <rPh sb="16" eb="18">
      <t>ケンポ</t>
    </rPh>
    <rPh sb="18" eb="20">
      <t>クミアイ</t>
    </rPh>
    <rPh sb="20" eb="21">
      <t>トウ</t>
    </rPh>
    <rPh sb="22" eb="25">
      <t>キョシュツキン</t>
    </rPh>
    <rPh sb="25" eb="27">
      <t>フタン</t>
    </rPh>
    <rPh sb="31" eb="32">
      <t>ササ</t>
    </rPh>
    <rPh sb="39" eb="40">
      <t>オモ</t>
    </rPh>
    <rPh sb="41" eb="44">
      <t>カニュウシャ</t>
    </rPh>
    <rPh sb="44" eb="45">
      <t>スウ</t>
    </rPh>
    <rPh sb="46" eb="47">
      <t>オウ</t>
    </rPh>
    <rPh sb="49" eb="52">
      <t>キョシュツキン</t>
    </rPh>
    <rPh sb="53" eb="55">
      <t>サンテイ</t>
    </rPh>
    <rPh sb="58" eb="60">
      <t>シク</t>
    </rPh>
    <rPh sb="66" eb="67">
      <t>トウ</t>
    </rPh>
    <rPh sb="67" eb="69">
      <t>ジギョウ</t>
    </rPh>
    <rPh sb="71" eb="74">
      <t>キョシュツキン</t>
    </rPh>
    <rPh sb="74" eb="76">
      <t>フタン</t>
    </rPh>
    <rPh sb="77" eb="78">
      <t>オモ</t>
    </rPh>
    <rPh sb="79" eb="81">
      <t>ケンポ</t>
    </rPh>
    <rPh sb="81" eb="83">
      <t>クミアイ</t>
    </rPh>
    <rPh sb="83" eb="84">
      <t>トウ</t>
    </rPh>
    <rPh sb="85" eb="86">
      <t>タイ</t>
    </rPh>
    <rPh sb="88" eb="90">
      <t>フタン</t>
    </rPh>
    <rPh sb="90" eb="92">
      <t>ケイゲン</t>
    </rPh>
    <rPh sb="93" eb="94">
      <t>オコナ</t>
    </rPh>
    <rPh sb="101" eb="104">
      <t>ホケンリョウ</t>
    </rPh>
    <rPh sb="105" eb="107">
      <t>ジョウショウ</t>
    </rPh>
    <rPh sb="107" eb="109">
      <t>ヨクセイ</t>
    </rPh>
    <rPh sb="114" eb="116">
      <t>ケンポ</t>
    </rPh>
    <rPh sb="116" eb="118">
      <t>クミアイ</t>
    </rPh>
    <rPh sb="118" eb="120">
      <t>ジタイ</t>
    </rPh>
    <rPh sb="121" eb="123">
      <t>カイサン</t>
    </rPh>
    <rPh sb="124" eb="126">
      <t>ボウシ</t>
    </rPh>
    <rPh sb="129" eb="132">
      <t>ジュウヨウセイ</t>
    </rPh>
    <rPh sb="133" eb="134">
      <t>タカ</t>
    </rPh>
    <rPh sb="135" eb="137">
      <t>ジギョウ</t>
    </rPh>
    <rPh sb="141" eb="143">
      <t>コクヒ</t>
    </rPh>
    <rPh sb="144" eb="145">
      <t>ゼン</t>
    </rPh>
    <rPh sb="145" eb="148">
      <t>ホケンシャ</t>
    </rPh>
    <rPh sb="150" eb="152">
      <t>アンブン</t>
    </rPh>
    <rPh sb="155" eb="157">
      <t>フタン</t>
    </rPh>
    <rPh sb="162" eb="163">
      <t>テイ</t>
    </rPh>
    <rPh sb="167" eb="170">
      <t>コウカテキ</t>
    </rPh>
    <rPh sb="171" eb="173">
      <t>ジギョウ</t>
    </rPh>
    <rPh sb="174" eb="176">
      <t>ジツゲン</t>
    </rPh>
    <phoneticPr fontId="5"/>
  </si>
  <si>
    <t>当事業については、健保組合等の財政状況を踏まえ対象となる保険者を設定し、財政力が低く拠出金負担が重い健保組合に対して重点的に助成しており、高齢者医療制度の動向も踏まえつつ適切に予算を執行し、継続して事業を実施する。</t>
    <rPh sb="0" eb="1">
      <t>トウ</t>
    </rPh>
    <rPh sb="1" eb="3">
      <t>ジギョウ</t>
    </rPh>
    <rPh sb="9" eb="11">
      <t>ケンポ</t>
    </rPh>
    <rPh sb="11" eb="13">
      <t>クミアイ</t>
    </rPh>
    <rPh sb="13" eb="14">
      <t>トウ</t>
    </rPh>
    <rPh sb="15" eb="17">
      <t>ザイセイ</t>
    </rPh>
    <rPh sb="17" eb="19">
      <t>ジョウキョウ</t>
    </rPh>
    <rPh sb="20" eb="21">
      <t>フ</t>
    </rPh>
    <rPh sb="23" eb="25">
      <t>タイショウ</t>
    </rPh>
    <rPh sb="28" eb="31">
      <t>ホケンシャ</t>
    </rPh>
    <rPh sb="32" eb="34">
      <t>セッテイ</t>
    </rPh>
    <rPh sb="36" eb="39">
      <t>ザイセイリョク</t>
    </rPh>
    <rPh sb="40" eb="41">
      <t>ヒク</t>
    </rPh>
    <rPh sb="42" eb="45">
      <t>キョシュツキン</t>
    </rPh>
    <rPh sb="45" eb="47">
      <t>フタン</t>
    </rPh>
    <rPh sb="48" eb="49">
      <t>オモ</t>
    </rPh>
    <rPh sb="50" eb="52">
      <t>ケンポ</t>
    </rPh>
    <rPh sb="52" eb="54">
      <t>クミアイ</t>
    </rPh>
    <rPh sb="55" eb="56">
      <t>タイ</t>
    </rPh>
    <rPh sb="58" eb="61">
      <t>ジュウテンテキ</t>
    </rPh>
    <rPh sb="62" eb="64">
      <t>ジョセイ</t>
    </rPh>
    <rPh sb="69" eb="72">
      <t>コウレイシャ</t>
    </rPh>
    <rPh sb="72" eb="74">
      <t>イリョウ</t>
    </rPh>
    <rPh sb="74" eb="76">
      <t>セイド</t>
    </rPh>
    <rPh sb="77" eb="79">
      <t>ドウコウ</t>
    </rPh>
    <rPh sb="80" eb="81">
      <t>フ</t>
    </rPh>
    <rPh sb="85" eb="87">
      <t>テキセツ</t>
    </rPh>
    <rPh sb="88" eb="90">
      <t>ヨサン</t>
    </rPh>
    <rPh sb="91" eb="93">
      <t>シッコウ</t>
    </rPh>
    <rPh sb="95" eb="97">
      <t>ケイゾク</t>
    </rPh>
    <rPh sb="99" eb="101">
      <t>ジギョウ</t>
    </rPh>
    <rPh sb="102" eb="104">
      <t>ジッシ</t>
    </rPh>
    <phoneticPr fontId="5"/>
  </si>
  <si>
    <t>平成29年度より社会保険診療報酬支払基金（以下「支払基金」という。）に対して前期高齢者納付金に係る特別負担調整見込額の総額等に要する費用を交付する（補助率：１／２）</t>
    <rPh sb="0" eb="2">
      <t>ヘイセイ</t>
    </rPh>
    <rPh sb="4" eb="6">
      <t>ネンド</t>
    </rPh>
    <rPh sb="8" eb="10">
      <t>シャカイ</t>
    </rPh>
    <rPh sb="10" eb="12">
      <t>ホケン</t>
    </rPh>
    <rPh sb="12" eb="14">
      <t>シンリョウ</t>
    </rPh>
    <rPh sb="14" eb="16">
      <t>ホウシュウ</t>
    </rPh>
    <rPh sb="16" eb="18">
      <t>シハライ</t>
    </rPh>
    <rPh sb="18" eb="20">
      <t>キキン</t>
    </rPh>
    <rPh sb="21" eb="23">
      <t>イカ</t>
    </rPh>
    <rPh sb="24" eb="26">
      <t>シハライ</t>
    </rPh>
    <rPh sb="26" eb="28">
      <t>キキン</t>
    </rPh>
    <rPh sb="35" eb="36">
      <t>タイ</t>
    </rPh>
    <rPh sb="38" eb="40">
      <t>ゼンキ</t>
    </rPh>
    <rPh sb="40" eb="43">
      <t>コウレイシャ</t>
    </rPh>
    <rPh sb="43" eb="45">
      <t>ノウフ</t>
    </rPh>
    <rPh sb="45" eb="46">
      <t>キン</t>
    </rPh>
    <rPh sb="47" eb="48">
      <t>カカ</t>
    </rPh>
    <rPh sb="49" eb="51">
      <t>トクベツ</t>
    </rPh>
    <rPh sb="51" eb="53">
      <t>フタン</t>
    </rPh>
    <rPh sb="53" eb="55">
      <t>チョウセイ</t>
    </rPh>
    <rPh sb="55" eb="57">
      <t>ミコミ</t>
    </rPh>
    <rPh sb="57" eb="58">
      <t>ガク</t>
    </rPh>
    <rPh sb="59" eb="61">
      <t>ソウガク</t>
    </rPh>
    <rPh sb="61" eb="62">
      <t>トウ</t>
    </rPh>
    <rPh sb="63" eb="64">
      <t>ヨウ</t>
    </rPh>
    <rPh sb="66" eb="68">
      <t>ヒヨウ</t>
    </rPh>
    <rPh sb="69" eb="71">
      <t>コウフ</t>
    </rPh>
    <rPh sb="74" eb="77">
      <t>ホジョリツ</t>
    </rPh>
    <phoneticPr fontId="5"/>
  </si>
  <si>
    <t>A.社会保険診療報酬支払基金</t>
    <rPh sb="2" eb="4">
      <t>シャカイ</t>
    </rPh>
    <rPh sb="4" eb="6">
      <t>ホケン</t>
    </rPh>
    <rPh sb="6" eb="8">
      <t>シンリョウ</t>
    </rPh>
    <rPh sb="8" eb="10">
      <t>ホウシュウ</t>
    </rPh>
    <rPh sb="10" eb="12">
      <t>シハライ</t>
    </rPh>
    <rPh sb="12" eb="14">
      <t>キキン</t>
    </rPh>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</si>
  <si>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</si>
  <si>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補助金等交付</t>
  </si>
  <si>
    <t>前期高齢者交付金</t>
    <rPh sb="0" eb="2">
      <t>ゼンキ</t>
    </rPh>
    <rPh sb="2" eb="5">
      <t>コウレイシャ</t>
    </rPh>
    <rPh sb="5" eb="7">
      <t>コウフ</t>
    </rPh>
    <rPh sb="7" eb="8">
      <t>キン</t>
    </rPh>
    <phoneticPr fontId="5"/>
  </si>
  <si>
    <t>前期高齢者交付金の交付</t>
    <rPh sb="0" eb="2">
      <t>ゼンキ</t>
    </rPh>
    <rPh sb="2" eb="5">
      <t>コウレイシャ</t>
    </rPh>
    <rPh sb="5" eb="7">
      <t>コウフ</t>
    </rPh>
    <rPh sb="7" eb="8">
      <t>キン</t>
    </rPh>
    <rPh sb="9" eb="11">
      <t>コウフ</t>
    </rPh>
    <phoneticPr fontId="5"/>
  </si>
  <si>
    <t>適正な事業執行に努めること。
アウトカムにおける該当保険者数が153→135とH30に数値が変化しているが今後の予算積算に影響する可能性があるため、備考欄などに根拠など記載を検討すること。（横田　響子）</t>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</si>
  <si>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</si>
  <si>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</si>
  <si>
    <t>込山　愛郎</t>
    <rPh sb="0" eb="2">
      <t>コミヤマ</t>
    </rPh>
    <rPh sb="3" eb="4">
      <t>アイ</t>
    </rPh>
    <rPh sb="4" eb="5">
      <t>ロウ</t>
    </rPh>
    <phoneticPr fontId="5"/>
  </si>
  <si>
    <t>引き続き、必要な予算額を確保し、適正な執行に努めることとする。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</si>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</sst>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110296</xdr:colOff>
      <xdr:row>754</xdr:row>
      <xdr:rowOff>13606</xdr:rowOff>
    </xdr:from>
    <xdr:to>
      <xdr:col>42</xdr:col>
      <xdr:colOff>81643</xdr:colOff>
      <xdr:row>756</xdr:row>
      <xdr:rowOff>489857</xdr:rowOff>
    </xdr:to>
    <xdr:sp macro="" textlink="">
      <xdr:nvSpPr>
        <xdr:cNvPr id="22" name="テキスト ボックス 21"/>
        <xdr:cNvSpPr txBox="1"/>
      </xdr:nvSpPr>
      <xdr:spPr>
        <a:xfrm>
          <a:off x="2910646" y="47152831"/>
          <a:ext cx="5572047" cy="11811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latin typeface="ＭＳ Ｐゴシック" panose="020B0600070205080204" pitchFamily="50" charset="-128"/>
              <a:ea typeface="ＭＳ Ｐゴシック" panose="020B0600070205080204" pitchFamily="50" charset="-128"/>
            </a:rPr>
            <a:t>A</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社会保険診療報酬支払基金</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600">
              <a:latin typeface="ＭＳ Ｐゴシック" panose="020B0600070205080204" pitchFamily="50" charset="-128"/>
              <a:ea typeface="ＭＳ Ｐゴシック" panose="020B0600070205080204" pitchFamily="50" charset="-128"/>
            </a:rPr>
            <a:t>（１０，０００百万円）</a:t>
          </a:r>
          <a:endParaRPr kumimoji="1" lang="en-US" altLang="ja-JP" sz="1600">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176918</xdr:colOff>
      <xdr:row>742</xdr:row>
      <xdr:rowOff>326570</xdr:rowOff>
    </xdr:from>
    <xdr:to>
      <xdr:col>39</xdr:col>
      <xdr:colOff>28750</xdr:colOff>
      <xdr:row>746</xdr:row>
      <xdr:rowOff>40820</xdr:rowOff>
    </xdr:to>
    <xdr:sp macro="" textlink="">
      <xdr:nvSpPr>
        <xdr:cNvPr id="24" name="テキスト ボックス 23"/>
        <xdr:cNvSpPr txBox="1"/>
      </xdr:nvSpPr>
      <xdr:spPr>
        <a:xfrm>
          <a:off x="3646739" y="42359034"/>
          <a:ext cx="4342190" cy="11293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600">
              <a:latin typeface="ＭＳ Ｐゴシック" panose="020B0600070205080204" pitchFamily="50" charset="-128"/>
              <a:ea typeface="ＭＳ Ｐゴシック" panose="020B0600070205080204" pitchFamily="50" charset="-128"/>
            </a:rPr>
            <a:t>厚生労働省</a:t>
          </a:r>
          <a:endParaRPr kumimoji="1" lang="en-US" altLang="ja-JP" sz="1600">
            <a:latin typeface="ＭＳ Ｐゴシック" panose="020B0600070205080204" pitchFamily="50" charset="-128"/>
            <a:ea typeface="ＭＳ Ｐゴシック" panose="020B0600070205080204" pitchFamily="50" charset="-128"/>
          </a:endParaRPr>
        </a:p>
        <a:p>
          <a:pPr algn="ctr">
            <a:lnSpc>
              <a:spcPts val="2000"/>
            </a:lnSpc>
          </a:pP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（１０，０００百万円）</a:t>
          </a:r>
        </a:p>
      </xdr:txBody>
    </xdr:sp>
    <xdr:clientData/>
  </xdr:twoCellAnchor>
  <xdr:twoCellAnchor>
    <xdr:from>
      <xdr:col>21</xdr:col>
      <xdr:colOff>117946</xdr:colOff>
      <xdr:row>746</xdr:row>
      <xdr:rowOff>173869</xdr:rowOff>
    </xdr:from>
    <xdr:to>
      <xdr:col>35</xdr:col>
      <xdr:colOff>33282</xdr:colOff>
      <xdr:row>748</xdr:row>
      <xdr:rowOff>70921</xdr:rowOff>
    </xdr:to>
    <xdr:grpSp>
      <xdr:nvGrpSpPr>
        <xdr:cNvPr id="31" name="グループ化 5"/>
        <xdr:cNvGrpSpPr>
          <a:grpSpLocks/>
        </xdr:cNvGrpSpPr>
      </xdr:nvGrpSpPr>
      <xdr:grpSpPr bwMode="auto">
        <a:xfrm>
          <a:off x="4004146" y="43303069"/>
          <a:ext cx="2506136" cy="604623"/>
          <a:chOff x="2356605" y="38247538"/>
          <a:chExt cx="2547933" cy="1071127"/>
        </a:xfrm>
      </xdr:grpSpPr>
      <xdr:sp macro="" textlink="">
        <xdr:nvSpPr>
          <xdr:cNvPr id="32" name="テキスト ボックス 31"/>
          <xdr:cNvSpPr txBox="1"/>
        </xdr:nvSpPr>
        <xdr:spPr>
          <a:xfrm>
            <a:off x="2439990" y="38247538"/>
            <a:ext cx="2407949" cy="1071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200"/>
              <a:t>高齢者医療特別負担調整交付金</a:t>
            </a:r>
          </a:p>
        </xdr:txBody>
      </xdr:sp>
      <xdr:sp macro="" textlink="">
        <xdr:nvSpPr>
          <xdr:cNvPr id="33" name="大かっこ 32"/>
          <xdr:cNvSpPr/>
        </xdr:nvSpPr>
        <xdr:spPr>
          <a:xfrm>
            <a:off x="2356605" y="38281706"/>
            <a:ext cx="2547933" cy="8914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28</xdr:col>
      <xdr:colOff>87870</xdr:colOff>
      <xdr:row>748</xdr:row>
      <xdr:rowOff>70921</xdr:rowOff>
    </xdr:from>
    <xdr:to>
      <xdr:col>28</xdr:col>
      <xdr:colOff>95275</xdr:colOff>
      <xdr:row>753</xdr:row>
      <xdr:rowOff>276225</xdr:rowOff>
    </xdr:to>
    <xdr:cxnSp macro="">
      <xdr:nvCxnSpPr>
        <xdr:cNvPr id="34" name="図形 6"/>
        <xdr:cNvCxnSpPr>
          <a:stCxn id="32" idx="2"/>
        </xdr:cNvCxnSpPr>
      </xdr:nvCxnSpPr>
      <xdr:spPr>
        <a:xfrm>
          <a:off x="5802870" y="44226100"/>
          <a:ext cx="7405" cy="19742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161950</xdr:colOff>
      <xdr:row>752</xdr:row>
      <xdr:rowOff>19050</xdr:rowOff>
    </xdr:from>
    <xdr:to>
      <xdr:col>36</xdr:col>
      <xdr:colOff>142900</xdr:colOff>
      <xdr:row>753</xdr:row>
      <xdr:rowOff>39968</xdr:rowOff>
    </xdr:to>
    <xdr:sp macro="" textlink="">
      <xdr:nvSpPr>
        <xdr:cNvPr id="39" name="テキスト ボックス 38"/>
        <xdr:cNvSpPr txBox="1"/>
      </xdr:nvSpPr>
      <xdr:spPr>
        <a:xfrm>
          <a:off x="5876950" y="45589371"/>
          <a:ext cx="1613807" cy="37470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68036</xdr:colOff>
      <xdr:row>18</xdr:row>
      <xdr:rowOff>68036</xdr:rowOff>
    </xdr:from>
    <xdr:to>
      <xdr:col>19</xdr:col>
      <xdr:colOff>176892</xdr:colOff>
      <xdr:row>18</xdr:row>
      <xdr:rowOff>272143</xdr:rowOff>
    </xdr:to>
    <xdr:sp macro="" textlink="">
      <xdr:nvSpPr>
        <xdr:cNvPr id="2" name="テキスト ボックス 1"/>
        <xdr:cNvSpPr txBox="1"/>
      </xdr:nvSpPr>
      <xdr:spPr>
        <a:xfrm>
          <a:off x="3537857" y="7688036"/>
          <a:ext cx="517071" cy="204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a:t>
          </a:r>
        </a:p>
      </xdr:txBody>
    </xdr:sp>
    <xdr:clientData/>
  </xdr:twoCellAnchor>
  <xdr:twoCellAnchor>
    <xdr:from>
      <xdr:col>24</xdr:col>
      <xdr:colOff>84365</xdr:colOff>
      <xdr:row>18</xdr:row>
      <xdr:rowOff>57150</xdr:rowOff>
    </xdr:from>
    <xdr:to>
      <xdr:col>26</xdr:col>
      <xdr:colOff>193221</xdr:colOff>
      <xdr:row>18</xdr:row>
      <xdr:rowOff>261257</xdr:rowOff>
    </xdr:to>
    <xdr:sp macro="" textlink="">
      <xdr:nvSpPr>
        <xdr:cNvPr id="23" name="テキスト ボックス 22"/>
        <xdr:cNvSpPr txBox="1"/>
      </xdr:nvSpPr>
      <xdr:spPr>
        <a:xfrm>
          <a:off x="4982936" y="7677150"/>
          <a:ext cx="517071" cy="204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7" zoomScale="70" zoomScaleNormal="75" zoomScaleSheetLayoutView="70" zoomScalePageLayoutView="85" workbookViewId="0">
      <selection activeCell="AU108" sqref="AU108:AX108"/>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303</v>
      </c>
      <c r="AT2" s="218"/>
      <c r="AU2" s="218"/>
      <c r="AV2" s="52" t="str">
        <f>IF(AW2="", "", "-")</f>
        <v/>
      </c>
      <c r="AW2" s="395"/>
      <c r="AX2" s="395"/>
    </row>
    <row r="3" spans="1:50" ht="21" customHeight="1" thickBot="1" x14ac:dyDescent="0.25">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626</v>
      </c>
      <c r="AR5" s="720"/>
      <c r="AS5" s="720"/>
      <c r="AT5" s="720"/>
      <c r="AU5" s="720"/>
      <c r="AV5" s="720"/>
      <c r="AW5" s="720"/>
      <c r="AX5" s="721"/>
    </row>
    <row r="6" spans="1:50" ht="39" customHeight="1" x14ac:dyDescent="0.2">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2">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29" t="s">
        <v>389</v>
      </c>
      <c r="B8" s="830"/>
      <c r="C8" s="830"/>
      <c r="D8" s="830"/>
      <c r="E8" s="830"/>
      <c r="F8" s="831"/>
      <c r="G8" s="221" t="str">
        <f>入力規則等!A26</f>
        <v>高齢社会対策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2">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39" t="s">
        <v>30</v>
      </c>
      <c r="B10" s="740"/>
      <c r="C10" s="740"/>
      <c r="D10" s="740"/>
      <c r="E10" s="740"/>
      <c r="F10" s="740"/>
      <c r="G10" s="672" t="s">
        <v>617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2">
      <c r="A13" s="139"/>
      <c r="B13" s="140"/>
      <c r="C13" s="140"/>
      <c r="D13" s="140"/>
      <c r="E13" s="140"/>
      <c r="F13" s="141"/>
      <c r="G13" s="742" t="s">
        <v>6</v>
      </c>
      <c r="H13" s="743"/>
      <c r="I13" s="635" t="s">
        <v>7</v>
      </c>
      <c r="J13" s="636"/>
      <c r="K13" s="636"/>
      <c r="L13" s="636"/>
      <c r="M13" s="636"/>
      <c r="N13" s="636"/>
      <c r="O13" s="637"/>
      <c r="P13" s="97" t="s">
        <v>558</v>
      </c>
      <c r="Q13" s="98"/>
      <c r="R13" s="98"/>
      <c r="S13" s="98"/>
      <c r="T13" s="98"/>
      <c r="U13" s="98"/>
      <c r="V13" s="99"/>
      <c r="W13" s="97" t="s">
        <v>558</v>
      </c>
      <c r="X13" s="98"/>
      <c r="Y13" s="98"/>
      <c r="Z13" s="98"/>
      <c r="AA13" s="98"/>
      <c r="AB13" s="98"/>
      <c r="AC13" s="99"/>
      <c r="AD13" s="97">
        <v>10000</v>
      </c>
      <c r="AE13" s="98"/>
      <c r="AF13" s="98"/>
      <c r="AG13" s="98"/>
      <c r="AH13" s="98"/>
      <c r="AI13" s="98"/>
      <c r="AJ13" s="99"/>
      <c r="AK13" s="97">
        <v>10000</v>
      </c>
      <c r="AL13" s="98"/>
      <c r="AM13" s="98"/>
      <c r="AN13" s="98"/>
      <c r="AO13" s="98"/>
      <c r="AP13" s="98"/>
      <c r="AQ13" s="99"/>
      <c r="AR13" s="94">
        <v>10000</v>
      </c>
      <c r="AS13" s="95"/>
      <c r="AT13" s="95"/>
      <c r="AU13" s="95"/>
      <c r="AV13" s="95"/>
      <c r="AW13" s="95"/>
      <c r="AX13" s="392"/>
    </row>
    <row r="14" spans="1:50" ht="21" customHeight="1" x14ac:dyDescent="0.2">
      <c r="A14" s="139"/>
      <c r="B14" s="140"/>
      <c r="C14" s="140"/>
      <c r="D14" s="140"/>
      <c r="E14" s="140"/>
      <c r="F14" s="141"/>
      <c r="G14" s="744"/>
      <c r="H14" s="745"/>
      <c r="I14" s="575" t="s">
        <v>8</v>
      </c>
      <c r="J14" s="629"/>
      <c r="K14" s="629"/>
      <c r="L14" s="629"/>
      <c r="M14" s="629"/>
      <c r="N14" s="629"/>
      <c r="O14" s="630"/>
      <c r="P14" s="97" t="s">
        <v>558</v>
      </c>
      <c r="Q14" s="98"/>
      <c r="R14" s="98"/>
      <c r="S14" s="98"/>
      <c r="T14" s="98"/>
      <c r="U14" s="98"/>
      <c r="V14" s="99"/>
      <c r="W14" s="97" t="s">
        <v>559</v>
      </c>
      <c r="X14" s="98"/>
      <c r="Y14" s="98"/>
      <c r="Z14" s="98"/>
      <c r="AA14" s="98"/>
      <c r="AB14" s="98"/>
      <c r="AC14" s="99"/>
      <c r="AD14" s="97" t="s">
        <v>559</v>
      </c>
      <c r="AE14" s="98"/>
      <c r="AF14" s="98"/>
      <c r="AG14" s="98"/>
      <c r="AH14" s="98"/>
      <c r="AI14" s="98"/>
      <c r="AJ14" s="99"/>
      <c r="AK14" s="97" t="s">
        <v>559</v>
      </c>
      <c r="AL14" s="98"/>
      <c r="AM14" s="98"/>
      <c r="AN14" s="98"/>
      <c r="AO14" s="98"/>
      <c r="AP14" s="98"/>
      <c r="AQ14" s="99"/>
      <c r="AR14" s="662"/>
      <c r="AS14" s="662"/>
      <c r="AT14" s="662"/>
      <c r="AU14" s="662"/>
      <c r="AV14" s="662"/>
      <c r="AW14" s="662"/>
      <c r="AX14" s="663"/>
    </row>
    <row r="15" spans="1:50" ht="21" customHeight="1" x14ac:dyDescent="0.2">
      <c r="A15" s="139"/>
      <c r="B15" s="140"/>
      <c r="C15" s="140"/>
      <c r="D15" s="140"/>
      <c r="E15" s="140"/>
      <c r="F15" s="141"/>
      <c r="G15" s="744"/>
      <c r="H15" s="745"/>
      <c r="I15" s="575" t="s">
        <v>51</v>
      </c>
      <c r="J15" s="576"/>
      <c r="K15" s="576"/>
      <c r="L15" s="576"/>
      <c r="M15" s="576"/>
      <c r="N15" s="576"/>
      <c r="O15" s="577"/>
      <c r="P15" s="97" t="s">
        <v>558</v>
      </c>
      <c r="Q15" s="98"/>
      <c r="R15" s="98"/>
      <c r="S15" s="98"/>
      <c r="T15" s="98"/>
      <c r="U15" s="98"/>
      <c r="V15" s="99"/>
      <c r="W15" s="97" t="s">
        <v>560</v>
      </c>
      <c r="X15" s="98"/>
      <c r="Y15" s="98"/>
      <c r="Z15" s="98"/>
      <c r="AA15" s="98"/>
      <c r="AB15" s="98"/>
      <c r="AC15" s="99"/>
      <c r="AD15" s="97" t="s">
        <v>558</v>
      </c>
      <c r="AE15" s="98"/>
      <c r="AF15" s="98"/>
      <c r="AG15" s="98"/>
      <c r="AH15" s="98"/>
      <c r="AI15" s="98"/>
      <c r="AJ15" s="99"/>
      <c r="AK15" s="97" t="s">
        <v>559</v>
      </c>
      <c r="AL15" s="98"/>
      <c r="AM15" s="98"/>
      <c r="AN15" s="98"/>
      <c r="AO15" s="98"/>
      <c r="AP15" s="98"/>
      <c r="AQ15" s="99"/>
      <c r="AR15" s="97"/>
      <c r="AS15" s="98"/>
      <c r="AT15" s="98"/>
      <c r="AU15" s="98"/>
      <c r="AV15" s="98"/>
      <c r="AW15" s="98"/>
      <c r="AX15" s="628"/>
    </row>
    <row r="16" spans="1:50" ht="21" customHeight="1" x14ac:dyDescent="0.2">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559</v>
      </c>
      <c r="X16" s="98"/>
      <c r="Y16" s="98"/>
      <c r="Z16" s="98"/>
      <c r="AA16" s="98"/>
      <c r="AB16" s="98"/>
      <c r="AC16" s="99"/>
      <c r="AD16" s="97" t="s">
        <v>559</v>
      </c>
      <c r="AE16" s="98"/>
      <c r="AF16" s="98"/>
      <c r="AG16" s="98"/>
      <c r="AH16" s="98"/>
      <c r="AI16" s="98"/>
      <c r="AJ16" s="99"/>
      <c r="AK16" s="97" t="s">
        <v>561</v>
      </c>
      <c r="AL16" s="98"/>
      <c r="AM16" s="98"/>
      <c r="AN16" s="98"/>
      <c r="AO16" s="98"/>
      <c r="AP16" s="98"/>
      <c r="AQ16" s="99"/>
      <c r="AR16" s="675"/>
      <c r="AS16" s="676"/>
      <c r="AT16" s="676"/>
      <c r="AU16" s="676"/>
      <c r="AV16" s="676"/>
      <c r="AW16" s="676"/>
      <c r="AX16" s="677"/>
    </row>
    <row r="17" spans="1:50" ht="24.75" customHeight="1" x14ac:dyDescent="0.2">
      <c r="A17" s="139"/>
      <c r="B17" s="140"/>
      <c r="C17" s="140"/>
      <c r="D17" s="140"/>
      <c r="E17" s="140"/>
      <c r="F17" s="141"/>
      <c r="G17" s="744"/>
      <c r="H17" s="745"/>
      <c r="I17" s="575" t="s">
        <v>50</v>
      </c>
      <c r="J17" s="629"/>
      <c r="K17" s="629"/>
      <c r="L17" s="629"/>
      <c r="M17" s="629"/>
      <c r="N17" s="629"/>
      <c r="O17" s="630"/>
      <c r="P17" s="97" t="s">
        <v>558</v>
      </c>
      <c r="Q17" s="98"/>
      <c r="R17" s="98"/>
      <c r="S17" s="98"/>
      <c r="T17" s="98"/>
      <c r="U17" s="98"/>
      <c r="V17" s="99"/>
      <c r="W17" s="97" t="s">
        <v>558</v>
      </c>
      <c r="X17" s="98"/>
      <c r="Y17" s="98"/>
      <c r="Z17" s="98"/>
      <c r="AA17" s="98"/>
      <c r="AB17" s="98"/>
      <c r="AC17" s="99"/>
      <c r="AD17" s="97" t="s">
        <v>559</v>
      </c>
      <c r="AE17" s="98"/>
      <c r="AF17" s="98"/>
      <c r="AG17" s="98"/>
      <c r="AH17" s="98"/>
      <c r="AI17" s="98"/>
      <c r="AJ17" s="99"/>
      <c r="AK17" s="97" t="s">
        <v>562</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10000</v>
      </c>
      <c r="AE18" s="104"/>
      <c r="AF18" s="104"/>
      <c r="AG18" s="104"/>
      <c r="AH18" s="104"/>
      <c r="AI18" s="104"/>
      <c r="AJ18" s="105"/>
      <c r="AK18" s="103">
        <f>SUM(AK13:AQ17)</f>
        <v>10000</v>
      </c>
      <c r="AL18" s="104"/>
      <c r="AM18" s="104"/>
      <c r="AN18" s="104"/>
      <c r="AO18" s="104"/>
      <c r="AP18" s="104"/>
      <c r="AQ18" s="105"/>
      <c r="AR18" s="103">
        <f>SUM(AR13:AX17)</f>
        <v>10000</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10000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551</v>
      </c>
      <c r="H23" s="184"/>
      <c r="I23" s="184"/>
      <c r="J23" s="184"/>
      <c r="K23" s="184"/>
      <c r="L23" s="184"/>
      <c r="M23" s="184"/>
      <c r="N23" s="184"/>
      <c r="O23" s="185"/>
      <c r="P23" s="94">
        <v>10000</v>
      </c>
      <c r="Q23" s="95"/>
      <c r="R23" s="95"/>
      <c r="S23" s="95"/>
      <c r="T23" s="95"/>
      <c r="U23" s="95"/>
      <c r="V23" s="96"/>
      <c r="W23" s="94">
        <v>10000</v>
      </c>
      <c r="X23" s="95"/>
      <c r="Y23" s="95"/>
      <c r="Z23" s="95"/>
      <c r="AA23" s="95"/>
      <c r="AB23" s="95"/>
      <c r="AC23" s="96"/>
      <c r="AD23" s="206" t="s">
        <v>625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475</v>
      </c>
      <c r="H29" s="193"/>
      <c r="I29" s="193"/>
      <c r="J29" s="193"/>
      <c r="K29" s="193"/>
      <c r="L29" s="193"/>
      <c r="M29" s="193"/>
      <c r="N29" s="193"/>
      <c r="O29" s="194"/>
      <c r="P29" s="225">
        <f>AK13</f>
        <v>10000</v>
      </c>
      <c r="Q29" s="226"/>
      <c r="R29" s="226"/>
      <c r="S29" s="226"/>
      <c r="T29" s="226"/>
      <c r="U29" s="226"/>
      <c r="V29" s="227"/>
      <c r="W29" s="225">
        <f>AR13</f>
        <v>10000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568</v>
      </c>
      <c r="AR31" s="133"/>
      <c r="AS31" s="134" t="s">
        <v>356</v>
      </c>
      <c r="AT31" s="169"/>
      <c r="AU31" s="269">
        <v>30</v>
      </c>
      <c r="AV31" s="269"/>
      <c r="AW31" s="377" t="s">
        <v>300</v>
      </c>
      <c r="AX31" s="378"/>
    </row>
    <row r="32" spans="1:50" ht="23.25" customHeight="1" x14ac:dyDescent="0.2">
      <c r="A32" s="515"/>
      <c r="B32" s="513"/>
      <c r="C32" s="513"/>
      <c r="D32" s="513"/>
      <c r="E32" s="513"/>
      <c r="F32" s="514"/>
      <c r="G32" s="540" t="s">
        <v>563</v>
      </c>
      <c r="H32" s="541"/>
      <c r="I32" s="541"/>
      <c r="J32" s="541"/>
      <c r="K32" s="541"/>
      <c r="L32" s="541"/>
      <c r="M32" s="541"/>
      <c r="N32" s="541"/>
      <c r="O32" s="542"/>
      <c r="P32" s="158" t="s">
        <v>564</v>
      </c>
      <c r="Q32" s="158"/>
      <c r="R32" s="158"/>
      <c r="S32" s="158"/>
      <c r="T32" s="158"/>
      <c r="U32" s="158"/>
      <c r="V32" s="158"/>
      <c r="W32" s="158"/>
      <c r="X32" s="229"/>
      <c r="Y32" s="336" t="s">
        <v>12</v>
      </c>
      <c r="Z32" s="549"/>
      <c r="AA32" s="550"/>
      <c r="AB32" s="551" t="s">
        <v>566</v>
      </c>
      <c r="AC32" s="551"/>
      <c r="AD32" s="551"/>
      <c r="AE32" s="362" t="s">
        <v>567</v>
      </c>
      <c r="AF32" s="363"/>
      <c r="AG32" s="363"/>
      <c r="AH32" s="363"/>
      <c r="AI32" s="362" t="s">
        <v>568</v>
      </c>
      <c r="AJ32" s="363"/>
      <c r="AK32" s="363"/>
      <c r="AL32" s="363"/>
      <c r="AM32" s="362">
        <v>153</v>
      </c>
      <c r="AN32" s="363"/>
      <c r="AO32" s="363"/>
      <c r="AP32" s="363"/>
      <c r="AQ32" s="100" t="s">
        <v>568</v>
      </c>
      <c r="AR32" s="101"/>
      <c r="AS32" s="101"/>
      <c r="AT32" s="102"/>
      <c r="AU32" s="363" t="s">
        <v>568</v>
      </c>
      <c r="AV32" s="363"/>
      <c r="AW32" s="363"/>
      <c r="AX32" s="365"/>
    </row>
    <row r="33" spans="1:50" ht="23.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566</v>
      </c>
      <c r="AC33" s="522"/>
      <c r="AD33" s="522"/>
      <c r="AE33" s="362" t="s">
        <v>567</v>
      </c>
      <c r="AF33" s="363"/>
      <c r="AG33" s="363"/>
      <c r="AH33" s="363"/>
      <c r="AI33" s="362" t="s">
        <v>568</v>
      </c>
      <c r="AJ33" s="363"/>
      <c r="AK33" s="363"/>
      <c r="AL33" s="363"/>
      <c r="AM33" s="362">
        <v>153</v>
      </c>
      <c r="AN33" s="363"/>
      <c r="AO33" s="363"/>
      <c r="AP33" s="363"/>
      <c r="AQ33" s="100" t="s">
        <v>568</v>
      </c>
      <c r="AR33" s="101"/>
      <c r="AS33" s="101"/>
      <c r="AT33" s="102"/>
      <c r="AU33" s="363">
        <v>135</v>
      </c>
      <c r="AV33" s="363"/>
      <c r="AW33" s="363"/>
      <c r="AX33" s="365"/>
    </row>
    <row r="34" spans="1:50" ht="23.2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568</v>
      </c>
      <c r="AF34" s="363"/>
      <c r="AG34" s="363"/>
      <c r="AH34" s="363"/>
      <c r="AI34" s="362" t="s">
        <v>568</v>
      </c>
      <c r="AJ34" s="363"/>
      <c r="AK34" s="363"/>
      <c r="AL34" s="363"/>
      <c r="AM34" s="362">
        <v>100</v>
      </c>
      <c r="AN34" s="363"/>
      <c r="AO34" s="363"/>
      <c r="AP34" s="363"/>
      <c r="AQ34" s="100" t="s">
        <v>568</v>
      </c>
      <c r="AR34" s="101"/>
      <c r="AS34" s="101"/>
      <c r="AT34" s="102"/>
      <c r="AU34" s="363" t="s">
        <v>568</v>
      </c>
      <c r="AV34" s="363"/>
      <c r="AW34" s="363"/>
      <c r="AX34" s="365"/>
    </row>
    <row r="35" spans="1:50" ht="23.25" customHeight="1" x14ac:dyDescent="0.2">
      <c r="A35" s="900" t="s">
        <v>528</v>
      </c>
      <c r="B35" s="901"/>
      <c r="C35" s="901"/>
      <c r="D35" s="901"/>
      <c r="E35" s="901"/>
      <c r="F35" s="902"/>
      <c r="G35" s="906" t="s">
        <v>565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2">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2">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2">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2">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2">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2">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2">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2">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2">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2">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2">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2">
      <c r="A101" s="491"/>
      <c r="B101" s="492"/>
      <c r="C101" s="492"/>
      <c r="D101" s="492"/>
      <c r="E101" s="492"/>
      <c r="F101" s="493"/>
      <c r="G101" s="158" t="s">
        <v>569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570</v>
      </c>
      <c r="AC101" s="551"/>
      <c r="AD101" s="551"/>
      <c r="AE101" s="362" t="s">
        <v>568</v>
      </c>
      <c r="AF101" s="363"/>
      <c r="AG101" s="363"/>
      <c r="AH101" s="364"/>
      <c r="AI101" s="362" t="s">
        <v>571</v>
      </c>
      <c r="AJ101" s="363"/>
      <c r="AK101" s="363"/>
      <c r="AL101" s="364"/>
      <c r="AM101" s="362">
        <v>10000</v>
      </c>
      <c r="AN101" s="363"/>
      <c r="AO101" s="363"/>
      <c r="AP101" s="364"/>
      <c r="AQ101" s="362" t="s">
        <v>571</v>
      </c>
      <c r="AR101" s="363"/>
      <c r="AS101" s="363"/>
      <c r="AT101" s="364"/>
      <c r="AU101" s="362" t="s">
        <v>628</v>
      </c>
      <c r="AV101" s="363"/>
      <c r="AW101" s="363"/>
      <c r="AX101" s="364"/>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570</v>
      </c>
      <c r="AC102" s="551"/>
      <c r="AD102" s="551"/>
      <c r="AE102" s="356" t="s">
        <v>571</v>
      </c>
      <c r="AF102" s="356"/>
      <c r="AG102" s="356"/>
      <c r="AH102" s="356"/>
      <c r="AI102" s="356" t="s">
        <v>571</v>
      </c>
      <c r="AJ102" s="356"/>
      <c r="AK102" s="356"/>
      <c r="AL102" s="356"/>
      <c r="AM102" s="356">
        <v>10000</v>
      </c>
      <c r="AN102" s="356"/>
      <c r="AO102" s="356"/>
      <c r="AP102" s="356"/>
      <c r="AQ102" s="817">
        <v>10000</v>
      </c>
      <c r="AR102" s="818"/>
      <c r="AS102" s="818"/>
      <c r="AT102" s="819"/>
      <c r="AU102" s="817" t="s">
        <v>628</v>
      </c>
      <c r="AV102" s="818"/>
      <c r="AW102" s="818"/>
      <c r="AX102" s="819"/>
    </row>
    <row r="103" spans="1:60" ht="31.5" hidden="1" customHeight="1" x14ac:dyDescent="0.2">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2">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2">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2">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2">
      <c r="A116" s="290"/>
      <c r="B116" s="291"/>
      <c r="C116" s="291"/>
      <c r="D116" s="291"/>
      <c r="E116" s="291"/>
      <c r="F116" s="292"/>
      <c r="G116" s="349" t="s">
        <v>572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t="s">
        <v>574</v>
      </c>
      <c r="AF116" s="356"/>
      <c r="AG116" s="356"/>
      <c r="AH116" s="356"/>
      <c r="AI116" s="356" t="s">
        <v>574</v>
      </c>
      <c r="AJ116" s="356"/>
      <c r="AK116" s="356"/>
      <c r="AL116" s="356"/>
      <c r="AM116" s="356">
        <v>65</v>
      </c>
      <c r="AN116" s="356"/>
      <c r="AO116" s="356"/>
      <c r="AP116" s="356"/>
      <c r="AQ116" s="362">
        <v>74</v>
      </c>
      <c r="AR116" s="363"/>
      <c r="AS116" s="363"/>
      <c r="AT116" s="363"/>
      <c r="AU116" s="363"/>
      <c r="AV116" s="363"/>
      <c r="AW116" s="363"/>
      <c r="AX116" s="365"/>
    </row>
    <row r="117" spans="1:50" ht="46.5"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573</v>
      </c>
      <c r="AC117" s="340"/>
      <c r="AD117" s="341"/>
      <c r="AE117" s="304" t="s">
        <v>575</v>
      </c>
      <c r="AF117" s="304"/>
      <c r="AG117" s="304"/>
      <c r="AH117" s="304"/>
      <c r="AI117" s="304" t="s">
        <v>576</v>
      </c>
      <c r="AJ117" s="304"/>
      <c r="AK117" s="304"/>
      <c r="AL117" s="304"/>
      <c r="AM117" s="304" t="s">
        <v>577</v>
      </c>
      <c r="AN117" s="304"/>
      <c r="AO117" s="304"/>
      <c r="AP117" s="304"/>
      <c r="AQ117" s="304" t="s">
        <v>613</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2">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2">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2">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2">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996" t="s">
        <v>369</v>
      </c>
      <c r="B130" s="994"/>
      <c r="C130" s="993" t="s">
        <v>366</v>
      </c>
      <c r="D130" s="994"/>
      <c r="E130" s="306" t="s">
        <v>399</v>
      </c>
      <c r="F130" s="307"/>
      <c r="G130" s="308" t="s">
        <v>578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997"/>
      <c r="B131" s="250"/>
      <c r="C131" s="249"/>
      <c r="D131" s="250"/>
      <c r="E131" s="236" t="s">
        <v>398</v>
      </c>
      <c r="F131" s="237"/>
      <c r="G131" s="233" t="s">
        <v>579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2">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574</v>
      </c>
      <c r="AR133" s="269"/>
      <c r="AS133" s="134" t="s">
        <v>356</v>
      </c>
      <c r="AT133" s="169"/>
      <c r="AU133" s="133" t="s">
        <v>582</v>
      </c>
      <c r="AV133" s="133"/>
      <c r="AW133" s="134" t="s">
        <v>300</v>
      </c>
      <c r="AX133" s="135"/>
    </row>
    <row r="134" spans="1:50" ht="39.75" customHeight="1" x14ac:dyDescent="0.2">
      <c r="A134" s="997"/>
      <c r="B134" s="250"/>
      <c r="C134" s="249"/>
      <c r="D134" s="250"/>
      <c r="E134" s="249"/>
      <c r="F134" s="312"/>
      <c r="G134" s="228" t="s">
        <v>580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580</v>
      </c>
      <c r="AC134" s="219"/>
      <c r="AD134" s="219"/>
      <c r="AE134" s="264" t="s">
        <v>582</v>
      </c>
      <c r="AF134" s="101"/>
      <c r="AG134" s="101"/>
      <c r="AH134" s="101"/>
      <c r="AI134" s="264" t="s">
        <v>582</v>
      </c>
      <c r="AJ134" s="101"/>
      <c r="AK134" s="101"/>
      <c r="AL134" s="101"/>
      <c r="AM134" s="264" t="s">
        <v>582</v>
      </c>
      <c r="AN134" s="101"/>
      <c r="AO134" s="101"/>
      <c r="AP134" s="101"/>
      <c r="AQ134" s="264" t="s">
        <v>574</v>
      </c>
      <c r="AR134" s="101"/>
      <c r="AS134" s="101"/>
      <c r="AT134" s="101"/>
      <c r="AU134" s="264" t="s">
        <v>582</v>
      </c>
      <c r="AV134" s="101"/>
      <c r="AW134" s="101"/>
      <c r="AX134" s="220"/>
    </row>
    <row r="135" spans="1:50" ht="39.75" customHeight="1" x14ac:dyDescent="0.2">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581</v>
      </c>
      <c r="AC135" s="130"/>
      <c r="AD135" s="130"/>
      <c r="AE135" s="264" t="s">
        <v>574</v>
      </c>
      <c r="AF135" s="101"/>
      <c r="AG135" s="101"/>
      <c r="AH135" s="101"/>
      <c r="AI135" s="264" t="s">
        <v>574</v>
      </c>
      <c r="AJ135" s="101"/>
      <c r="AK135" s="101"/>
      <c r="AL135" s="101"/>
      <c r="AM135" s="264" t="s">
        <v>574</v>
      </c>
      <c r="AN135" s="101"/>
      <c r="AO135" s="101"/>
      <c r="AP135" s="101"/>
      <c r="AQ135" s="264" t="s">
        <v>574</v>
      </c>
      <c r="AR135" s="101"/>
      <c r="AS135" s="101"/>
      <c r="AT135" s="101"/>
      <c r="AU135" s="264" t="s">
        <v>574</v>
      </c>
      <c r="AV135" s="101"/>
      <c r="AW135" s="101"/>
      <c r="AX135" s="220"/>
    </row>
    <row r="136" spans="1:50" ht="18.75" hidden="1" customHeight="1" x14ac:dyDescent="0.2">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2">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2">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2">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2">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2">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2">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2">
      <c r="A154" s="997"/>
      <c r="B154" s="250"/>
      <c r="C154" s="249"/>
      <c r="D154" s="250"/>
      <c r="E154" s="249"/>
      <c r="F154" s="312"/>
      <c r="G154" s="228" t="s">
        <v>583</v>
      </c>
      <c r="H154" s="158"/>
      <c r="I154" s="158"/>
      <c r="J154" s="158"/>
      <c r="K154" s="158"/>
      <c r="L154" s="158"/>
      <c r="M154" s="158"/>
      <c r="N154" s="158"/>
      <c r="O154" s="158"/>
      <c r="P154" s="229"/>
      <c r="Q154" s="157" t="s">
        <v>583</v>
      </c>
      <c r="R154" s="158"/>
      <c r="S154" s="158"/>
      <c r="T154" s="158"/>
      <c r="U154" s="158"/>
      <c r="V154" s="158"/>
      <c r="W154" s="158"/>
      <c r="X154" s="158"/>
      <c r="Y154" s="158"/>
      <c r="Z154" s="158"/>
      <c r="AA154" s="926"/>
      <c r="AB154" s="253" t="s">
        <v>581</v>
      </c>
      <c r="AC154" s="254"/>
      <c r="AD154" s="254"/>
      <c r="AE154" s="259" t="s">
        <v>584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2">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2">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2">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584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2">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997"/>
      <c r="B188" s="250"/>
      <c r="C188" s="249"/>
      <c r="D188" s="250"/>
      <c r="E188" s="157" t="s">
        <v>585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2">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2">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2">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2">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2">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2">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2">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2">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2">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2">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2">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2">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2">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2">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2">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2">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2">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2">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2">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2">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2">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2">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2">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2">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7"/>
      <c r="B430" s="250"/>
      <c r="C430" s="247" t="s">
        <v>368</v>
      </c>
      <c r="D430" s="248"/>
      <c r="E430" s="236" t="s">
        <v>388</v>
      </c>
      <c r="F430" s="237"/>
      <c r="G430" s="238" t="s">
        <v>384</v>
      </c>
      <c r="H430" s="155"/>
      <c r="I430" s="155"/>
      <c r="J430" s="239" t="s">
        <v>586</v>
      </c>
      <c r="K430" s="240"/>
      <c r="L430" s="240"/>
      <c r="M430" s="240"/>
      <c r="N430" s="240"/>
      <c r="O430" s="240"/>
      <c r="P430" s="240"/>
      <c r="Q430" s="240"/>
      <c r="R430" s="240"/>
      <c r="S430" s="240"/>
      <c r="T430" s="241"/>
      <c r="U430" s="242" t="s">
        <v>587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2">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589</v>
      </c>
      <c r="AF432" s="133"/>
      <c r="AG432" s="134" t="s">
        <v>356</v>
      </c>
      <c r="AH432" s="169"/>
      <c r="AI432" s="179"/>
      <c r="AJ432" s="179"/>
      <c r="AK432" s="179"/>
      <c r="AL432" s="174"/>
      <c r="AM432" s="179"/>
      <c r="AN432" s="179"/>
      <c r="AO432" s="179"/>
      <c r="AP432" s="174"/>
      <c r="AQ432" s="215" t="s">
        <v>589</v>
      </c>
      <c r="AR432" s="133"/>
      <c r="AS432" s="134" t="s">
        <v>356</v>
      </c>
      <c r="AT432" s="169"/>
      <c r="AU432" s="133" t="s">
        <v>590</v>
      </c>
      <c r="AV432" s="133"/>
      <c r="AW432" s="134" t="s">
        <v>300</v>
      </c>
      <c r="AX432" s="135"/>
    </row>
    <row r="433" spans="1:50" ht="23.25" customHeight="1" x14ac:dyDescent="0.2">
      <c r="A433" s="997"/>
      <c r="B433" s="250"/>
      <c r="C433" s="249"/>
      <c r="D433" s="250"/>
      <c r="E433" s="163"/>
      <c r="F433" s="164"/>
      <c r="G433" s="228" t="s">
        <v>587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588</v>
      </c>
      <c r="AC433" s="130"/>
      <c r="AD433" s="130"/>
      <c r="AE433" s="100" t="s">
        <v>589</v>
      </c>
      <c r="AF433" s="101"/>
      <c r="AG433" s="101"/>
      <c r="AH433" s="101"/>
      <c r="AI433" s="100" t="s">
        <v>589</v>
      </c>
      <c r="AJ433" s="101"/>
      <c r="AK433" s="101"/>
      <c r="AL433" s="101"/>
      <c r="AM433" s="100" t="s">
        <v>589</v>
      </c>
      <c r="AN433" s="101"/>
      <c r="AO433" s="101"/>
      <c r="AP433" s="102"/>
      <c r="AQ433" s="100" t="s">
        <v>589</v>
      </c>
      <c r="AR433" s="101"/>
      <c r="AS433" s="101"/>
      <c r="AT433" s="102"/>
      <c r="AU433" s="101" t="s">
        <v>591</v>
      </c>
      <c r="AV433" s="101"/>
      <c r="AW433" s="101"/>
      <c r="AX433" s="220"/>
    </row>
    <row r="434" spans="1:50" ht="23.25" customHeight="1" x14ac:dyDescent="0.2">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588</v>
      </c>
      <c r="AC434" s="219"/>
      <c r="AD434" s="219"/>
      <c r="AE434" s="100" t="s">
        <v>589</v>
      </c>
      <c r="AF434" s="101"/>
      <c r="AG434" s="101"/>
      <c r="AH434" s="102"/>
      <c r="AI434" s="100" t="s">
        <v>589</v>
      </c>
      <c r="AJ434" s="101"/>
      <c r="AK434" s="101"/>
      <c r="AL434" s="101"/>
      <c r="AM434" s="100" t="s">
        <v>589</v>
      </c>
      <c r="AN434" s="101"/>
      <c r="AO434" s="101"/>
      <c r="AP434" s="102"/>
      <c r="AQ434" s="100" t="s">
        <v>590</v>
      </c>
      <c r="AR434" s="101"/>
      <c r="AS434" s="101"/>
      <c r="AT434" s="102"/>
      <c r="AU434" s="101" t="s">
        <v>590</v>
      </c>
      <c r="AV434" s="101"/>
      <c r="AW434" s="101"/>
      <c r="AX434" s="220"/>
    </row>
    <row r="435" spans="1:50" ht="23.25" customHeigh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590</v>
      </c>
      <c r="AF435" s="101"/>
      <c r="AG435" s="101"/>
      <c r="AH435" s="102"/>
      <c r="AI435" s="100" t="s">
        <v>589</v>
      </c>
      <c r="AJ435" s="101"/>
      <c r="AK435" s="101"/>
      <c r="AL435" s="101"/>
      <c r="AM435" s="100" t="s">
        <v>589</v>
      </c>
      <c r="AN435" s="101"/>
      <c r="AO435" s="101"/>
      <c r="AP435" s="102"/>
      <c r="AQ435" s="100" t="s">
        <v>589</v>
      </c>
      <c r="AR435" s="101"/>
      <c r="AS435" s="101"/>
      <c r="AT435" s="102"/>
      <c r="AU435" s="101" t="s">
        <v>589</v>
      </c>
      <c r="AV435" s="101"/>
      <c r="AW435" s="101"/>
      <c r="AX435" s="220"/>
    </row>
    <row r="436" spans="1:50" ht="18.75" hidden="1" customHeight="1" x14ac:dyDescent="0.2">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2">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2">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2">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2">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2">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589</v>
      </c>
      <c r="AF457" s="133"/>
      <c r="AG457" s="134" t="s">
        <v>356</v>
      </c>
      <c r="AH457" s="169"/>
      <c r="AI457" s="179"/>
      <c r="AJ457" s="179"/>
      <c r="AK457" s="179"/>
      <c r="AL457" s="174"/>
      <c r="AM457" s="179"/>
      <c r="AN457" s="179"/>
      <c r="AO457" s="179"/>
      <c r="AP457" s="174"/>
      <c r="AQ457" s="215" t="s">
        <v>590</v>
      </c>
      <c r="AR457" s="133"/>
      <c r="AS457" s="134" t="s">
        <v>356</v>
      </c>
      <c r="AT457" s="169"/>
      <c r="AU457" s="133" t="s">
        <v>589</v>
      </c>
      <c r="AV457" s="133"/>
      <c r="AW457" s="134" t="s">
        <v>300</v>
      </c>
      <c r="AX457" s="135"/>
    </row>
    <row r="458" spans="1:50" ht="23.25" customHeight="1" x14ac:dyDescent="0.2">
      <c r="A458" s="997"/>
      <c r="B458" s="250"/>
      <c r="C458" s="249"/>
      <c r="D458" s="250"/>
      <c r="E458" s="163"/>
      <c r="F458" s="164"/>
      <c r="G458" s="228" t="s">
        <v>587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587</v>
      </c>
      <c r="AC458" s="130"/>
      <c r="AD458" s="130"/>
      <c r="AE458" s="100" t="s">
        <v>589</v>
      </c>
      <c r="AF458" s="101"/>
      <c r="AG458" s="101"/>
      <c r="AH458" s="101"/>
      <c r="AI458" s="100" t="s">
        <v>589</v>
      </c>
      <c r="AJ458" s="101"/>
      <c r="AK458" s="101"/>
      <c r="AL458" s="101"/>
      <c r="AM458" s="100" t="s">
        <v>589</v>
      </c>
      <c r="AN458" s="101"/>
      <c r="AO458" s="101"/>
      <c r="AP458" s="102"/>
      <c r="AQ458" s="100" t="s">
        <v>589</v>
      </c>
      <c r="AR458" s="101"/>
      <c r="AS458" s="101"/>
      <c r="AT458" s="102"/>
      <c r="AU458" s="101" t="s">
        <v>589</v>
      </c>
      <c r="AV458" s="101"/>
      <c r="AW458" s="101"/>
      <c r="AX458" s="220"/>
    </row>
    <row r="459" spans="1:50" ht="23.25" customHeight="1" x14ac:dyDescent="0.2">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587</v>
      </c>
      <c r="AC459" s="219"/>
      <c r="AD459" s="219"/>
      <c r="AE459" s="100" t="s">
        <v>590</v>
      </c>
      <c r="AF459" s="101"/>
      <c r="AG459" s="101"/>
      <c r="AH459" s="102"/>
      <c r="AI459" s="100" t="s">
        <v>589</v>
      </c>
      <c r="AJ459" s="101"/>
      <c r="AK459" s="101"/>
      <c r="AL459" s="101"/>
      <c r="AM459" s="100" t="s">
        <v>589</v>
      </c>
      <c r="AN459" s="101"/>
      <c r="AO459" s="101"/>
      <c r="AP459" s="102"/>
      <c r="AQ459" s="100" t="s">
        <v>590</v>
      </c>
      <c r="AR459" s="101"/>
      <c r="AS459" s="101"/>
      <c r="AT459" s="102"/>
      <c r="AU459" s="101" t="s">
        <v>589</v>
      </c>
      <c r="AV459" s="101"/>
      <c r="AW459" s="101"/>
      <c r="AX459" s="220"/>
    </row>
    <row r="460" spans="1:50" ht="23.25" customHeigh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590</v>
      </c>
      <c r="AF460" s="101"/>
      <c r="AG460" s="101"/>
      <c r="AH460" s="102"/>
      <c r="AI460" s="100" t="s">
        <v>590</v>
      </c>
      <c r="AJ460" s="101"/>
      <c r="AK460" s="101"/>
      <c r="AL460" s="101"/>
      <c r="AM460" s="100" t="s">
        <v>589</v>
      </c>
      <c r="AN460" s="101"/>
      <c r="AO460" s="101"/>
      <c r="AP460" s="102"/>
      <c r="AQ460" s="100" t="s">
        <v>592</v>
      </c>
      <c r="AR460" s="101"/>
      <c r="AS460" s="101"/>
      <c r="AT460" s="102"/>
      <c r="AU460" s="101" t="s">
        <v>589</v>
      </c>
      <c r="AV460" s="101"/>
      <c r="AW460" s="101"/>
      <c r="AX460" s="220"/>
    </row>
    <row r="461" spans="1:50" ht="18.75" hidden="1" customHeight="1" x14ac:dyDescent="0.2">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2">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2">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2">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2">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2">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997"/>
      <c r="B482" s="250"/>
      <c r="C482" s="249"/>
      <c r="D482" s="250"/>
      <c r="E482" s="157" t="s">
        <v>587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2">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2">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2">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2">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2">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2">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2">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2">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2">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2">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2">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2">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2">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2">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2">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2">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2">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2">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2">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2">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2">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2">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2">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2">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2">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2">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2">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2">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2">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2">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2">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2">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2">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2">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2">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2">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2">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2">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2">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2">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2">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0.75"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594</v>
      </c>
      <c r="AH702" s="889"/>
      <c r="AI702" s="889"/>
      <c r="AJ702" s="889"/>
      <c r="AK702" s="889"/>
      <c r="AL702" s="889"/>
      <c r="AM702" s="889"/>
      <c r="AN702" s="889"/>
      <c r="AO702" s="889"/>
      <c r="AP702" s="889"/>
      <c r="AQ702" s="889"/>
      <c r="AR702" s="889"/>
      <c r="AS702" s="889"/>
      <c r="AT702" s="889"/>
      <c r="AU702" s="889"/>
      <c r="AV702" s="889"/>
      <c r="AW702" s="889"/>
      <c r="AX702" s="890"/>
    </row>
    <row r="703" spans="1:50" ht="36"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595</v>
      </c>
      <c r="AH703" s="665"/>
      <c r="AI703" s="665"/>
      <c r="AJ703" s="665"/>
      <c r="AK703" s="665"/>
      <c r="AL703" s="665"/>
      <c r="AM703" s="665"/>
      <c r="AN703" s="665"/>
      <c r="AO703" s="665"/>
      <c r="AP703" s="665"/>
      <c r="AQ703" s="665"/>
      <c r="AR703" s="665"/>
      <c r="AS703" s="665"/>
      <c r="AT703" s="665"/>
      <c r="AU703" s="665"/>
      <c r="AV703" s="665"/>
      <c r="AW703" s="665"/>
      <c r="AX703" s="666"/>
    </row>
    <row r="704" spans="1:50" ht="56.25"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596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593</v>
      </c>
      <c r="AE705" s="733"/>
      <c r="AF705" s="733"/>
      <c r="AG705" s="157" t="s">
        <v>587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593</v>
      </c>
      <c r="AE708" s="668"/>
      <c r="AF708" s="668"/>
      <c r="AG708" s="526" t="s">
        <v>587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593</v>
      </c>
      <c r="AE709" s="152"/>
      <c r="AF709" s="152"/>
      <c r="AG709" s="664" t="s">
        <v>587</v>
      </c>
      <c r="AH709" s="665"/>
      <c r="AI709" s="665"/>
      <c r="AJ709" s="665"/>
      <c r="AK709" s="665"/>
      <c r="AL709" s="665"/>
      <c r="AM709" s="665"/>
      <c r="AN709" s="665"/>
      <c r="AO709" s="665"/>
      <c r="AP709" s="665"/>
      <c r="AQ709" s="665"/>
      <c r="AR709" s="665"/>
      <c r="AS709" s="665"/>
      <c r="AT709" s="665"/>
      <c r="AU709" s="665"/>
      <c r="AV709" s="665"/>
      <c r="AW709" s="665"/>
      <c r="AX709" s="666"/>
    </row>
    <row r="710" spans="1:50" ht="21.7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593</v>
      </c>
      <c r="AE710" s="152"/>
      <c r="AF710" s="152"/>
      <c r="AG710" s="664" t="s">
        <v>587</v>
      </c>
      <c r="AH710" s="665"/>
      <c r="AI710" s="665"/>
      <c r="AJ710" s="665"/>
      <c r="AK710" s="665"/>
      <c r="AL710" s="665"/>
      <c r="AM710" s="665"/>
      <c r="AN710" s="665"/>
      <c r="AO710" s="665"/>
      <c r="AP710" s="665"/>
      <c r="AQ710" s="665"/>
      <c r="AR710" s="665"/>
      <c r="AS710" s="665"/>
      <c r="AT710" s="665"/>
      <c r="AU710" s="665"/>
      <c r="AV710" s="665"/>
      <c r="AW710" s="665"/>
      <c r="AX710" s="666"/>
    </row>
    <row r="711" spans="1:50" ht="36"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609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593</v>
      </c>
      <c r="AE712" s="586"/>
      <c r="AF712" s="586"/>
      <c r="AG712" s="594" t="s">
        <v>587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593</v>
      </c>
      <c r="AE713" s="152"/>
      <c r="AF713" s="153"/>
      <c r="AG713" s="664" t="s">
        <v>587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2">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593</v>
      </c>
      <c r="AE714" s="592"/>
      <c r="AF714" s="593"/>
      <c r="AG714" s="689" t="s">
        <v>587</v>
      </c>
      <c r="AH714" s="690"/>
      <c r="AI714" s="690"/>
      <c r="AJ714" s="690"/>
      <c r="AK714" s="690"/>
      <c r="AL714" s="690"/>
      <c r="AM714" s="690"/>
      <c r="AN714" s="690"/>
      <c r="AO714" s="690"/>
      <c r="AP714" s="690"/>
      <c r="AQ714" s="690"/>
      <c r="AR714" s="690"/>
      <c r="AS714" s="690"/>
      <c r="AT714" s="690"/>
      <c r="AU714" s="690"/>
      <c r="AV714" s="690"/>
      <c r="AW714" s="690"/>
      <c r="AX714" s="691"/>
    </row>
    <row r="715" spans="1:50" ht="19.5" customHeight="1" x14ac:dyDescent="0.2">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593</v>
      </c>
      <c r="AE715" s="668"/>
      <c r="AF715" s="777"/>
      <c r="AG715" s="526" t="s">
        <v>587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554</v>
      </c>
      <c r="AE716" s="759"/>
      <c r="AF716" s="759"/>
      <c r="AG716" s="664" t="s">
        <v>612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614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593</v>
      </c>
      <c r="AE718" s="152"/>
      <c r="AF718" s="152"/>
      <c r="AG718" s="160" t="s">
        <v>611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593</v>
      </c>
      <c r="AE719" s="668"/>
      <c r="AF719" s="668"/>
      <c r="AG719" s="157" t="s">
        <v>610</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2">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2">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2">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2">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1" t="s">
        <v>48</v>
      </c>
      <c r="B726" s="622"/>
      <c r="C726" s="444" t="s">
        <v>53</v>
      </c>
      <c r="D726" s="581"/>
      <c r="E726" s="581"/>
      <c r="F726" s="582"/>
      <c r="G726" s="797" t="s">
        <v>615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5">
      <c r="A727" s="623"/>
      <c r="B727" s="624"/>
      <c r="C727" s="695" t="s">
        <v>57</v>
      </c>
      <c r="D727" s="696"/>
      <c r="E727" s="696"/>
      <c r="F727" s="697"/>
      <c r="G727" s="795" t="s">
        <v>616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5">
      <c r="A729" s="765" t="s">
        <v>623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t="s">
        <v>257</v>
      </c>
      <c r="B731" s="619"/>
      <c r="C731" s="619"/>
      <c r="D731" s="619"/>
      <c r="E731" s="620"/>
      <c r="F731" s="680" t="s">
        <v>624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49" t="s">
        <v>257</v>
      </c>
      <c r="B733" s="750"/>
      <c r="C733" s="750"/>
      <c r="D733" s="750"/>
      <c r="E733" s="751"/>
      <c r="F733" s="766" t="s">
        <v>627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16" t="s">
        <v>431</v>
      </c>
      <c r="B737" s="117"/>
      <c r="C737" s="117"/>
      <c r="D737" s="118"/>
      <c r="E737" s="111" t="s">
        <v>597</v>
      </c>
      <c r="F737" s="111"/>
      <c r="G737" s="111"/>
      <c r="H737" s="111"/>
      <c r="I737" s="111"/>
      <c r="J737" s="111"/>
      <c r="K737" s="111"/>
      <c r="L737" s="111"/>
      <c r="M737" s="111"/>
      <c r="N737" s="112" t="s">
        <v>358</v>
      </c>
      <c r="O737" s="112"/>
      <c r="P737" s="112"/>
      <c r="Q737" s="112"/>
      <c r="R737" s="111" t="s">
        <v>599</v>
      </c>
      <c r="S737" s="111"/>
      <c r="T737" s="111"/>
      <c r="U737" s="111"/>
      <c r="V737" s="111"/>
      <c r="W737" s="111"/>
      <c r="X737" s="111"/>
      <c r="Y737" s="111"/>
      <c r="Z737" s="111"/>
      <c r="AA737" s="112" t="s">
        <v>359</v>
      </c>
      <c r="AB737" s="112"/>
      <c r="AC737" s="112"/>
      <c r="AD737" s="112"/>
      <c r="AE737" s="111" t="s">
        <v>601</v>
      </c>
      <c r="AF737" s="111"/>
      <c r="AG737" s="111"/>
      <c r="AH737" s="111"/>
      <c r="AI737" s="111"/>
      <c r="AJ737" s="111"/>
      <c r="AK737" s="111"/>
      <c r="AL737" s="111"/>
      <c r="AM737" s="111"/>
      <c r="AN737" s="112" t="s">
        <v>360</v>
      </c>
      <c r="AO737" s="112"/>
      <c r="AP737" s="112"/>
      <c r="AQ737" s="112"/>
      <c r="AR737" s="113" t="s">
        <v>597</v>
      </c>
      <c r="AS737" s="114"/>
      <c r="AT737" s="114"/>
      <c r="AU737" s="114"/>
      <c r="AV737" s="114"/>
      <c r="AW737" s="114"/>
      <c r="AX737" s="115"/>
      <c r="AY737" s="89"/>
      <c r="AZ737" s="89"/>
    </row>
    <row r="738" spans="1:52" ht="24.75" customHeight="1" x14ac:dyDescent="0.2">
      <c r="A738" s="116" t="s">
        <v>361</v>
      </c>
      <c r="B738" s="117"/>
      <c r="C738" s="117"/>
      <c r="D738" s="118"/>
      <c r="E738" s="111" t="s">
        <v>598</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482</v>
      </c>
      <c r="AB738" s="112"/>
      <c r="AC738" s="112"/>
      <c r="AD738" s="112"/>
      <c r="AE738" s="111" t="s">
        <v>599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543</v>
      </c>
      <c r="B739" s="123"/>
      <c r="C739" s="123"/>
      <c r="D739" s="124"/>
      <c r="E739" s="125" t="s">
        <v>550</v>
      </c>
      <c r="F739" s="126"/>
      <c r="G739" s="126"/>
      <c r="H739" s="91" t="str">
        <f>IF(E739="", "", "(")</f>
        <v>(</v>
      </c>
      <c r="I739" s="106" t="s">
        <v>435</v>
      </c>
      <c r="J739" s="106"/>
      <c r="K739" s="91" t="str">
        <f>IF(OR(I739="　", I739=""), "", "-")</f>
        <v>-</v>
      </c>
      <c r="L739" s="107">
        <v>25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0.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70.5" customHeight="1" thickBot="1" x14ac:dyDescent="0.2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534</v>
      </c>
      <c r="B779" s="761"/>
      <c r="C779" s="761"/>
      <c r="D779" s="761"/>
      <c r="E779" s="761"/>
      <c r="F779" s="762"/>
      <c r="G779" s="440" t="s">
        <v>618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6"/>
      <c r="B781" s="763"/>
      <c r="C781" s="763"/>
      <c r="D781" s="763"/>
      <c r="E781" s="763"/>
      <c r="F781" s="764"/>
      <c r="G781" s="449" t="s">
        <v>602</v>
      </c>
      <c r="H781" s="450"/>
      <c r="I781" s="450"/>
      <c r="J781" s="450"/>
      <c r="K781" s="451"/>
      <c r="L781" s="452" t="s">
        <v>621</v>
      </c>
      <c r="M781" s="453"/>
      <c r="N781" s="453"/>
      <c r="O781" s="453"/>
      <c r="P781" s="453"/>
      <c r="Q781" s="453"/>
      <c r="R781" s="453"/>
      <c r="S781" s="453"/>
      <c r="T781" s="453"/>
      <c r="U781" s="453"/>
      <c r="V781" s="453"/>
      <c r="W781" s="453"/>
      <c r="X781" s="454"/>
      <c r="Y781" s="455">
        <v>10000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2">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2">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2">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2">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2">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2">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2">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2">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2">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10000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2">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2">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2">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2">
      <c r="A837" s="402">
        <v>1</v>
      </c>
      <c r="B837" s="402">
        <v>1</v>
      </c>
      <c r="C837" s="425" t="s">
        <v>619</v>
      </c>
      <c r="D837" s="416"/>
      <c r="E837" s="416"/>
      <c r="F837" s="416"/>
      <c r="G837" s="416"/>
      <c r="H837" s="416"/>
      <c r="I837" s="416"/>
      <c r="J837" s="417">
        <v>3010405002439</v>
      </c>
      <c r="K837" s="418"/>
      <c r="L837" s="418"/>
      <c r="M837" s="418"/>
      <c r="N837" s="418"/>
      <c r="O837" s="418"/>
      <c r="P837" s="426" t="s">
        <v>622</v>
      </c>
      <c r="Q837" s="315"/>
      <c r="R837" s="315"/>
      <c r="S837" s="315"/>
      <c r="T837" s="315"/>
      <c r="U837" s="315"/>
      <c r="V837" s="315"/>
      <c r="W837" s="315"/>
      <c r="X837" s="315"/>
      <c r="Y837" s="316">
        <v>10000</v>
      </c>
      <c r="Z837" s="317"/>
      <c r="AA837" s="317"/>
      <c r="AB837" s="318"/>
      <c r="AC837" s="326" t="s">
        <v>620</v>
      </c>
      <c r="AD837" s="424"/>
      <c r="AE837" s="424"/>
      <c r="AF837" s="424"/>
      <c r="AG837" s="424"/>
      <c r="AH837" s="419" t="s">
        <v>603</v>
      </c>
      <c r="AI837" s="420"/>
      <c r="AJ837" s="420"/>
      <c r="AK837" s="420"/>
      <c r="AL837" s="323" t="s">
        <v>603</v>
      </c>
      <c r="AM837" s="324"/>
      <c r="AN837" s="324"/>
      <c r="AO837" s="325"/>
      <c r="AP837" s="319" t="s">
        <v>603</v>
      </c>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2">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2">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2">
      <c r="A1102" s="402">
        <v>1</v>
      </c>
      <c r="B1102" s="402">
        <v>1</v>
      </c>
      <c r="C1102" s="896"/>
      <c r="D1102" s="896"/>
      <c r="E1102" s="259" t="s">
        <v>603</v>
      </c>
      <c r="F1102" s="895"/>
      <c r="G1102" s="895"/>
      <c r="H1102" s="895"/>
      <c r="I1102" s="895"/>
      <c r="J1102" s="417" t="s">
        <v>604</v>
      </c>
      <c r="K1102" s="418"/>
      <c r="L1102" s="418"/>
      <c r="M1102" s="418"/>
      <c r="N1102" s="418"/>
      <c r="O1102" s="418"/>
      <c r="P1102" s="426" t="s">
        <v>606</v>
      </c>
      <c r="Q1102" s="315"/>
      <c r="R1102" s="315"/>
      <c r="S1102" s="315"/>
      <c r="T1102" s="315"/>
      <c r="U1102" s="315"/>
      <c r="V1102" s="315"/>
      <c r="W1102" s="315"/>
      <c r="X1102" s="315"/>
      <c r="Y1102" s="316" t="s">
        <v>606</v>
      </c>
      <c r="Z1102" s="317"/>
      <c r="AA1102" s="317"/>
      <c r="AB1102" s="318"/>
      <c r="AC1102" s="320"/>
      <c r="AD1102" s="320"/>
      <c r="AE1102" s="320"/>
      <c r="AF1102" s="320"/>
      <c r="AG1102" s="320"/>
      <c r="AH1102" s="321" t="s">
        <v>606</v>
      </c>
      <c r="AI1102" s="322"/>
      <c r="AJ1102" s="322"/>
      <c r="AK1102" s="322"/>
      <c r="AL1102" s="323" t="s">
        <v>607</v>
      </c>
      <c r="AM1102" s="324"/>
      <c r="AN1102" s="324"/>
      <c r="AO1102" s="325"/>
      <c r="AP1102" s="319" t="s">
        <v>608</v>
      </c>
      <c r="AQ1102" s="319"/>
      <c r="AR1102" s="319"/>
      <c r="AS1102" s="319"/>
      <c r="AT1102" s="319"/>
      <c r="AU1102" s="319"/>
      <c r="AV1102" s="319"/>
      <c r="AW1102" s="319"/>
      <c r="AX1102" s="319"/>
    </row>
    <row r="1103" spans="1:50" ht="30" hidden="1" customHeight="1" x14ac:dyDescent="0.2">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896"/>
      <c r="D1110" s="896"/>
      <c r="E1110" s="895"/>
      <c r="F1110" s="895"/>
      <c r="G1110" s="895"/>
      <c r="H1110" s="895"/>
      <c r="I1110" s="895"/>
      <c r="J1110" s="417"/>
      <c r="K1110" s="418"/>
      <c r="L1110" s="418"/>
      <c r="M1110" s="418"/>
      <c r="N1110" s="418"/>
      <c r="O1110" s="418"/>
      <c r="P1110" s="315" t="s">
        <v>605</v>
      </c>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9" max="49" man="1"/>
    <brk id="483" max="49" man="1"/>
    <brk id="735" max="49" man="1"/>
    <brk id="7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4" zoomScale="115" zoomScaleNormal="115" workbookViewId="0">
      <selection activeCell="Q6" sqref="Q6"/>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554</v>
      </c>
      <c r="R6" s="13" t="str">
        <f t="shared" si="3"/>
        <v>交付</v>
      </c>
      <c r="S6" s="13" t="str">
        <f t="shared" si="4"/>
        <v>交付</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t="s">
        <v>554</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2">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2">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2">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2">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2">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2">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2">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2">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2">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2">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2">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2">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2018-05-02T07:02:08Z</cp:lastPrinted>
  <dcterms:created xsi:type="dcterms:W3CDTF">2012-03-13T00:50:25Z</dcterms:created>
  <dcterms:modified xsi:type="dcterms:W3CDTF">2018-08-22T13:28:02Z</dcterms:modified>
</cp:coreProperties>
</file>