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4000_保険局　医療課\ＤＰＣ班\02-1 各種作業\R2年度\201105_平成28年度から令和2年度までの行政事業レビューシートの再確認について\02_作業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<sst xmlns="http://schemas.openxmlformats.org/spreadsheetml/2006/main" count="2930" uniqueCount="655">
  <si>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</si>
  <si>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</si>
  <si>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</si>
  <si>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</si>
  <si>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</si>
  <si>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</si>
  <si>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</si>
  <si>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</si>
  <si>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</si>
  <si>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</si>
  <si>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</si>
  <si>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</si>
  <si>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</si>
  <si>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</si>
  <si>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</si>
  <si>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</si>
  <si>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</si>
  <si>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</si>
  <si>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</si>
  <si>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</si>
  <si>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</si>
  <si>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</si>
  <si>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</si>
  <si>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</si>
  <si>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</si>
  <si>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</si>
  <si>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</si>
  <si>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</si>
  <si>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</si>
  <si>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</si>
  <si>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</si>
  <si>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</si>
  <si>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</si>
  <si>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</si>
  <si>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</si>
  <si>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</si>
  <si>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</si>
  <si>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</si>
  <si>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</si>
  <si>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</si>
  <si>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</si>
  <si>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</si>
  <si>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</si>
  <si>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</si>
  <si>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</si>
  <si>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</si>
  <si>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</si>
  <si>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</si>
  <si>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</si>
  <si>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</si>
  <si>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</si>
  <si>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</si>
  <si>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</si>
  <si>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</si>
  <si>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</si>
  <si>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</si>
  <si>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</si>
  <si>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</si>
  <si>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</si>
  <si>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</si>
  <si>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</si>
  <si>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</si>
  <si>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</si>
  <si>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</si>
  <si>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</si>
  <si>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</si>
  <si>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</si>
  <si>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</si>
  <si>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</si>
  <si>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</si>
  <si>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</si>
  <si>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</si>
  <si>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</si>
  <si>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</si>
  <si>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</si>
  <si>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</si>
  <si>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</si>
  <si>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</si>
  <si>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</si>
  <si>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</si>
  <si>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</si>
  <si>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</si>
  <si>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</si>
  <si>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</si>
  <si>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</si>
  <si>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</si>
  <si>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</si>
  <si>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</si>
  <si>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</si>
  <si>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</si>
  <si>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</si>
  <si>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</si>
  <si>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</si>
  <si>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</si>
  <si>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</si>
  <si>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</si>
  <si>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</si>
  <si>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</si>
  <si>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</si>
  <si>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</si>
  <si>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</si>
  <si>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</si>
  <si>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</si>
  <si>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</si>
  <si>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</si>
  <si>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</si>
  <si>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</si>
  <si>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</si>
  <si>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</si>
  <si>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</si>
  <si>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</si>
  <si>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</si>
  <si>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</si>
  <si>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</si>
  <si>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</si>
  <si>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</si>
  <si>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</si>
  <si>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</si>
  <si>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</si>
  <si>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</si>
  <si>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</si>
  <si>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</si>
  <si>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</si>
  <si>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</si>
  <si>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</si>
  <si>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</si>
  <si>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</si>
  <si>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</si>
  <si>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</si>
  <si>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</si>
  <si>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</si>
  <si>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</si>
  <si>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</si>
  <si>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</si>
  <si>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</si>
  <si>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</si>
  <si>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</si>
  <si>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</si>
  <si>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</si>
  <si>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</si>
  <si>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</si>
  <si>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</si>
  <si>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</si>
  <si>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</si>
  <si>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</si>
  <si>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</si>
  <si>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</si>
  <si>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</si>
  <si>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</si>
  <si>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</si>
  <si>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</si>
  <si>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</si>
  <si>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</si>
  <si>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</si>
  <si>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</si>
  <si>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</si>
  <si>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</si>
  <si>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</si>
  <si>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</si>
  <si>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</si>
  <si>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</si>
  <si>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</si>
  <si>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</si>
  <si>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</si>
  <si>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</si>
  <si>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</si>
  <si>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</si>
  <si>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</si>
  <si>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</si>
  <si>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</si>
  <si>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</si>
  <si>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</si>
  <si>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</si>
  <si>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</si>
  <si>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</si>
  <si>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</si>
  <si>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</si>
  <si>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</si>
  <si>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</si>
  <si>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</si>
  <si>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</si>
  <si>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</si>
  <si>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</si>
  <si>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</si>
  <si>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</si>
  <si>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</si>
  <si>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</si>
  <si>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</si>
  <si>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</si>
  <si>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</si>
  <si>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</si>
  <si>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</si>
  <si>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</si>
  <si>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</si>
  <si>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</si>
  <si>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</si>
  <si>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</si>
  <si>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</si>
  <si>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</si>
  <si>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</si>
  <si>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</si>
  <si>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</si>
  <si>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</si>
  <si>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</si>
  <si>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</si>
  <si>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</si>
  <si>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</si>
  <si>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</si>
  <si>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</si>
  <si>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</si>
  <si>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</si>
  <si>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</si>
  <si>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</si>
  <si>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</si>
  <si>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</si>
  <si>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</si>
  <si>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</si>
  <si>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</si>
  <si>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</si>
  <si>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</si>
  <si>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</si>
  <si>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</si>
  <si>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</si>
  <si>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</si>
  <si>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</si>
  <si>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</si>
  <si>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</si>
  <si>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</si>
  <si>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</si>
  <si>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</si>
  <si>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</si>
  <si>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</si>
  <si>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</si>
  <si>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</si>
  <si>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</si>
  <si>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</si>
  <si>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</si>
  <si>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</si>
  <si>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</si>
  <si>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</si>
  <si>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</si>
  <si>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</si>
  <si>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</si>
  <si>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</si>
  <si>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</si>
  <si>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</si>
  <si>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</si>
  <si>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</si>
  <si>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</si>
  <si>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</si>
  <si>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</si>
  <si>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</si>
  <si>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</si>
  <si>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</si>
  <si>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</si>
  <si>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</si>
  <si>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</si>
  <si>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</si>
  <si>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</si>
  <si>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</si>
  <si>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</si>
  <si>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</si>
  <si>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</si>
  <si>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</si>
  <si>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</si>
  <si>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</si>
  <si>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</si>
  <si>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</si>
  <si>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</si>
  <si>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</si>
  <si>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</si>
  <si>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</si>
  <si>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</si>
  <si>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</si>
  <si>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</si>
  <si>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</si>
  <si>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</si>
  <si>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</si>
  <si>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</si>
  <si>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</si>
  <si>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</si>
  <si>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</si>
  <si>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</si>
  <si>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</si>
  <si>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</si>
  <si>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</si>
  <si>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</si>
  <si>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</si>
  <si>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</si>
  <si>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</si>
  <si>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</si>
  <si>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</si>
  <si>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</si>
  <si>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</si>
  <si>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</si>
  <si>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</si>
  <si>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</si>
  <si>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</si>
  <si>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</si>
  <si>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</si>
  <si>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</si>
  <si>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</si>
  <si>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</si>
  <si>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</si>
  <si>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</si>
  <si>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</si>
  <si>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</si>
  <si>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</si>
  <si>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</si>
  <si>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</si>
  <si>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</si>
  <si>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</si>
  <si>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</si>
  <si>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</si>
  <si>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</si>
  <si>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</si>
  <si>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</si>
  <si>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</si>
  <si>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</si>
  <si>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</si>
  <si>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</si>
  <si>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</si>
  <si>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</si>
  <si>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</si>
  <si>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</si>
  <si>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</si>
  <si>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</si>
  <si>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</si>
  <si>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</si>
  <si>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</si>
  <si>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</si>
  <si>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</si>
  <si>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</si>
  <si>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</si>
  <si>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</si>
  <si>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</si>
  <si>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</si>
  <si>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</si>
  <si>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</si>
  <si>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</si>
  <si>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</si>
  <si>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</si>
  <si>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</si>
  <si>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</si>
  <si>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</si>
  <si>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</si>
  <si>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</si>
  <si>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</si>
  <si>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</si>
  <si>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</si>
  <si>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</si>
  <si>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</si>
  <si>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</si>
  <si>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</si>
  <si>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</si>
  <si>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</si>
  <si>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</si>
  <si>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</si>
  <si>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</si>
  <si>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</si>
  <si>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</si>
  <si>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</si>
  <si>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</si>
  <si>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</si>
  <si>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</si>
  <si>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</si>
  <si>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</si>
  <si>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</si>
  <si>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</si>
  <si>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</si>
  <si>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</si>
  <si>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</si>
  <si>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</si>
  <si>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</si>
  <si>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</si>
  <si>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</si>
  <si>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</si>
  <si>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</si>
  <si>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</si>
  <si>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</si>
  <si>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</si>
  <si>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</si>
  <si>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</si>
  <si>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</si>
  <si>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</si>
  <si>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</si>
  <si>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</si>
  <si>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</si>
  <si>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</si>
  <si>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</si>
  <si>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</si>
  <si>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</si>
  <si>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</si>
  <si>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</si>
  <si>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</si>
  <si>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</si>
  <si>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</si>
  <si>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</si>
  <si>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</si>
  <si>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</si>
  <si>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</si>
  <si>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</si>
  <si>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</si>
  <si>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</si>
  <si>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</si>
  <si>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</si>
  <si>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</si>
  <si>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</si>
  <si>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</si>
  <si>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</si>
  <si>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</si>
  <si>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</si>
  <si>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</si>
  <si>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</si>
  <si>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</si>
  <si>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</si>
  <si>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</si>
  <si>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</si>
  <si>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</si>
  <si>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</si>
  <si>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</si>
  <si>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</si>
  <si>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</si>
  <si>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</si>
  <si>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</si>
  <si>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</si>
  <si>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</si>
  <si>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</si>
  <si>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</si>
  <si>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</si>
  <si>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</si>
  <si>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</si>
  <si>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</si>
  <si>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</si>
  <si>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</si>
  <si>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</si>
  <si>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</si>
  <si>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</si>
  <si>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</si>
  <si>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</si>
  <si>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</si>
  <si>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</si>
  <si>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</si>
  <si>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</si>
  <si>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</si>
  <si>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</si>
  <si>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</si>
  <si>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</si>
  <si>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</si>
  <si>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</si>
  <si>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</si>
  <si>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</si>
  <si>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</si>
  <si>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</si>
  <si>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</si>
  <si>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</si>
  <si>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</si>
  <si>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</si>
  <si>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</si>
  <si>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</si>
  <si>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</si>
  <si>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</si>
  <si>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</si>
  <si>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</si>
  <si>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</si>
  <si>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</si>
  <si>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</si>
  <si>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</si>
  <si>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</si>
  <si>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</si>
  <si>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</si>
  <si>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</si>
  <si>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</si>
  <si>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</si>
  <si>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</si>
  <si>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</si>
  <si>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</si>
  <si>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</si>
  <si>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</si>
  <si>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</si>
  <si>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</si>
  <si>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</si>
  <si>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</si>
  <si>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</si>
  <si>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</si>
  <si>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</si>
  <si>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</si>
  <si>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</si>
  <si>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</si>
  <si>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</si>
  <si>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</si>
  <si>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</si>
  <si>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</si>
  <si>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</si>
  <si>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</si>
  <si>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</si>
  <si>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</si>
  <si>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</si>
  <si>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</si>
  <si>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</si>
  <si>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</si>
  <si>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</si>
  <si>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</si>
  <si>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</si>
  <si>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</si>
  <si>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</si>
  <si>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</si>
  <si>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</si>
  <si>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</si>
  <si>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</si>
  <si>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</si>
  <si>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</si>
  <si>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</si>
  <si>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</si>
  <si>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</si>
  <si>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</si>
  <si>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</si>
  <si>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</si>
  <si>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</si>
  <si>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</si>
  <si>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</si>
  <si>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</si>
  <si>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</si>
  <si>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</si>
  <si>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</si>
  <si>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</si>
  <si>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</si>
  <si>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</si>
  <si>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</si>
  <si>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</si>
  <si>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</si>
  <si>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</si>
  <si>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</si>
  <si>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</si>
  <si>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</si>
  <si>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</si>
  <si>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</si>
  <si>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</si>
  <si>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</si>
  <si>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</si>
  <si>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</si>
  <si>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</si>
  <si>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</si>
  <si>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</si>
  <si>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</si>
  <si>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</si>
  <si>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</si>
  <si>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</si>
  <si>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保険局</t>
    <rPh sb="0" eb="3">
      <t>ホケンキョク</t>
    </rPh>
    <phoneticPr fontId="5"/>
  </si>
  <si>
    <t>医療課</t>
    <rPh sb="0" eb="3">
      <t>イリョウカ</t>
    </rPh>
    <phoneticPr fontId="5"/>
  </si>
  <si>
    <t>DPCデータベース管理運用システム等に要する経費</t>
    <rPh sb="9" eb="11">
      <t>カンリ</t>
    </rPh>
    <rPh sb="11" eb="13">
      <t>ウンヨウ</t>
    </rPh>
    <rPh sb="17" eb="18">
      <t>トウ</t>
    </rPh>
    <rPh sb="19" eb="20">
      <t>ヨウ</t>
    </rPh>
    <rPh sb="22" eb="24">
      <t>ケイヒ</t>
    </rPh>
    <phoneticPr fontId="5"/>
  </si>
  <si>
    <t>○</t>
  </si>
  <si>
    <t>-</t>
  </si>
  <si>
    <t>-</t>
    <phoneticPr fontId="5"/>
  </si>
  <si>
    <t>「日本再興戦略」2016中短期工程表、世界ＩＴ国家宣言</t>
    <phoneticPr fontId="5"/>
  </si>
  <si>
    <t>「日本再興戦略」2016（平成28年６月２日閣議決定）の中短期工程表において、平成29年度より、ＤＰＣデータの一元管理及び利活用を可能とするデータベースのシステム運用を開始し、ＤＰＣデータの第三者提供を行う体制を整備するもの。</t>
    <phoneticPr fontId="5"/>
  </si>
  <si>
    <t>-</t>
    <phoneticPr fontId="5"/>
  </si>
  <si>
    <t>-</t>
    <phoneticPr fontId="5"/>
  </si>
  <si>
    <t>-</t>
    <phoneticPr fontId="5"/>
  </si>
  <si>
    <t>医療給付適正化業務庁費</t>
    <phoneticPr fontId="5"/>
  </si>
  <si>
    <t>-</t>
    <phoneticPr fontId="5"/>
  </si>
  <si>
    <t>提供実績数
（29年度１件以上、30年度以降は前年度以上を目指す）</t>
    <phoneticPr fontId="5"/>
  </si>
  <si>
    <t>件</t>
    <rPh sb="0" eb="1">
      <t>ケン</t>
    </rPh>
    <phoneticPr fontId="5"/>
  </si>
  <si>
    <t>-</t>
    <phoneticPr fontId="5"/>
  </si>
  <si>
    <t>-</t>
    <phoneticPr fontId="5"/>
  </si>
  <si>
    <t>レセプト情報等の提供に関する有識者会議資料</t>
    <phoneticPr fontId="5"/>
  </si>
  <si>
    <t>DPCデータの第三者提供を行う</t>
    <phoneticPr fontId="5"/>
  </si>
  <si>
    <t>DPCデータの取り込み件数</t>
    <rPh sb="7" eb="8">
      <t>ト</t>
    </rPh>
    <rPh sb="9" eb="10">
      <t>コ</t>
    </rPh>
    <rPh sb="11" eb="13">
      <t>ケンスウ</t>
    </rPh>
    <phoneticPr fontId="5"/>
  </si>
  <si>
    <t>式</t>
    <rPh sb="0" eb="1">
      <t>シキ</t>
    </rPh>
    <phoneticPr fontId="5"/>
  </si>
  <si>
    <t>-</t>
    <phoneticPr fontId="5"/>
  </si>
  <si>
    <t>-</t>
    <phoneticPr fontId="5"/>
  </si>
  <si>
    <t>-</t>
    <phoneticPr fontId="5"/>
  </si>
  <si>
    <t>　　X/Y</t>
    <phoneticPr fontId="5"/>
  </si>
  <si>
    <t>執行額（X）／データベース数（Y）　　　　　　　　　　　　　　</t>
    <phoneticPr fontId="5"/>
  </si>
  <si>
    <t>百万円</t>
    <rPh sb="0" eb="2">
      <t>ヒャクマン</t>
    </rPh>
    <rPh sb="2" eb="3">
      <t>エン</t>
    </rPh>
    <phoneticPr fontId="5"/>
  </si>
  <si>
    <t>-</t>
    <phoneticPr fontId="5"/>
  </si>
  <si>
    <t>30百万円/1</t>
    <rPh sb="2" eb="4">
      <t>ヒャクマン</t>
    </rPh>
    <rPh sb="4" eb="5">
      <t>エン</t>
    </rPh>
    <phoneticPr fontId="5"/>
  </si>
  <si>
    <t>289百万円/1</t>
    <rPh sb="3" eb="5">
      <t>ヒャクマン</t>
    </rPh>
    <rPh sb="5" eb="6">
      <t>エン</t>
    </rPh>
    <phoneticPr fontId="5"/>
  </si>
  <si>
    <t>198百万円/1</t>
    <rPh sb="3" eb="5">
      <t>ヒャクマン</t>
    </rPh>
    <rPh sb="5" eb="6">
      <t>エン</t>
    </rPh>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</si>
  <si>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</si>
  <si>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</si>
  <si>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</si>
  <si>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</si>
  <si>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DPCデータの一元管理及びDPCデータの利活用を可能とするためのデータベースの運用を開始、第三者提供を行う。</t>
    <phoneticPr fontId="5"/>
  </si>
  <si>
    <t>-</t>
    <phoneticPr fontId="5"/>
  </si>
  <si>
    <t>-</t>
    <phoneticPr fontId="5"/>
  </si>
  <si>
    <t>-</t>
    <phoneticPr fontId="5"/>
  </si>
  <si>
    <t>-</t>
    <phoneticPr fontId="5"/>
  </si>
  <si>
    <t>DPCデータの活用は医療の質の向上、効率化等に資することが期待できるため、優先度が高い事業であり、国費を投入して実施すべきである。</t>
    <phoneticPr fontId="5"/>
  </si>
  <si>
    <t>DPCデータは診療報酬改定に向けた議論の基礎資料として収集・分析を行っているものであり、国にデータを蓄積する必要があるため、国が実施すべき事業である。</t>
    <phoneticPr fontId="5"/>
  </si>
  <si>
    <t>DPCデータの第三者提供に向けた体制作りのための手段として位置づけており、優先度が高い事業である。</t>
    <phoneticPr fontId="5"/>
  </si>
  <si>
    <t>無</t>
  </si>
  <si>
    <t>一般競争入札（総合評価落札方式）により、競争性を担保している。</t>
    <phoneticPr fontId="5"/>
  </si>
  <si>
    <t>‐</t>
  </si>
  <si>
    <t>一般競争入札（総合評価落札方式）を行うことにより、コストの削減に努めている。</t>
    <phoneticPr fontId="5"/>
  </si>
  <si>
    <t>事業遂行のための必要な費目・使途に限定されている。</t>
    <phoneticPr fontId="5"/>
  </si>
  <si>
    <t>平成28年中にシステム構築が完了し、平成29年度よりシステム運用を開始したところ。</t>
    <rPh sb="0" eb="2">
      <t>ヘイセイ</t>
    </rPh>
    <rPh sb="4" eb="6">
      <t>ネンチュウ</t>
    </rPh>
    <rPh sb="11" eb="13">
      <t>コウチク</t>
    </rPh>
    <rPh sb="14" eb="16">
      <t>カンリョウ</t>
    </rPh>
    <rPh sb="18" eb="20">
      <t>ヘイセイ</t>
    </rPh>
    <rPh sb="22" eb="24">
      <t>ネンド</t>
    </rPh>
    <rPh sb="30" eb="32">
      <t>ウンヨウ</t>
    </rPh>
    <rPh sb="33" eb="35">
      <t>カイシ</t>
    </rPh>
    <phoneticPr fontId="5"/>
  </si>
  <si>
    <t>-</t>
    <phoneticPr fontId="5"/>
  </si>
  <si>
    <t>診療報酬体系見直し後の評価等に係る調査に必要な経費（「急性期の包括評価に係る調査に要する経費」及び「ＤＰＣ制度の見直しに係る調査経費」）</t>
    <phoneticPr fontId="5"/>
  </si>
  <si>
    <t>これまで、関連事業において、DPCデータを収集し、集計・分析を行うためのデータベースを調査年度ごとに設計等していたが、平成29年度より関連事業におけるデータベース設計等は不要とする対応とし、契約額の見直しが図られた。
（参考）平成27年度～平成28年度の契約額　11.0億円
　　　   平成29年度～平成30年度の契約額　 9.5億円</t>
    <rPh sb="59" eb="61">
      <t>ヘイセイ</t>
    </rPh>
    <rPh sb="63" eb="65">
      <t>ネンド</t>
    </rPh>
    <rPh sb="90" eb="92">
      <t>タイオウ</t>
    </rPh>
    <rPh sb="95" eb="98">
      <t>ケイヤクガク</t>
    </rPh>
    <rPh sb="99" eb="101">
      <t>ミナオ</t>
    </rPh>
    <rPh sb="103" eb="104">
      <t>ハカ</t>
    </rPh>
    <rPh sb="110" eb="112">
      <t>サンコウ</t>
    </rPh>
    <rPh sb="113" eb="115">
      <t>ヘイセイ</t>
    </rPh>
    <rPh sb="117" eb="119">
      <t>ネンド</t>
    </rPh>
    <rPh sb="120" eb="122">
      <t>ヘイセイ</t>
    </rPh>
    <rPh sb="124" eb="126">
      <t>ネンド</t>
    </rPh>
    <rPh sb="127" eb="129">
      <t>ケイヤク</t>
    </rPh>
    <rPh sb="129" eb="130">
      <t>ガク</t>
    </rPh>
    <rPh sb="135" eb="136">
      <t>オク</t>
    </rPh>
    <rPh sb="136" eb="137">
      <t>エン</t>
    </rPh>
    <rPh sb="144" eb="146">
      <t>ヘイセイ</t>
    </rPh>
    <rPh sb="148" eb="150">
      <t>ネンド</t>
    </rPh>
    <rPh sb="151" eb="153">
      <t>ヘイセイ</t>
    </rPh>
    <rPh sb="155" eb="157">
      <t>ネンド</t>
    </rPh>
    <rPh sb="158" eb="161">
      <t>ケイヤクガク</t>
    </rPh>
    <rPh sb="166" eb="168">
      <t>オクエン</t>
    </rPh>
    <phoneticPr fontId="5"/>
  </si>
  <si>
    <t>152百万円/1</t>
    <rPh sb="3" eb="5">
      <t>ヒャクマン</t>
    </rPh>
    <rPh sb="5" eb="6">
      <t>エン</t>
    </rPh>
    <phoneticPr fontId="5"/>
  </si>
  <si>
    <t>平成29年度より開始したDPCデータの第三者提供かかる支援業務について、実施件数が見込みを下回ったことから、不用が発生したもの。</t>
    <rPh sb="0" eb="2">
      <t>ヘイセイ</t>
    </rPh>
    <rPh sb="4" eb="6">
      <t>ネンド</t>
    </rPh>
    <rPh sb="8" eb="10">
      <t>カイシ</t>
    </rPh>
    <rPh sb="19" eb="22">
      <t>ダイサンシャ</t>
    </rPh>
    <rPh sb="22" eb="24">
      <t>テイキョウ</t>
    </rPh>
    <rPh sb="27" eb="29">
      <t>シエン</t>
    </rPh>
    <rPh sb="29" eb="31">
      <t>ギョウム</t>
    </rPh>
    <rPh sb="36" eb="38">
      <t>ジッシ</t>
    </rPh>
    <rPh sb="38" eb="40">
      <t>ケンスウ</t>
    </rPh>
    <rPh sb="41" eb="43">
      <t>ミコ</t>
    </rPh>
    <rPh sb="45" eb="47">
      <t>シタマワ</t>
    </rPh>
    <rPh sb="54" eb="56">
      <t>フヨウ</t>
    </rPh>
    <rPh sb="57" eb="59">
      <t>ハッセイ</t>
    </rPh>
    <phoneticPr fontId="5"/>
  </si>
  <si>
    <t>平成29年度から開始したDPCデータの第三者提供にかかる支援業務について、当初の実施件数の見込みを下回ったことから、執行率が低調となっている。</t>
    <rPh sb="0" eb="2">
      <t>ヘイセイ</t>
    </rPh>
    <rPh sb="4" eb="6">
      <t>ネンド</t>
    </rPh>
    <rPh sb="8" eb="10">
      <t>カイシ</t>
    </rPh>
    <rPh sb="19" eb="22">
      <t>ダイサンシャ</t>
    </rPh>
    <rPh sb="22" eb="24">
      <t>テイキョウ</t>
    </rPh>
    <rPh sb="28" eb="30">
      <t>シエン</t>
    </rPh>
    <rPh sb="30" eb="32">
      <t>ギョウム</t>
    </rPh>
    <rPh sb="37" eb="39">
      <t>トウショ</t>
    </rPh>
    <rPh sb="40" eb="42">
      <t>ジッシ</t>
    </rPh>
    <rPh sb="42" eb="44">
      <t>ケンスウ</t>
    </rPh>
    <rPh sb="45" eb="47">
      <t>ミコ</t>
    </rPh>
    <rPh sb="49" eb="51">
      <t>シタマワ</t>
    </rPh>
    <rPh sb="58" eb="61">
      <t>シッコウリツ</t>
    </rPh>
    <rPh sb="62" eb="64">
      <t>テイチョウ</t>
    </rPh>
    <phoneticPr fontId="5"/>
  </si>
  <si>
    <t>平成28年中にシステム構築が完了し、平成29年度よりシステム運用及びDPCデータの第三者提供を開始したところ。</t>
    <rPh sb="0" eb="2">
      <t>ヘイセイ</t>
    </rPh>
    <rPh sb="4" eb="6">
      <t>ネンチュウ</t>
    </rPh>
    <rPh sb="11" eb="13">
      <t>コウチク</t>
    </rPh>
    <rPh sb="14" eb="16">
      <t>カンリョウ</t>
    </rPh>
    <rPh sb="18" eb="20">
      <t>ヘイセイ</t>
    </rPh>
    <rPh sb="22" eb="24">
      <t>ネンド</t>
    </rPh>
    <rPh sb="30" eb="32">
      <t>ウンヨウ</t>
    </rPh>
    <rPh sb="32" eb="33">
      <t>オヨ</t>
    </rPh>
    <rPh sb="41" eb="44">
      <t>ダイサンシャ</t>
    </rPh>
    <rPh sb="44" eb="46">
      <t>テイキョウ</t>
    </rPh>
    <rPh sb="47" eb="49">
      <t>カイシ</t>
    </rPh>
    <phoneticPr fontId="5"/>
  </si>
  <si>
    <t>平成26年度に作成した仕様書をシステム構築に活用し、平成28年度にシステム構築を行い、平成29年度よりシステム運用及びDPCデータの第三者提供を開始したところ。</t>
    <rPh sb="0" eb="2">
      <t>ヘイセイ</t>
    </rPh>
    <rPh sb="4" eb="6">
      <t>ネンド</t>
    </rPh>
    <rPh sb="7" eb="9">
      <t>サクセイ</t>
    </rPh>
    <rPh sb="11" eb="14">
      <t>シヨウショ</t>
    </rPh>
    <rPh sb="19" eb="21">
      <t>コウチク</t>
    </rPh>
    <rPh sb="22" eb="24">
      <t>カツヨウ</t>
    </rPh>
    <rPh sb="26" eb="28">
      <t>ヘイセイ</t>
    </rPh>
    <rPh sb="30" eb="32">
      <t>ネンド</t>
    </rPh>
    <rPh sb="37" eb="39">
      <t>コウチク</t>
    </rPh>
    <rPh sb="40" eb="41">
      <t>オコナ</t>
    </rPh>
    <rPh sb="43" eb="45">
      <t>ヘイセイ</t>
    </rPh>
    <rPh sb="47" eb="49">
      <t>ネンド</t>
    </rPh>
    <rPh sb="55" eb="57">
      <t>ウンヨウ</t>
    </rPh>
    <rPh sb="57" eb="58">
      <t>オヨ</t>
    </rPh>
    <rPh sb="66" eb="69">
      <t>ダイサンシャ</t>
    </rPh>
    <rPh sb="69" eb="71">
      <t>テイキョウ</t>
    </rPh>
    <rPh sb="72" eb="74">
      <t>カイシ</t>
    </rPh>
    <phoneticPr fontId="5"/>
  </si>
  <si>
    <t>ＤＰＣデータの第三者提供について、一般競争入札（最低価格落札方式）により調達を実施しており競争性を確保している。実施初年度ということもあり、実施件数が見込みを下回ったが、平成30年度以降は提供件数の増加が見込まれるため、執行率は改善が図られると考えられる。
一方、平成33年度以降におけるデータベースの次期更新に係る概算要求や調達を見据え、平成29年度の実績を踏まえ、適切な要求等が行えるよう必要な検討を今後、開始していきたい。</t>
    <rPh sb="17" eb="19">
      <t>イッパン</t>
    </rPh>
    <rPh sb="19" eb="21">
      <t>キョウソウ</t>
    </rPh>
    <rPh sb="21" eb="23">
      <t>ニュウサツ</t>
    </rPh>
    <rPh sb="24" eb="26">
      <t>サイテイ</t>
    </rPh>
    <rPh sb="26" eb="28">
      <t>カカク</t>
    </rPh>
    <rPh sb="28" eb="30">
      <t>ラクサツ</t>
    </rPh>
    <rPh sb="30" eb="32">
      <t>ホウシキ</t>
    </rPh>
    <rPh sb="36" eb="38">
      <t>チョウタツ</t>
    </rPh>
    <rPh sb="39" eb="41">
      <t>ジッシ</t>
    </rPh>
    <rPh sb="45" eb="48">
      <t>キョウソウセイ</t>
    </rPh>
    <rPh sb="49" eb="51">
      <t>カクホ</t>
    </rPh>
    <rPh sb="56" eb="58">
      <t>ジッシ</t>
    </rPh>
    <rPh sb="58" eb="61">
      <t>ショネンド</t>
    </rPh>
    <rPh sb="70" eb="72">
      <t>ジッシ</t>
    </rPh>
    <rPh sb="72" eb="74">
      <t>ケンスウ</t>
    </rPh>
    <rPh sb="75" eb="77">
      <t>ミコ</t>
    </rPh>
    <rPh sb="79" eb="81">
      <t>シタマワ</t>
    </rPh>
    <rPh sb="85" eb="87">
      <t>ヘイセイ</t>
    </rPh>
    <rPh sb="89" eb="91">
      <t>ネンド</t>
    </rPh>
    <rPh sb="91" eb="93">
      <t>イコウ</t>
    </rPh>
    <rPh sb="94" eb="96">
      <t>テイキョウ</t>
    </rPh>
    <rPh sb="96" eb="98">
      <t>ケンスウ</t>
    </rPh>
    <rPh sb="99" eb="101">
      <t>ゾウカ</t>
    </rPh>
    <rPh sb="102" eb="104">
      <t>ミコ</t>
    </rPh>
    <rPh sb="110" eb="113">
      <t>シッコウリツ</t>
    </rPh>
    <rPh sb="114" eb="116">
      <t>カイゼン</t>
    </rPh>
    <rPh sb="117" eb="118">
      <t>ハカ</t>
    </rPh>
    <rPh sb="122" eb="123">
      <t>カンガ</t>
    </rPh>
    <phoneticPr fontId="5"/>
  </si>
  <si>
    <t>290</t>
    <phoneticPr fontId="5"/>
  </si>
  <si>
    <t>291</t>
    <phoneticPr fontId="5"/>
  </si>
  <si>
    <t>新26-023</t>
    <phoneticPr fontId="5"/>
  </si>
  <si>
    <t>A.株式会社　日立製作所</t>
    <rPh sb="2" eb="6">
      <t>カブシキガイシャ</t>
    </rPh>
    <rPh sb="7" eb="9">
      <t>ヒタチ</t>
    </rPh>
    <rPh sb="9" eb="12">
      <t>セイサクショ</t>
    </rPh>
    <phoneticPr fontId="5"/>
  </si>
  <si>
    <t>B.株式会社　日立製作所</t>
    <rPh sb="2" eb="6">
      <t>カブシキガイシャ</t>
    </rPh>
    <rPh sb="7" eb="9">
      <t>ヒタチ</t>
    </rPh>
    <rPh sb="9" eb="12">
      <t>セイサクショ</t>
    </rPh>
    <phoneticPr fontId="5"/>
  </si>
  <si>
    <t>人件費</t>
    <rPh sb="0" eb="3">
      <t>ジンケンヒ</t>
    </rPh>
    <phoneticPr fontId="5"/>
  </si>
  <si>
    <t>データベースの運用・保守に要する人件費</t>
    <rPh sb="7" eb="9">
      <t>ウンヨウ</t>
    </rPh>
    <rPh sb="10" eb="12">
      <t>ホシュ</t>
    </rPh>
    <rPh sb="13" eb="14">
      <t>ヨウ</t>
    </rPh>
    <rPh sb="16" eb="19">
      <t>ジンケンヒ</t>
    </rPh>
    <phoneticPr fontId="5"/>
  </si>
  <si>
    <t>その他</t>
    <rPh sb="2" eb="3">
      <t>タ</t>
    </rPh>
    <phoneticPr fontId="5"/>
  </si>
  <si>
    <t>雑役務費</t>
    <rPh sb="0" eb="1">
      <t>ザツ</t>
    </rPh>
    <rPh sb="1" eb="4">
      <t>エキムヒ</t>
    </rPh>
    <phoneticPr fontId="5"/>
  </si>
  <si>
    <t>施設利用料　等</t>
    <rPh sb="0" eb="2">
      <t>シセツ</t>
    </rPh>
    <rPh sb="2" eb="5">
      <t>リヨウリョウ</t>
    </rPh>
    <rPh sb="6" eb="7">
      <t>トウ</t>
    </rPh>
    <phoneticPr fontId="5"/>
  </si>
  <si>
    <t>アプリケーション、ハードウェア・ソフトウェア保守経費　等</t>
    <rPh sb="22" eb="24">
      <t>ホシュ</t>
    </rPh>
    <rPh sb="24" eb="26">
      <t>ケイヒ</t>
    </rPh>
    <rPh sb="27" eb="28">
      <t>トウ</t>
    </rPh>
    <phoneticPr fontId="5"/>
  </si>
  <si>
    <t>第三者提供に係る支援業務</t>
    <rPh sb="0" eb="3">
      <t>ダイサンシャ</t>
    </rPh>
    <rPh sb="3" eb="5">
      <t>テイキョウ</t>
    </rPh>
    <rPh sb="6" eb="7">
      <t>カカ</t>
    </rPh>
    <rPh sb="8" eb="10">
      <t>シエン</t>
    </rPh>
    <rPh sb="10" eb="12">
      <t>ギョウム</t>
    </rPh>
    <phoneticPr fontId="5"/>
  </si>
  <si>
    <t>株式会社　日立製作所</t>
    <rPh sb="0" eb="4">
      <t>カブシキガイシャ</t>
    </rPh>
    <rPh sb="5" eb="7">
      <t>ヒタチ</t>
    </rPh>
    <rPh sb="7" eb="10">
      <t>セイサクジョ</t>
    </rPh>
    <phoneticPr fontId="5"/>
  </si>
  <si>
    <t>ＤＰＣデータベース運用管理システムの運用保守業務</t>
    <rPh sb="9" eb="11">
      <t>ウンヨウ</t>
    </rPh>
    <rPh sb="11" eb="13">
      <t>カンリ</t>
    </rPh>
    <rPh sb="18" eb="20">
      <t>ウンヨウ</t>
    </rPh>
    <rPh sb="20" eb="22">
      <t>ホシュ</t>
    </rPh>
    <rPh sb="22" eb="24">
      <t>ギョウム</t>
    </rPh>
    <phoneticPr fontId="5"/>
  </si>
  <si>
    <t>国庫債務負担行為等</t>
  </si>
  <si>
    <t>-</t>
    <phoneticPr fontId="5"/>
  </si>
  <si>
    <t>-</t>
    <phoneticPr fontId="5"/>
  </si>
  <si>
    <t>ＤＰＣデータの第三者提供にかかる支援業務</t>
    <rPh sb="7" eb="10">
      <t>ダイサンシャ</t>
    </rPh>
    <rPh sb="10" eb="12">
      <t>テイキョウ</t>
    </rPh>
    <rPh sb="16" eb="18">
      <t>シエン</t>
    </rPh>
    <rPh sb="18" eb="20">
      <t>ギョウム</t>
    </rPh>
    <phoneticPr fontId="5"/>
  </si>
  <si>
    <t>円</t>
    <rPh sb="0" eb="1">
      <t>エン</t>
    </rPh>
    <phoneticPr fontId="5"/>
  </si>
  <si>
    <t>　　X/Y</t>
    <phoneticPr fontId="5"/>
  </si>
  <si>
    <t>執行額（X）／データ取り込み件数（Y）　</t>
    <phoneticPr fontId="5"/>
  </si>
  <si>
    <t>-</t>
    <phoneticPr fontId="5"/>
  </si>
  <si>
    <t>-</t>
    <phoneticPr fontId="5"/>
  </si>
  <si>
    <t>-</t>
    <phoneticPr fontId="5"/>
  </si>
  <si>
    <t>-</t>
    <phoneticPr fontId="5"/>
  </si>
  <si>
    <t>百万件</t>
    <rPh sb="0" eb="2">
      <t>ヒャクマン</t>
    </rPh>
    <rPh sb="2" eb="3">
      <t>ケン</t>
    </rPh>
    <phoneticPr fontId="5"/>
  </si>
  <si>
    <t>平成28年度中にデータベースの構築を完了し、平成29年度からデータベースの運用を開始する</t>
    <rPh sb="0" eb="2">
      <t>ヘイセイ</t>
    </rPh>
    <rPh sb="4" eb="6">
      <t>ネンド</t>
    </rPh>
    <rPh sb="6" eb="7">
      <t>チュウ</t>
    </rPh>
    <rPh sb="15" eb="17">
      <t>コウチク</t>
    </rPh>
    <rPh sb="18" eb="20">
      <t>カンリョウ</t>
    </rPh>
    <rPh sb="22" eb="24">
      <t>ヘイセイ</t>
    </rPh>
    <rPh sb="26" eb="28">
      <t>ネンド</t>
    </rPh>
    <rPh sb="37" eb="39">
      <t>ウンヨウ</t>
    </rPh>
    <rPh sb="40" eb="42">
      <t>カイシ</t>
    </rPh>
    <phoneticPr fontId="5"/>
  </si>
  <si>
    <t>152百万円/
15,919百万件</t>
    <rPh sb="3" eb="5">
      <t>ヒャクマン</t>
    </rPh>
    <rPh sb="5" eb="6">
      <t>エン</t>
    </rPh>
    <rPh sb="14" eb="16">
      <t>ヒャクマン</t>
    </rPh>
    <rPh sb="16" eb="17">
      <t>ケン</t>
    </rPh>
    <phoneticPr fontId="5"/>
  </si>
  <si>
    <t>198百万円/15,919百万件</t>
    <rPh sb="13" eb="15">
      <t>ヒャクマン</t>
    </rPh>
    <rPh sb="15" eb="16">
      <t>ケン</t>
    </rPh>
    <phoneticPr fontId="5"/>
  </si>
  <si>
    <t>件</t>
    <rPh sb="0" eb="1">
      <t>ケン</t>
    </rPh>
    <phoneticPr fontId="5"/>
  </si>
  <si>
    <t>-</t>
    <phoneticPr fontId="5"/>
  </si>
  <si>
    <t>定常運用作業件数
（稼働監視、ウイルス監視、セキュリティパッチ適用　等）</t>
    <rPh sb="0" eb="2">
      <t>テイジョウ</t>
    </rPh>
    <rPh sb="2" eb="4">
      <t>ウンヨウ</t>
    </rPh>
    <rPh sb="4" eb="6">
      <t>サギョウ</t>
    </rPh>
    <rPh sb="6" eb="8">
      <t>ケンスウ</t>
    </rPh>
    <rPh sb="10" eb="12">
      <t>カドウ</t>
    </rPh>
    <rPh sb="12" eb="14">
      <t>カンシ</t>
    </rPh>
    <rPh sb="19" eb="21">
      <t>カンシ</t>
    </rPh>
    <rPh sb="31" eb="33">
      <t>テキヨウ</t>
    </rPh>
    <rPh sb="34" eb="35">
      <t>トウ</t>
    </rPh>
    <phoneticPr fontId="5"/>
  </si>
  <si>
    <t>執行額（X）／定常運用作業件数（Y)　　　　　　　　　　　　　　</t>
    <rPh sb="0" eb="2">
      <t>シッコウ</t>
    </rPh>
    <rPh sb="2" eb="3">
      <t>ガク</t>
    </rPh>
    <rPh sb="7" eb="9">
      <t>テイジョウ</t>
    </rPh>
    <rPh sb="9" eb="11">
      <t>ウンヨウ</t>
    </rPh>
    <rPh sb="11" eb="13">
      <t>サギョウ</t>
    </rPh>
    <rPh sb="13" eb="15">
      <t>ケンスウ</t>
    </rPh>
    <phoneticPr fontId="5"/>
  </si>
  <si>
    <t>　X/Y</t>
    <phoneticPr fontId="5"/>
  </si>
  <si>
    <t>-</t>
    <phoneticPr fontId="5"/>
  </si>
  <si>
    <t>-</t>
    <phoneticPr fontId="5"/>
  </si>
  <si>
    <t>-</t>
    <phoneticPr fontId="5"/>
  </si>
  <si>
    <t>千円</t>
    <rPh sb="0" eb="2">
      <t>センエン</t>
    </rPh>
    <phoneticPr fontId="5"/>
  </si>
  <si>
    <t>152百万円/
4,205件</t>
    <rPh sb="3" eb="5">
      <t>ヒャクマン</t>
    </rPh>
    <rPh sb="5" eb="6">
      <t>エン</t>
    </rPh>
    <rPh sb="13" eb="14">
      <t>ケン</t>
    </rPh>
    <phoneticPr fontId="5"/>
  </si>
  <si>
    <t>198百万円/4,205件</t>
    <rPh sb="3" eb="5">
      <t>ヒャクマン</t>
    </rPh>
    <rPh sb="5" eb="6">
      <t>エン</t>
    </rPh>
    <rPh sb="12" eb="13">
      <t>ケン</t>
    </rPh>
    <phoneticPr fontId="5"/>
  </si>
  <si>
    <t>点検対象外</t>
    <rPh sb="0" eb="5">
      <t>テンケンタイショウガイ</t>
    </rPh>
    <phoneticPr fontId="5"/>
  </si>
  <si>
    <t>執行率を踏まえ、引き続き必要な予算額を確保し、適正な執行に努めること。</t>
    <phoneticPr fontId="5"/>
  </si>
  <si>
    <t>DPCデータの第三者提供の件数の増加が見込まれることから経費増となるため。</t>
    <rPh sb="7" eb="10">
      <t>ダイサンシャ</t>
    </rPh>
    <rPh sb="10" eb="12">
      <t>テイキョウ</t>
    </rPh>
    <rPh sb="13" eb="15">
      <t>ケンスウ</t>
    </rPh>
    <rPh sb="16" eb="18">
      <t>ゾウカ</t>
    </rPh>
    <rPh sb="19" eb="21">
      <t>ミコ</t>
    </rPh>
    <rPh sb="28" eb="31">
      <t>ケイヒゾウ</t>
    </rPh>
    <phoneticPr fontId="5"/>
  </si>
  <si>
    <t>-</t>
    <phoneticPr fontId="5"/>
  </si>
  <si>
    <t>森光　敬子</t>
    <rPh sb="0" eb="2">
      <t>モリミツ</t>
    </rPh>
    <rPh sb="3" eb="5">
      <t>ケイコ</t>
    </rPh>
    <phoneticPr fontId="5"/>
  </si>
  <si>
    <t>「日本再興戦略」2016（平成28年６月２日閣議決定）の中短期工程表において、平成29年度より、ＤＰＣデータ（※１）一元管理及び利活用を可能とするデータベースのシステム運用を開始し、ＤＰＣデータの第三者提供を実施することとしているため、当該データベースに係る運用・保守業務やＤＰＣデータの第三者提供業務を行うもの。
（※１）DPCデータとは、急性期入院医療を担う医療機関等から厚生労働省に提出される臨床情報等のデータ</t>
    <rPh sb="39" eb="41">
      <t>ヘイセイ</t>
    </rPh>
    <rPh sb="43" eb="45">
      <t>ネンド</t>
    </rPh>
    <rPh sb="171" eb="174">
      <t>キュウセイキ</t>
    </rPh>
    <rPh sb="174" eb="176">
      <t>ニュウイン</t>
    </rPh>
    <rPh sb="176" eb="178">
      <t>イリョウ</t>
    </rPh>
    <rPh sb="179" eb="180">
      <t>ニナ</t>
    </rPh>
    <rPh sb="181" eb="183">
      <t>イリョウ</t>
    </rPh>
    <rPh sb="183" eb="185">
      <t>キカン</t>
    </rPh>
    <rPh sb="185" eb="186">
      <t>トウ</t>
    </rPh>
    <rPh sb="188" eb="190">
      <t>コウセイ</t>
    </rPh>
    <rPh sb="190" eb="193">
      <t>ロウドウショウ</t>
    </rPh>
    <rPh sb="194" eb="196">
      <t>テイシュツ</t>
    </rPh>
    <rPh sb="199" eb="201">
      <t>リンショウ</t>
    </rPh>
    <rPh sb="201" eb="203">
      <t>ジョウホウ</t>
    </rPh>
    <rPh sb="203" eb="204">
      <t>トウ</t>
    </rPh>
    <phoneticPr fontId="5"/>
  </si>
  <si>
    <t>引き続き、必要な予算額を確保し、適正な執行に努める。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</si>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</sst>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179295</xdr:colOff>
      <xdr:row>741</xdr:row>
      <xdr:rowOff>-1</xdr:rowOff>
    </xdr:from>
    <xdr:to>
      <xdr:col>49</xdr:col>
      <xdr:colOff>0</xdr:colOff>
      <xdr:row>742</xdr:row>
      <xdr:rowOff>353785</xdr:rowOff>
    </xdr:to>
    <xdr:sp macro="" textlink="">
      <xdr:nvSpPr>
        <xdr:cNvPr id="2" name="正方形/長方形 1"/>
        <xdr:cNvSpPr/>
      </xdr:nvSpPr>
      <xdr:spPr bwMode="auto">
        <a:xfrm>
          <a:off x="1608045" y="44821928"/>
          <a:ext cx="8393205" cy="70757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厚生労働省保険局医療課</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20</xdr:col>
      <xdr:colOff>198900</xdr:colOff>
      <xdr:row>743</xdr:row>
      <xdr:rowOff>176892</xdr:rowOff>
    </xdr:from>
    <xdr:to>
      <xdr:col>35</xdr:col>
      <xdr:colOff>176892</xdr:colOff>
      <xdr:row>744</xdr:row>
      <xdr:rowOff>244926</xdr:rowOff>
    </xdr:to>
    <xdr:sp macro="" textlink="">
      <xdr:nvSpPr>
        <xdr:cNvPr id="3" name="大かっこ 2"/>
        <xdr:cNvSpPr/>
      </xdr:nvSpPr>
      <xdr:spPr bwMode="auto">
        <a:xfrm>
          <a:off x="4281043" y="45706392"/>
          <a:ext cx="3039599" cy="42182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本委託に係る必要な指示や調整を行う</a:t>
          </a:r>
          <a:endParaRPr lang="ja-JP" altLang="ja-JP">
            <a:effectLst/>
          </a:endParaRPr>
        </a:p>
      </xdr:txBody>
    </xdr:sp>
    <xdr:clientData/>
  </xdr:twoCellAnchor>
  <xdr:twoCellAnchor>
    <xdr:from>
      <xdr:col>12</xdr:col>
      <xdr:colOff>0</xdr:colOff>
      <xdr:row>746</xdr:row>
      <xdr:rowOff>353785</xdr:rowOff>
    </xdr:from>
    <xdr:to>
      <xdr:col>23</xdr:col>
      <xdr:colOff>0</xdr:colOff>
      <xdr:row>749</xdr:row>
      <xdr:rowOff>0</xdr:rowOff>
    </xdr:to>
    <xdr:sp macro="" textlink="">
      <xdr:nvSpPr>
        <xdr:cNvPr id="4" name="正方形/長方形 3"/>
        <xdr:cNvSpPr/>
      </xdr:nvSpPr>
      <xdr:spPr>
        <a:xfrm>
          <a:off x="2449286" y="46944642"/>
          <a:ext cx="2245178" cy="707572"/>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Ａ．株式会社　日立製作所</a:t>
          </a:r>
          <a:endParaRPr kumimoji="1" lang="en-US" altLang="ja-JP" sz="1100"/>
        </a:p>
        <a:p>
          <a:pPr algn="ctr"/>
          <a:r>
            <a:rPr kumimoji="1" lang="ja-JP" altLang="en-US" sz="1100"/>
            <a:t>１５０百万円</a:t>
          </a:r>
        </a:p>
      </xdr:txBody>
    </xdr:sp>
    <xdr:clientData/>
  </xdr:twoCellAnchor>
  <xdr:twoCellAnchor>
    <xdr:from>
      <xdr:col>34</xdr:col>
      <xdr:colOff>0</xdr:colOff>
      <xdr:row>747</xdr:row>
      <xdr:rowOff>0</xdr:rowOff>
    </xdr:from>
    <xdr:to>
      <xdr:col>45</xdr:col>
      <xdr:colOff>0</xdr:colOff>
      <xdr:row>749</xdr:row>
      <xdr:rowOff>1</xdr:rowOff>
    </xdr:to>
    <xdr:sp macro="" textlink="">
      <xdr:nvSpPr>
        <xdr:cNvPr id="5" name="正方形/長方形 4"/>
        <xdr:cNvSpPr/>
      </xdr:nvSpPr>
      <xdr:spPr>
        <a:xfrm>
          <a:off x="6939643" y="46944643"/>
          <a:ext cx="2245178" cy="707572"/>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100">
              <a:solidFill>
                <a:schemeClr val="dk1"/>
              </a:solidFill>
              <a:effectLst/>
              <a:latin typeface="+mn-lt"/>
              <a:ea typeface="+mn-ea"/>
              <a:cs typeface="+mn-cs"/>
            </a:rPr>
            <a:t>Ａ．株式会社　日立製作所</a:t>
          </a:r>
          <a:endParaRPr lang="ja-JP" altLang="ja-JP">
            <a:effectLst/>
          </a:endParaRPr>
        </a:p>
        <a:p>
          <a:pPr algn="ct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a:t>
          </a:r>
          <a:endParaRPr kumimoji="1" lang="ja-JP" altLang="en-US" sz="1100"/>
        </a:p>
      </xdr:txBody>
    </xdr:sp>
    <xdr:clientData/>
  </xdr:twoCellAnchor>
  <xdr:twoCellAnchor>
    <xdr:from>
      <xdr:col>17</xdr:col>
      <xdr:colOff>0</xdr:colOff>
      <xdr:row>743</xdr:row>
      <xdr:rowOff>27214</xdr:rowOff>
    </xdr:from>
    <xdr:to>
      <xdr:col>17</xdr:col>
      <xdr:colOff>0</xdr:colOff>
      <xdr:row>745</xdr:row>
      <xdr:rowOff>204107</xdr:rowOff>
    </xdr:to>
    <xdr:cxnSp macro="">
      <xdr:nvCxnSpPr>
        <xdr:cNvPr id="7" name="直線矢印コネクタ 6"/>
        <xdr:cNvCxnSpPr/>
      </xdr:nvCxnSpPr>
      <xdr:spPr>
        <a:xfrm>
          <a:off x="3469821" y="45556714"/>
          <a:ext cx="0" cy="884464"/>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179614</xdr:colOff>
      <xdr:row>743</xdr:row>
      <xdr:rowOff>13607</xdr:rowOff>
    </xdr:from>
    <xdr:to>
      <xdr:col>39</xdr:col>
      <xdr:colOff>179614</xdr:colOff>
      <xdr:row>745</xdr:row>
      <xdr:rowOff>190500</xdr:rowOff>
    </xdr:to>
    <xdr:cxnSp macro="">
      <xdr:nvCxnSpPr>
        <xdr:cNvPr id="8" name="直線矢印コネクタ 7"/>
        <xdr:cNvCxnSpPr/>
      </xdr:nvCxnSpPr>
      <xdr:spPr>
        <a:xfrm>
          <a:off x="8139793" y="45543107"/>
          <a:ext cx="0" cy="884464"/>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745</xdr:row>
      <xdr:rowOff>340178</xdr:rowOff>
    </xdr:from>
    <xdr:to>
      <xdr:col>23</xdr:col>
      <xdr:colOff>0</xdr:colOff>
      <xdr:row>746</xdr:row>
      <xdr:rowOff>312963</xdr:rowOff>
    </xdr:to>
    <xdr:sp macro="" textlink="">
      <xdr:nvSpPr>
        <xdr:cNvPr id="9" name="テキスト ボックス 8"/>
        <xdr:cNvSpPr txBox="1"/>
      </xdr:nvSpPr>
      <xdr:spPr>
        <a:xfrm>
          <a:off x="2449286" y="46577249"/>
          <a:ext cx="2245178" cy="32657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国庫債務負担行為</a:t>
          </a:r>
          <a:r>
            <a:rPr kumimoji="1" lang="en-US" altLang="ja-JP" sz="1100"/>
            <a:t>】</a:t>
          </a:r>
          <a:endParaRPr kumimoji="1" lang="ja-JP" altLang="en-US" sz="1100"/>
        </a:p>
      </xdr:txBody>
    </xdr:sp>
    <xdr:clientData/>
  </xdr:twoCellAnchor>
  <xdr:twoCellAnchor>
    <xdr:from>
      <xdr:col>12</xdr:col>
      <xdr:colOff>1</xdr:colOff>
      <xdr:row>749</xdr:row>
      <xdr:rowOff>285752</xdr:rowOff>
    </xdr:from>
    <xdr:to>
      <xdr:col>23</xdr:col>
      <xdr:colOff>1</xdr:colOff>
      <xdr:row>754</xdr:row>
      <xdr:rowOff>1</xdr:rowOff>
    </xdr:to>
    <xdr:sp macro="" textlink="">
      <xdr:nvSpPr>
        <xdr:cNvPr id="10" name="大かっこ 9"/>
        <xdr:cNvSpPr/>
      </xdr:nvSpPr>
      <xdr:spPr bwMode="auto">
        <a:xfrm>
          <a:off x="2449287" y="47937966"/>
          <a:ext cx="2245178" cy="148317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ＤＰＣデータベース管理運用システムの運用及び保守</a:t>
          </a:r>
          <a:endParaRPr lang="en-US"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・システムの稼働、セキュリティ管理</a:t>
          </a:r>
          <a:endParaRPr lang="en-US"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・ＤＰＣデータの取り込み　など</a:t>
          </a:r>
          <a:endParaRPr lang="en-US" altLang="ja-JP">
            <a:effectLst/>
          </a:endParaRPr>
        </a:p>
      </xdr:txBody>
    </xdr:sp>
    <xdr:clientData/>
  </xdr:twoCellAnchor>
  <xdr:twoCellAnchor>
    <xdr:from>
      <xdr:col>34</xdr:col>
      <xdr:colOff>0</xdr:colOff>
      <xdr:row>749</xdr:row>
      <xdr:rowOff>285751</xdr:rowOff>
    </xdr:from>
    <xdr:to>
      <xdr:col>45</xdr:col>
      <xdr:colOff>0</xdr:colOff>
      <xdr:row>754</xdr:row>
      <xdr:rowOff>0</xdr:rowOff>
    </xdr:to>
    <xdr:sp macro="" textlink="">
      <xdr:nvSpPr>
        <xdr:cNvPr id="11" name="大かっこ 10"/>
        <xdr:cNvSpPr/>
      </xdr:nvSpPr>
      <xdr:spPr bwMode="auto">
        <a:xfrm>
          <a:off x="6939643" y="47937965"/>
          <a:ext cx="2245178" cy="148317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ＤＰＣデータベースの第三者提供にかかる支援業務</a:t>
          </a:r>
          <a:endParaRPr lang="en-US"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・実施計画書の作成</a:t>
          </a:r>
          <a:endParaRPr lang="en-US"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・提供依頼の受け付け・事務局審査</a:t>
          </a:r>
          <a:endParaRPr lang="en-US"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・提供用データの抽出　など</a:t>
          </a:r>
          <a:endParaRPr lang="ja-JP" altLang="ja-JP">
            <a:effectLst/>
          </a:endParaRPr>
        </a:p>
      </xdr:txBody>
    </xdr:sp>
    <xdr:clientData/>
  </xdr:twoCellAnchor>
  <xdr:twoCellAnchor>
    <xdr:from>
      <xdr:col>34</xdr:col>
      <xdr:colOff>0</xdr:colOff>
      <xdr:row>746</xdr:row>
      <xdr:rowOff>0</xdr:rowOff>
    </xdr:from>
    <xdr:to>
      <xdr:col>45</xdr:col>
      <xdr:colOff>0</xdr:colOff>
      <xdr:row>746</xdr:row>
      <xdr:rowOff>326571</xdr:rowOff>
    </xdr:to>
    <xdr:sp macro="" textlink="">
      <xdr:nvSpPr>
        <xdr:cNvPr id="12" name="テキスト ボックス 11"/>
        <xdr:cNvSpPr txBox="1"/>
      </xdr:nvSpPr>
      <xdr:spPr>
        <a:xfrm>
          <a:off x="6939643" y="46590857"/>
          <a:ext cx="2245178" cy="32657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38</xdr:col>
      <xdr:colOff>0</xdr:colOff>
      <xdr:row>118</xdr:row>
      <xdr:rowOff>27215</xdr:rowOff>
    </xdr:from>
    <xdr:to>
      <xdr:col>41</xdr:col>
      <xdr:colOff>190500</xdr:colOff>
      <xdr:row>118</xdr:row>
      <xdr:rowOff>258537</xdr:rowOff>
    </xdr:to>
    <xdr:sp macro="" textlink="">
      <xdr:nvSpPr>
        <xdr:cNvPr id="6" name="テキスト ボックス 5"/>
        <xdr:cNvSpPr txBox="1"/>
      </xdr:nvSpPr>
      <xdr:spPr>
        <a:xfrm>
          <a:off x="7756071" y="17253858"/>
          <a:ext cx="802822"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0.01</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0" zoomScale="75" zoomScaleNormal="75" zoomScaleSheetLayoutView="75" zoomScalePageLayoutView="85" workbookViewId="0">
      <selection activeCell="AM116" sqref="AM116:AP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300</v>
      </c>
      <c r="AT2" s="218"/>
      <c r="AU2" s="218"/>
      <c r="AV2" s="52" t="str">
        <f>IF(AW2="", "", "-")</f>
        <v/>
      </c>
      <c r="AW2" s="395"/>
      <c r="AX2" s="395"/>
    </row>
    <row r="3" spans="1:50" ht="21" customHeight="1" thickBot="1" x14ac:dyDescent="0.2">
      <c r="A3" s="526" t="s">
        <v>532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547</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550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71</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549</v>
      </c>
      <c r="AF5" s="720"/>
      <c r="AG5" s="720"/>
      <c r="AH5" s="720"/>
      <c r="AI5" s="720"/>
      <c r="AJ5" s="720"/>
      <c r="AK5" s="720"/>
      <c r="AL5" s="720"/>
      <c r="AM5" s="720"/>
      <c r="AN5" s="720"/>
      <c r="AO5" s="720"/>
      <c r="AP5" s="721"/>
      <c r="AQ5" s="722" t="s">
        <v>650</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553</v>
      </c>
      <c r="H7" s="836"/>
      <c r="I7" s="836"/>
      <c r="J7" s="836"/>
      <c r="K7" s="836"/>
      <c r="L7" s="836"/>
      <c r="M7" s="836"/>
      <c r="N7" s="836"/>
      <c r="O7" s="836"/>
      <c r="P7" s="836"/>
      <c r="Q7" s="836"/>
      <c r="R7" s="836"/>
      <c r="S7" s="836"/>
      <c r="T7" s="836"/>
      <c r="U7" s="836"/>
      <c r="V7" s="836"/>
      <c r="W7" s="836"/>
      <c r="X7" s="837"/>
      <c r="Y7" s="393" t="s">
        <v>545</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科学技術・イノベーション</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555</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651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127</v>
      </c>
      <c r="Q13" s="98"/>
      <c r="R13" s="98"/>
      <c r="S13" s="98"/>
      <c r="T13" s="98"/>
      <c r="U13" s="98"/>
      <c r="V13" s="99"/>
      <c r="W13" s="97">
        <v>472</v>
      </c>
      <c r="X13" s="98"/>
      <c r="Y13" s="98"/>
      <c r="Z13" s="98"/>
      <c r="AA13" s="98"/>
      <c r="AB13" s="98"/>
      <c r="AC13" s="99"/>
      <c r="AD13" s="97">
        <v>183</v>
      </c>
      <c r="AE13" s="98"/>
      <c r="AF13" s="98"/>
      <c r="AG13" s="98"/>
      <c r="AH13" s="98"/>
      <c r="AI13" s="98"/>
      <c r="AJ13" s="99"/>
      <c r="AK13" s="97">
        <v>198</v>
      </c>
      <c r="AL13" s="98"/>
      <c r="AM13" s="98"/>
      <c r="AN13" s="98"/>
      <c r="AO13" s="98"/>
      <c r="AP13" s="98"/>
      <c r="AQ13" s="99"/>
      <c r="AR13" s="94">
        <v>204</v>
      </c>
      <c r="AS13" s="95"/>
      <c r="AT13" s="95"/>
      <c r="AU13" s="95"/>
      <c r="AV13" s="95"/>
      <c r="AW13" s="95"/>
      <c r="AX13" s="392"/>
    </row>
    <row r="14" spans="1:50" ht="21" customHeight="1" x14ac:dyDescent="0.15">
      <c r="A14" s="139"/>
      <c r="B14" s="140"/>
      <c r="C14" s="140"/>
      <c r="D14" s="140"/>
      <c r="E14" s="140"/>
      <c r="F14" s="141"/>
      <c r="G14" s="747"/>
      <c r="H14" s="748"/>
      <c r="I14" s="578" t="s">
        <v>8</v>
      </c>
      <c r="J14" s="632"/>
      <c r="K14" s="632"/>
      <c r="L14" s="632"/>
      <c r="M14" s="632"/>
      <c r="N14" s="632"/>
      <c r="O14" s="633"/>
      <c r="P14" s="97" t="s">
        <v>556</v>
      </c>
      <c r="Q14" s="98"/>
      <c r="R14" s="98"/>
      <c r="S14" s="98"/>
      <c r="T14" s="98"/>
      <c r="U14" s="98"/>
      <c r="V14" s="99"/>
      <c r="W14" s="97" t="s">
        <v>557</v>
      </c>
      <c r="X14" s="98"/>
      <c r="Y14" s="98"/>
      <c r="Z14" s="98"/>
      <c r="AA14" s="98"/>
      <c r="AB14" s="98"/>
      <c r="AC14" s="99"/>
      <c r="AD14" s="97" t="s">
        <v>557</v>
      </c>
      <c r="AE14" s="98"/>
      <c r="AF14" s="98"/>
      <c r="AG14" s="98"/>
      <c r="AH14" s="98"/>
      <c r="AI14" s="98"/>
      <c r="AJ14" s="99"/>
      <c r="AK14" s="97" t="s">
        <v>560</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560</v>
      </c>
      <c r="AL15" s="98"/>
      <c r="AM15" s="98"/>
      <c r="AN15" s="98"/>
      <c r="AO15" s="98"/>
      <c r="AP15" s="98"/>
      <c r="AQ15" s="99"/>
      <c r="AR15" s="97" t="s">
        <v>649</v>
      </c>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556</v>
      </c>
      <c r="Q16" s="98"/>
      <c r="R16" s="98"/>
      <c r="S16" s="98"/>
      <c r="T16" s="98"/>
      <c r="U16" s="98"/>
      <c r="V16" s="99"/>
      <c r="W16" s="97" t="s">
        <v>556</v>
      </c>
      <c r="X16" s="98"/>
      <c r="Y16" s="98"/>
      <c r="Z16" s="98"/>
      <c r="AA16" s="98"/>
      <c r="AB16" s="98"/>
      <c r="AC16" s="99"/>
      <c r="AD16" s="97" t="s">
        <v>557</v>
      </c>
      <c r="AE16" s="98"/>
      <c r="AF16" s="98"/>
      <c r="AG16" s="98"/>
      <c r="AH16" s="98"/>
      <c r="AI16" s="98"/>
      <c r="AJ16" s="99"/>
      <c r="AK16" s="97" t="s">
        <v>553</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556</v>
      </c>
      <c r="Q17" s="98"/>
      <c r="R17" s="98"/>
      <c r="S17" s="98"/>
      <c r="T17" s="98"/>
      <c r="U17" s="98"/>
      <c r="V17" s="99"/>
      <c r="W17" s="97" t="s">
        <v>558</v>
      </c>
      <c r="X17" s="98"/>
      <c r="Y17" s="98"/>
      <c r="Z17" s="98"/>
      <c r="AA17" s="98"/>
      <c r="AB17" s="98"/>
      <c r="AC17" s="99"/>
      <c r="AD17" s="97" t="s">
        <v>557</v>
      </c>
      <c r="AE17" s="98"/>
      <c r="AF17" s="98"/>
      <c r="AG17" s="98"/>
      <c r="AH17" s="98"/>
      <c r="AI17" s="98"/>
      <c r="AJ17" s="99"/>
      <c r="AK17" s="97" t="s">
        <v>553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127</v>
      </c>
      <c r="Q18" s="104"/>
      <c r="R18" s="104"/>
      <c r="S18" s="104"/>
      <c r="T18" s="104"/>
      <c r="U18" s="104"/>
      <c r="V18" s="105"/>
      <c r="W18" s="103">
        <f>SUM(W13:AC17)</f>
        <v>472</v>
      </c>
      <c r="X18" s="104"/>
      <c r="Y18" s="104"/>
      <c r="Z18" s="104"/>
      <c r="AA18" s="104"/>
      <c r="AB18" s="104"/>
      <c r="AC18" s="105"/>
      <c r="AD18" s="103">
        <f>SUM(AD13:AJ17)</f>
        <v>183</v>
      </c>
      <c r="AE18" s="104"/>
      <c r="AF18" s="104"/>
      <c r="AG18" s="104"/>
      <c r="AH18" s="104"/>
      <c r="AI18" s="104"/>
      <c r="AJ18" s="105"/>
      <c r="AK18" s="103">
        <f>SUM(AK13:AQ17)</f>
        <v>198</v>
      </c>
      <c r="AL18" s="104"/>
      <c r="AM18" s="104"/>
      <c r="AN18" s="104"/>
      <c r="AO18" s="104"/>
      <c r="AP18" s="104"/>
      <c r="AQ18" s="105"/>
      <c r="AR18" s="103">
        <f>SUM(AR13:AX17)</f>
        <v>204</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30</v>
      </c>
      <c r="Q19" s="98"/>
      <c r="R19" s="98"/>
      <c r="S19" s="98"/>
      <c r="T19" s="98"/>
      <c r="U19" s="98"/>
      <c r="V19" s="99"/>
      <c r="W19" s="97">
        <v>289</v>
      </c>
      <c r="X19" s="98"/>
      <c r="Y19" s="98"/>
      <c r="Z19" s="98"/>
      <c r="AA19" s="98"/>
      <c r="AB19" s="98"/>
      <c r="AC19" s="99"/>
      <c r="AD19" s="97">
        <v>152</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0.23622047244094488</v>
      </c>
      <c r="Q20" s="542"/>
      <c r="R20" s="542"/>
      <c r="S20" s="542"/>
      <c r="T20" s="542"/>
      <c r="U20" s="542"/>
      <c r="V20" s="542"/>
      <c r="W20" s="542">
        <f t="shared" ref="W20" si="0">IF(W18=0, "-", SUM(W19)/W18)</f>
        <v>0.61228813559322037</v>
      </c>
      <c r="X20" s="542"/>
      <c r="Y20" s="542"/>
      <c r="Z20" s="542"/>
      <c r="AA20" s="542"/>
      <c r="AB20" s="542"/>
      <c r="AC20" s="542"/>
      <c r="AD20" s="542">
        <f t="shared" ref="AD20" si="1">IF(AD18=0, "-", SUM(AD19)/AD18)</f>
        <v>0.8306010928961749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2" t="s">
        <v>497</v>
      </c>
      <c r="H21" s="933"/>
      <c r="I21" s="933"/>
      <c r="J21" s="933"/>
      <c r="K21" s="933"/>
      <c r="L21" s="933"/>
      <c r="M21" s="933"/>
      <c r="N21" s="933"/>
      <c r="O21" s="933"/>
      <c r="P21" s="542">
        <f>IF(P19=0, "-", SUM(P19)/SUM(P13,P14))</f>
        <v>0.23622047244094488</v>
      </c>
      <c r="Q21" s="542"/>
      <c r="R21" s="542"/>
      <c r="S21" s="542"/>
      <c r="T21" s="542"/>
      <c r="U21" s="542"/>
      <c r="V21" s="542"/>
      <c r="W21" s="542">
        <f t="shared" ref="W21" si="2">IF(W19=0, "-", SUM(W19)/SUM(W13,W14))</f>
        <v>0.61228813559322037</v>
      </c>
      <c r="X21" s="542"/>
      <c r="Y21" s="542"/>
      <c r="Z21" s="542"/>
      <c r="AA21" s="542"/>
      <c r="AB21" s="542"/>
      <c r="AC21" s="542"/>
      <c r="AD21" s="542">
        <f t="shared" ref="AD21" si="3">IF(AD19=0, "-", SUM(AD19)/SUM(AD13,AD14))</f>
        <v>0.8306010928961749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537</v>
      </c>
      <c r="B22" s="196"/>
      <c r="C22" s="196"/>
      <c r="D22" s="196"/>
      <c r="E22" s="196"/>
      <c r="F22" s="197"/>
      <c r="G22" s="180" t="s">
        <v>474</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198</v>
      </c>
      <c r="Q23" s="95"/>
      <c r="R23" s="95"/>
      <c r="S23" s="95"/>
      <c r="T23" s="95"/>
      <c r="U23" s="95"/>
      <c r="V23" s="96"/>
      <c r="W23" s="94">
        <v>204</v>
      </c>
      <c r="X23" s="95"/>
      <c r="Y23" s="95"/>
      <c r="Z23" s="95"/>
      <c r="AA23" s="95"/>
      <c r="AB23" s="95"/>
      <c r="AC23" s="96"/>
      <c r="AD23" s="206" t="s">
        <v>648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198</v>
      </c>
      <c r="Q29" s="226"/>
      <c r="R29" s="226"/>
      <c r="S29" s="226"/>
      <c r="T29" s="226"/>
      <c r="U29" s="226"/>
      <c r="V29" s="227"/>
      <c r="W29" s="225">
        <f>AR13</f>
        <v>204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88"/>
      <c r="I30" s="388"/>
      <c r="J30" s="388"/>
      <c r="K30" s="388"/>
      <c r="L30" s="388"/>
      <c r="M30" s="388"/>
      <c r="N30" s="388"/>
      <c r="O30" s="582"/>
      <c r="P30" s="581" t="s">
        <v>59</v>
      </c>
      <c r="Q30" s="388"/>
      <c r="R30" s="388"/>
      <c r="S30" s="388"/>
      <c r="T30" s="388"/>
      <c r="U30" s="388"/>
      <c r="V30" s="388"/>
      <c r="W30" s="388"/>
      <c r="X30" s="582"/>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69"/>
      <c r="Z31" s="470"/>
      <c r="AA31" s="471"/>
      <c r="AB31" s="330"/>
      <c r="AC31" s="331"/>
      <c r="AD31" s="332"/>
      <c r="AE31" s="330"/>
      <c r="AF31" s="331"/>
      <c r="AG31" s="331"/>
      <c r="AH31" s="332"/>
      <c r="AI31" s="330"/>
      <c r="AJ31" s="331"/>
      <c r="AK31" s="331"/>
      <c r="AL31" s="332"/>
      <c r="AM31" s="374"/>
      <c r="AN31" s="374"/>
      <c r="AO31" s="374"/>
      <c r="AP31" s="330"/>
      <c r="AQ31" s="215">
        <v>30</v>
      </c>
      <c r="AR31" s="133"/>
      <c r="AS31" s="134" t="s">
        <v>356</v>
      </c>
      <c r="AT31" s="169"/>
      <c r="AU31" s="269" t="s">
        <v>563</v>
      </c>
      <c r="AV31" s="269"/>
      <c r="AW31" s="377" t="s">
        <v>300</v>
      </c>
      <c r="AX31" s="378"/>
    </row>
    <row r="32" spans="1:50" ht="23.25" customHeight="1" x14ac:dyDescent="0.15">
      <c r="A32" s="518"/>
      <c r="B32" s="516"/>
      <c r="C32" s="516"/>
      <c r="D32" s="516"/>
      <c r="E32" s="516"/>
      <c r="F32" s="517"/>
      <c r="G32" s="543" t="s">
        <v>566</v>
      </c>
      <c r="H32" s="544"/>
      <c r="I32" s="544"/>
      <c r="J32" s="544"/>
      <c r="K32" s="544"/>
      <c r="L32" s="544"/>
      <c r="M32" s="544"/>
      <c r="N32" s="544"/>
      <c r="O32" s="545"/>
      <c r="P32" s="158" t="s">
        <v>561</v>
      </c>
      <c r="Q32" s="158"/>
      <c r="R32" s="158"/>
      <c r="S32" s="158"/>
      <c r="T32" s="158"/>
      <c r="U32" s="158"/>
      <c r="V32" s="158"/>
      <c r="W32" s="158"/>
      <c r="X32" s="229"/>
      <c r="Y32" s="336" t="s">
        <v>12</v>
      </c>
      <c r="Z32" s="552"/>
      <c r="AA32" s="553"/>
      <c r="AB32" s="554" t="s">
        <v>562</v>
      </c>
      <c r="AC32" s="554"/>
      <c r="AD32" s="554"/>
      <c r="AE32" s="362" t="s">
        <v>563</v>
      </c>
      <c r="AF32" s="363"/>
      <c r="AG32" s="363"/>
      <c r="AH32" s="363"/>
      <c r="AI32" s="362" t="s">
        <v>558</v>
      </c>
      <c r="AJ32" s="363"/>
      <c r="AK32" s="363"/>
      <c r="AL32" s="363"/>
      <c r="AM32" s="362">
        <v>2</v>
      </c>
      <c r="AN32" s="363"/>
      <c r="AO32" s="363"/>
      <c r="AP32" s="363"/>
      <c r="AQ32" s="100" t="s">
        <v>563</v>
      </c>
      <c r="AR32" s="101"/>
      <c r="AS32" s="101"/>
      <c r="AT32" s="102"/>
      <c r="AU32" s="363" t="s">
        <v>563</v>
      </c>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562</v>
      </c>
      <c r="AC33" s="525"/>
      <c r="AD33" s="525"/>
      <c r="AE33" s="362" t="s">
        <v>563</v>
      </c>
      <c r="AF33" s="363"/>
      <c r="AG33" s="363"/>
      <c r="AH33" s="363"/>
      <c r="AI33" s="362" t="s">
        <v>563</v>
      </c>
      <c r="AJ33" s="363"/>
      <c r="AK33" s="363"/>
      <c r="AL33" s="363"/>
      <c r="AM33" s="362">
        <v>1</v>
      </c>
      <c r="AN33" s="363"/>
      <c r="AO33" s="363"/>
      <c r="AP33" s="363"/>
      <c r="AQ33" s="100">
        <v>2</v>
      </c>
      <c r="AR33" s="101"/>
      <c r="AS33" s="101"/>
      <c r="AT33" s="102"/>
      <c r="AU33" s="363" t="s">
        <v>558</v>
      </c>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t="s">
        <v>563</v>
      </c>
      <c r="AF34" s="363"/>
      <c r="AG34" s="363"/>
      <c r="AH34" s="363"/>
      <c r="AI34" s="362" t="s">
        <v>564</v>
      </c>
      <c r="AJ34" s="363"/>
      <c r="AK34" s="363"/>
      <c r="AL34" s="363"/>
      <c r="AM34" s="362">
        <v>200</v>
      </c>
      <c r="AN34" s="363"/>
      <c r="AO34" s="363"/>
      <c r="AP34" s="363"/>
      <c r="AQ34" s="100" t="s">
        <v>563</v>
      </c>
      <c r="AR34" s="101"/>
      <c r="AS34" s="101"/>
      <c r="AT34" s="102"/>
      <c r="AU34" s="363" t="s">
        <v>558</v>
      </c>
      <c r="AV34" s="363"/>
      <c r="AW34" s="363"/>
      <c r="AX34" s="365"/>
    </row>
    <row r="35" spans="1:50" ht="23.25" customHeight="1" x14ac:dyDescent="0.15">
      <c r="A35" s="903" t="s">
        <v>525</v>
      </c>
      <c r="B35" s="904"/>
      <c r="C35" s="904"/>
      <c r="D35" s="904"/>
      <c r="E35" s="904"/>
      <c r="F35" s="905"/>
      <c r="G35" s="909" t="s">
        <v>565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491</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3" t="s">
        <v>525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491</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491</v>
      </c>
      <c r="B51" s="516"/>
      <c r="C51" s="516"/>
      <c r="D51" s="516"/>
      <c r="E51" s="516"/>
      <c r="F51" s="517"/>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491</v>
      </c>
      <c r="B58" s="516"/>
      <c r="C58" s="516"/>
      <c r="D58" s="516"/>
      <c r="E58" s="516"/>
      <c r="F58" s="517"/>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6" t="s">
        <v>357</v>
      </c>
      <c r="AF65" s="367"/>
      <c r="AG65" s="367"/>
      <c r="AH65" s="368"/>
      <c r="AI65" s="366" t="s">
        <v>363</v>
      </c>
      <c r="AJ65" s="367"/>
      <c r="AK65" s="367"/>
      <c r="AL65" s="368"/>
      <c r="AM65" s="373" t="s">
        <v>472</v>
      </c>
      <c r="AN65" s="373"/>
      <c r="AO65" s="373"/>
      <c r="AP65" s="366"/>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515</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515</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516</v>
      </c>
      <c r="AC69" s="981"/>
      <c r="AD69" s="981"/>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514</v>
      </c>
      <c r="X70" s="950"/>
      <c r="Y70" s="955" t="s">
        <v>12</v>
      </c>
      <c r="Z70" s="955"/>
      <c r="AA70" s="956"/>
      <c r="AB70" s="957" t="s">
        <v>515</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515</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516</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528</v>
      </c>
      <c r="B78" s="918"/>
      <c r="C78" s="918"/>
      <c r="D78" s="918"/>
      <c r="E78" s="915" t="s">
        <v>465</v>
      </c>
      <c r="F78" s="916"/>
      <c r="G78" s="57" t="s">
        <v>365</v>
      </c>
      <c r="H78" s="795"/>
      <c r="I78" s="242"/>
      <c r="J78" s="242"/>
      <c r="K78" s="242"/>
      <c r="L78" s="242"/>
      <c r="M78" s="242"/>
      <c r="N78" s="242"/>
      <c r="O78" s="796"/>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2"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546</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5"/>
      <c r="R87" s="805"/>
      <c r="S87" s="805"/>
      <c r="T87" s="805"/>
      <c r="U87" s="805"/>
      <c r="V87" s="805"/>
      <c r="W87" s="805"/>
      <c r="X87" s="806"/>
      <c r="Y87" s="758" t="s">
        <v>62</v>
      </c>
      <c r="Z87" s="759"/>
      <c r="AA87" s="760"/>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c r="AC88" s="525"/>
      <c r="AD88" s="525"/>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3" t="s">
        <v>13</v>
      </c>
      <c r="Z99" s="484"/>
      <c r="AA99" s="485"/>
      <c r="AB99" s="463" t="s">
        <v>14</v>
      </c>
      <c r="AC99" s="464"/>
      <c r="AD99" s="465"/>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6"/>
      <c r="Z100" s="467"/>
      <c r="AA100" s="468"/>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538</v>
      </c>
      <c r="AV100" s="935"/>
      <c r="AW100" s="935"/>
      <c r="AX100" s="937"/>
    </row>
    <row r="101" spans="1:60" ht="23.25" customHeight="1" x14ac:dyDescent="0.15">
      <c r="A101" s="494"/>
      <c r="B101" s="495"/>
      <c r="C101" s="495"/>
      <c r="D101" s="495"/>
      <c r="E101" s="495"/>
      <c r="F101" s="496"/>
      <c r="G101" s="158" t="s">
        <v>632</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568</v>
      </c>
      <c r="AC101" s="554"/>
      <c r="AD101" s="554"/>
      <c r="AE101" s="362" t="s">
        <v>569</v>
      </c>
      <c r="AF101" s="363"/>
      <c r="AG101" s="363"/>
      <c r="AH101" s="364"/>
      <c r="AI101" s="362">
        <v>1</v>
      </c>
      <c r="AJ101" s="363"/>
      <c r="AK101" s="363"/>
      <c r="AL101" s="364"/>
      <c r="AM101" s="362">
        <v>1</v>
      </c>
      <c r="AN101" s="363"/>
      <c r="AO101" s="363"/>
      <c r="AP101" s="364"/>
      <c r="AQ101" s="362" t="s">
        <v>569</v>
      </c>
      <c r="AR101" s="363"/>
      <c r="AS101" s="363"/>
      <c r="AT101" s="364"/>
      <c r="AU101" s="362" t="s">
        <v>653</v>
      </c>
      <c r="AV101" s="363"/>
      <c r="AW101" s="363"/>
      <c r="AX101" s="364"/>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4" t="s">
        <v>568</v>
      </c>
      <c r="AC102" s="554"/>
      <c r="AD102" s="554"/>
      <c r="AE102" s="356" t="s">
        <v>569</v>
      </c>
      <c r="AF102" s="356"/>
      <c r="AG102" s="356"/>
      <c r="AH102" s="356"/>
      <c r="AI102" s="356">
        <v>1</v>
      </c>
      <c r="AJ102" s="356"/>
      <c r="AK102" s="356"/>
      <c r="AL102" s="356"/>
      <c r="AM102" s="356">
        <v>1</v>
      </c>
      <c r="AN102" s="356"/>
      <c r="AO102" s="356"/>
      <c r="AP102" s="356"/>
      <c r="AQ102" s="820">
        <v>1</v>
      </c>
      <c r="AR102" s="821"/>
      <c r="AS102" s="821"/>
      <c r="AT102" s="822"/>
      <c r="AU102" s="820" t="s">
        <v>653</v>
      </c>
      <c r="AV102" s="821"/>
      <c r="AW102" s="821"/>
      <c r="AX102" s="822"/>
    </row>
    <row r="103" spans="1:60" ht="31.5" customHeight="1" x14ac:dyDescent="0.15">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538</v>
      </c>
      <c r="AV103" s="359"/>
      <c r="AW103" s="359"/>
      <c r="AX103" s="361"/>
    </row>
    <row r="104" spans="1:60" ht="23.25" customHeight="1" x14ac:dyDescent="0.15">
      <c r="A104" s="494"/>
      <c r="B104" s="495"/>
      <c r="C104" s="495"/>
      <c r="D104" s="495"/>
      <c r="E104" s="495"/>
      <c r="F104" s="496"/>
      <c r="G104" s="158" t="s">
        <v>567</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631</v>
      </c>
      <c r="AC104" s="473"/>
      <c r="AD104" s="474"/>
      <c r="AE104" s="362" t="s">
        <v>569</v>
      </c>
      <c r="AF104" s="363"/>
      <c r="AG104" s="363"/>
      <c r="AH104" s="364"/>
      <c r="AI104" s="362" t="s">
        <v>571</v>
      </c>
      <c r="AJ104" s="363"/>
      <c r="AK104" s="363"/>
      <c r="AL104" s="364"/>
      <c r="AM104" s="362">
        <v>15919</v>
      </c>
      <c r="AN104" s="363"/>
      <c r="AO104" s="363"/>
      <c r="AP104" s="364"/>
      <c r="AQ104" s="362" t="s">
        <v>653</v>
      </c>
      <c r="AR104" s="363"/>
      <c r="AS104" s="363"/>
      <c r="AT104" s="364"/>
      <c r="AU104" s="362" t="s">
        <v>653</v>
      </c>
      <c r="AV104" s="363"/>
      <c r="AW104" s="363"/>
      <c r="AX104" s="364"/>
    </row>
    <row r="105" spans="1:60" ht="23.25"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t="s">
        <v>631</v>
      </c>
      <c r="AC105" s="406"/>
      <c r="AD105" s="407"/>
      <c r="AE105" s="356" t="s">
        <v>570</v>
      </c>
      <c r="AF105" s="356"/>
      <c r="AG105" s="356"/>
      <c r="AH105" s="356"/>
      <c r="AI105" s="356" t="s">
        <v>560</v>
      </c>
      <c r="AJ105" s="356"/>
      <c r="AK105" s="356"/>
      <c r="AL105" s="356"/>
      <c r="AM105" s="356">
        <v>14654</v>
      </c>
      <c r="AN105" s="356"/>
      <c r="AO105" s="356"/>
      <c r="AP105" s="356"/>
      <c r="AQ105" s="362">
        <v>15919</v>
      </c>
      <c r="AR105" s="363"/>
      <c r="AS105" s="363"/>
      <c r="AT105" s="364"/>
      <c r="AU105" s="820" t="s">
        <v>653</v>
      </c>
      <c r="AV105" s="821"/>
      <c r="AW105" s="821"/>
      <c r="AX105" s="822"/>
    </row>
    <row r="106" spans="1:60" ht="31.5" customHeight="1" x14ac:dyDescent="0.15">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538</v>
      </c>
      <c r="AV106" s="359"/>
      <c r="AW106" s="359"/>
      <c r="AX106" s="361"/>
    </row>
    <row r="107" spans="1:60" ht="23.25" customHeight="1" x14ac:dyDescent="0.15">
      <c r="A107" s="494"/>
      <c r="B107" s="495"/>
      <c r="C107" s="495"/>
      <c r="D107" s="495"/>
      <c r="E107" s="495"/>
      <c r="F107" s="496"/>
      <c r="G107" s="158" t="s">
        <v>637</v>
      </c>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298" t="s">
        <v>635</v>
      </c>
      <c r="AC107" s="481"/>
      <c r="AD107" s="482"/>
      <c r="AE107" s="356" t="s">
        <v>636</v>
      </c>
      <c r="AF107" s="356"/>
      <c r="AG107" s="356"/>
      <c r="AH107" s="356"/>
      <c r="AI107" s="356" t="s">
        <v>636</v>
      </c>
      <c r="AJ107" s="356"/>
      <c r="AK107" s="356"/>
      <c r="AL107" s="356"/>
      <c r="AM107" s="356">
        <v>4205</v>
      </c>
      <c r="AN107" s="356"/>
      <c r="AO107" s="356"/>
      <c r="AP107" s="356"/>
      <c r="AQ107" s="362" t="s">
        <v>653</v>
      </c>
      <c r="AR107" s="363"/>
      <c r="AS107" s="363"/>
      <c r="AT107" s="364"/>
      <c r="AU107" s="362" t="s">
        <v>653</v>
      </c>
      <c r="AV107" s="363"/>
      <c r="AW107" s="363"/>
      <c r="AX107" s="364"/>
    </row>
    <row r="108" spans="1:60" ht="23.25"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339" t="s">
        <v>635</v>
      </c>
      <c r="AC108" s="340"/>
      <c r="AD108" s="341"/>
      <c r="AE108" s="356" t="s">
        <v>636</v>
      </c>
      <c r="AF108" s="356"/>
      <c r="AG108" s="356"/>
      <c r="AH108" s="356"/>
      <c r="AI108" s="356" t="s">
        <v>636</v>
      </c>
      <c r="AJ108" s="356"/>
      <c r="AK108" s="356"/>
      <c r="AL108" s="356"/>
      <c r="AM108" s="356">
        <v>3960</v>
      </c>
      <c r="AN108" s="356"/>
      <c r="AO108" s="356"/>
      <c r="AP108" s="356"/>
      <c r="AQ108" s="362">
        <v>4205</v>
      </c>
      <c r="AR108" s="363"/>
      <c r="AS108" s="363"/>
      <c r="AT108" s="364"/>
      <c r="AU108" s="820" t="s">
        <v>653</v>
      </c>
      <c r="AV108" s="821"/>
      <c r="AW108" s="821"/>
      <c r="AX108" s="822"/>
    </row>
    <row r="109" spans="1:60" ht="31.5" hidden="1" customHeight="1" x14ac:dyDescent="0.15">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538</v>
      </c>
      <c r="AV109" s="359"/>
      <c r="AW109" s="359"/>
      <c r="AX109" s="361"/>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538</v>
      </c>
      <c r="AV112" s="359"/>
      <c r="AW112" s="359"/>
      <c r="AX112" s="361"/>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573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574</v>
      </c>
      <c r="AC116" s="299"/>
      <c r="AD116" s="300"/>
      <c r="AE116" s="356">
        <v>30</v>
      </c>
      <c r="AF116" s="356"/>
      <c r="AG116" s="356"/>
      <c r="AH116" s="356"/>
      <c r="AI116" s="356">
        <v>289</v>
      </c>
      <c r="AJ116" s="356"/>
      <c r="AK116" s="356"/>
      <c r="AL116" s="356"/>
      <c r="AM116" s="356">
        <v>152</v>
      </c>
      <c r="AN116" s="356"/>
      <c r="AO116" s="356"/>
      <c r="AP116" s="356"/>
      <c r="AQ116" s="362">
        <v>198</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572</v>
      </c>
      <c r="AC117" s="340"/>
      <c r="AD117" s="341"/>
      <c r="AE117" s="304" t="s">
        <v>576</v>
      </c>
      <c r="AF117" s="304"/>
      <c r="AG117" s="304"/>
      <c r="AH117" s="304"/>
      <c r="AI117" s="304" t="s">
        <v>577</v>
      </c>
      <c r="AJ117" s="304"/>
      <c r="AK117" s="304"/>
      <c r="AL117" s="304"/>
      <c r="AM117" s="304" t="s">
        <v>600</v>
      </c>
      <c r="AN117" s="304"/>
      <c r="AO117" s="304"/>
      <c r="AP117" s="304"/>
      <c r="AQ117" s="304" t="s">
        <v>578</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3" t="s">
        <v>539</v>
      </c>
      <c r="AR118" s="334"/>
      <c r="AS118" s="334"/>
      <c r="AT118" s="334"/>
      <c r="AU118" s="334"/>
      <c r="AV118" s="334"/>
      <c r="AW118" s="334"/>
      <c r="AX118" s="335"/>
    </row>
    <row r="119" spans="1:50" ht="23.25" customHeight="1" x14ac:dyDescent="0.15">
      <c r="A119" s="290"/>
      <c r="B119" s="291"/>
      <c r="C119" s="291"/>
      <c r="D119" s="291"/>
      <c r="E119" s="291"/>
      <c r="F119" s="292"/>
      <c r="G119" s="349" t="s">
        <v>626</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624</v>
      </c>
      <c r="AC119" s="299"/>
      <c r="AD119" s="300"/>
      <c r="AE119" s="356" t="s">
        <v>627</v>
      </c>
      <c r="AF119" s="356"/>
      <c r="AG119" s="356"/>
      <c r="AH119" s="356"/>
      <c r="AI119" s="356" t="s">
        <v>629</v>
      </c>
      <c r="AJ119" s="356"/>
      <c r="AK119" s="356"/>
      <c r="AL119" s="356"/>
      <c r="AM119" s="356"/>
      <c r="AN119" s="356"/>
      <c r="AO119" s="356"/>
      <c r="AP119" s="356"/>
      <c r="AQ119" s="356" t="s">
        <v>653</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625</v>
      </c>
      <c r="AC120" s="340"/>
      <c r="AD120" s="341"/>
      <c r="AE120" s="304" t="s">
        <v>628</v>
      </c>
      <c r="AF120" s="304"/>
      <c r="AG120" s="304"/>
      <c r="AH120" s="304"/>
      <c r="AI120" s="304" t="s">
        <v>630</v>
      </c>
      <c r="AJ120" s="304"/>
      <c r="AK120" s="304"/>
      <c r="AL120" s="304"/>
      <c r="AM120" s="402" t="s">
        <v>633</v>
      </c>
      <c r="AN120" s="304"/>
      <c r="AO120" s="304"/>
      <c r="AP120" s="304"/>
      <c r="AQ120" s="304" t="s">
        <v>634</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3" t="s">
        <v>539</v>
      </c>
      <c r="AR121" s="334"/>
      <c r="AS121" s="334"/>
      <c r="AT121" s="334"/>
      <c r="AU121" s="334"/>
      <c r="AV121" s="334"/>
      <c r="AW121" s="334"/>
      <c r="AX121" s="335"/>
    </row>
    <row r="122" spans="1:50" ht="23.25" customHeight="1" x14ac:dyDescent="0.15">
      <c r="A122" s="290"/>
      <c r="B122" s="291"/>
      <c r="C122" s="291"/>
      <c r="D122" s="291"/>
      <c r="E122" s="291"/>
      <c r="F122" s="292"/>
      <c r="G122" s="349" t="s">
        <v>638</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643</v>
      </c>
      <c r="AC122" s="299"/>
      <c r="AD122" s="300"/>
      <c r="AE122" s="356" t="s">
        <v>640</v>
      </c>
      <c r="AF122" s="356"/>
      <c r="AG122" s="356"/>
      <c r="AH122" s="356"/>
      <c r="AI122" s="356" t="s">
        <v>641</v>
      </c>
      <c r="AJ122" s="356"/>
      <c r="AK122" s="356"/>
      <c r="AL122" s="356"/>
      <c r="AM122" s="356">
        <v>36</v>
      </c>
      <c r="AN122" s="356"/>
      <c r="AO122" s="356"/>
      <c r="AP122" s="356"/>
      <c r="AQ122" s="356" t="s">
        <v>654</v>
      </c>
      <c r="AR122" s="356"/>
      <c r="AS122" s="356"/>
      <c r="AT122" s="356"/>
      <c r="AU122" s="356"/>
      <c r="AV122" s="356"/>
      <c r="AW122" s="356"/>
      <c r="AX122" s="357"/>
    </row>
    <row r="123" spans="1:50" ht="46.5"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639</v>
      </c>
      <c r="AC123" s="340"/>
      <c r="AD123" s="341"/>
      <c r="AE123" s="304" t="s">
        <v>466</v>
      </c>
      <c r="AF123" s="304"/>
      <c r="AG123" s="304"/>
      <c r="AH123" s="304"/>
      <c r="AI123" s="304" t="s">
        <v>642</v>
      </c>
      <c r="AJ123" s="304"/>
      <c r="AK123" s="304"/>
      <c r="AL123" s="304"/>
      <c r="AM123" s="402" t="s">
        <v>644</v>
      </c>
      <c r="AN123" s="304"/>
      <c r="AO123" s="304"/>
      <c r="AP123" s="304"/>
      <c r="AQ123" s="304" t="s">
        <v>645</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579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580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t="s">
        <v>582</v>
      </c>
      <c r="AV133" s="133"/>
      <c r="AW133" s="134" t="s">
        <v>300</v>
      </c>
      <c r="AX133" s="135"/>
    </row>
    <row r="134" spans="1:50" ht="39.75" customHeight="1" x14ac:dyDescent="0.15">
      <c r="A134" s="1000"/>
      <c r="B134" s="250"/>
      <c r="C134" s="249"/>
      <c r="D134" s="250"/>
      <c r="E134" s="249"/>
      <c r="F134" s="312"/>
      <c r="G134" s="228" t="s">
        <v>560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581</v>
      </c>
      <c r="AC134" s="219"/>
      <c r="AD134" s="219"/>
      <c r="AE134" s="264" t="s">
        <v>556</v>
      </c>
      <c r="AF134" s="101"/>
      <c r="AG134" s="101"/>
      <c r="AH134" s="101"/>
      <c r="AI134" s="264" t="s">
        <v>557</v>
      </c>
      <c r="AJ134" s="101"/>
      <c r="AK134" s="101"/>
      <c r="AL134" s="101"/>
      <c r="AM134" s="264" t="s">
        <v>570</v>
      </c>
      <c r="AN134" s="101"/>
      <c r="AO134" s="101"/>
      <c r="AP134" s="101"/>
      <c r="AQ134" s="264" t="s">
        <v>556</v>
      </c>
      <c r="AR134" s="101"/>
      <c r="AS134" s="101"/>
      <c r="AT134" s="101"/>
      <c r="AU134" s="264" t="s">
        <v>560</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557</v>
      </c>
      <c r="AC135" s="130"/>
      <c r="AD135" s="130"/>
      <c r="AE135" s="264" t="s">
        <v>556</v>
      </c>
      <c r="AF135" s="101"/>
      <c r="AG135" s="101"/>
      <c r="AH135" s="101"/>
      <c r="AI135" s="264" t="s">
        <v>560</v>
      </c>
      <c r="AJ135" s="101"/>
      <c r="AK135" s="101"/>
      <c r="AL135" s="101"/>
      <c r="AM135" s="264" t="s">
        <v>560</v>
      </c>
      <c r="AN135" s="101"/>
      <c r="AO135" s="101"/>
      <c r="AP135" s="101"/>
      <c r="AQ135" s="264" t="s">
        <v>564</v>
      </c>
      <c r="AR135" s="101"/>
      <c r="AS135" s="101"/>
      <c r="AT135" s="101"/>
      <c r="AU135" s="264" t="s">
        <v>556</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0"/>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0"/>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x14ac:dyDescent="0.15">
      <c r="A428" s="1000"/>
      <c r="B428" s="250"/>
      <c r="C428" s="249"/>
      <c r="D428" s="250"/>
      <c r="E428" s="157" t="s">
        <v>583</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t="s">
        <v>584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586</v>
      </c>
      <c r="AF432" s="133"/>
      <c r="AG432" s="134" t="s">
        <v>356</v>
      </c>
      <c r="AH432" s="169"/>
      <c r="AI432" s="179"/>
      <c r="AJ432" s="179"/>
      <c r="AK432" s="179"/>
      <c r="AL432" s="174"/>
      <c r="AM432" s="179"/>
      <c r="AN432" s="179"/>
      <c r="AO432" s="179"/>
      <c r="AP432" s="174"/>
      <c r="AQ432" s="215" t="s">
        <v>586</v>
      </c>
      <c r="AR432" s="133"/>
      <c r="AS432" s="134" t="s">
        <v>356</v>
      </c>
      <c r="AT432" s="169"/>
      <c r="AU432" s="133" t="s">
        <v>586</v>
      </c>
      <c r="AV432" s="133"/>
      <c r="AW432" s="134" t="s">
        <v>300</v>
      </c>
      <c r="AX432" s="135"/>
    </row>
    <row r="433" spans="1:50" ht="23.25" customHeight="1" x14ac:dyDescent="0.15">
      <c r="A433" s="1000"/>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582</v>
      </c>
      <c r="AC433" s="130"/>
      <c r="AD433" s="130"/>
      <c r="AE433" s="100" t="s">
        <v>557</v>
      </c>
      <c r="AF433" s="101"/>
      <c r="AG433" s="101"/>
      <c r="AH433" s="101"/>
      <c r="AI433" s="100" t="s">
        <v>585</v>
      </c>
      <c r="AJ433" s="101"/>
      <c r="AK433" s="101"/>
      <c r="AL433" s="101"/>
      <c r="AM433" s="100" t="s">
        <v>585</v>
      </c>
      <c r="AN433" s="101"/>
      <c r="AO433" s="101"/>
      <c r="AP433" s="102"/>
      <c r="AQ433" s="100" t="s">
        <v>586</v>
      </c>
      <c r="AR433" s="101"/>
      <c r="AS433" s="101"/>
      <c r="AT433" s="102"/>
      <c r="AU433" s="101" t="s">
        <v>586</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586</v>
      </c>
      <c r="AC434" s="219"/>
      <c r="AD434" s="219"/>
      <c r="AE434" s="100" t="s">
        <v>564</v>
      </c>
      <c r="AF434" s="101"/>
      <c r="AG434" s="101"/>
      <c r="AH434" s="102"/>
      <c r="AI434" s="100" t="s">
        <v>586</v>
      </c>
      <c r="AJ434" s="101"/>
      <c r="AK434" s="101"/>
      <c r="AL434" s="101"/>
      <c r="AM434" s="100" t="s">
        <v>586</v>
      </c>
      <c r="AN434" s="101"/>
      <c r="AO434" s="101"/>
      <c r="AP434" s="102"/>
      <c r="AQ434" s="100" t="s">
        <v>586</v>
      </c>
      <c r="AR434" s="101"/>
      <c r="AS434" s="101"/>
      <c r="AT434" s="102"/>
      <c r="AU434" s="101" t="s">
        <v>586</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586</v>
      </c>
      <c r="AF435" s="101"/>
      <c r="AG435" s="101"/>
      <c r="AH435" s="102"/>
      <c r="AI435" s="100" t="s">
        <v>586</v>
      </c>
      <c r="AJ435" s="101"/>
      <c r="AK435" s="101"/>
      <c r="AL435" s="101"/>
      <c r="AM435" s="100" t="s">
        <v>564</v>
      </c>
      <c r="AN435" s="101"/>
      <c r="AO435" s="101"/>
      <c r="AP435" s="102"/>
      <c r="AQ435" s="100" t="s">
        <v>564</v>
      </c>
      <c r="AR435" s="101"/>
      <c r="AS435" s="101"/>
      <c r="AT435" s="102"/>
      <c r="AU435" s="101" t="s">
        <v>586</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t="s">
        <v>582</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556</v>
      </c>
      <c r="AF457" s="133"/>
      <c r="AG457" s="134" t="s">
        <v>356</v>
      </c>
      <c r="AH457" s="169"/>
      <c r="AI457" s="179"/>
      <c r="AJ457" s="179"/>
      <c r="AK457" s="179"/>
      <c r="AL457" s="174"/>
      <c r="AM457" s="179"/>
      <c r="AN457" s="179"/>
      <c r="AO457" s="179"/>
      <c r="AP457" s="174"/>
      <c r="AQ457" s="215" t="s">
        <v>569</v>
      </c>
      <c r="AR457" s="133"/>
      <c r="AS457" s="134" t="s">
        <v>356</v>
      </c>
      <c r="AT457" s="169"/>
      <c r="AU457" s="133" t="s">
        <v>569</v>
      </c>
      <c r="AV457" s="133"/>
      <c r="AW457" s="134" t="s">
        <v>300</v>
      </c>
      <c r="AX457" s="135"/>
    </row>
    <row r="458" spans="1:50" ht="23.25" customHeight="1" x14ac:dyDescent="0.15">
      <c r="A458" s="1000"/>
      <c r="B458" s="250"/>
      <c r="C458" s="249"/>
      <c r="D458" s="250"/>
      <c r="E458" s="163"/>
      <c r="F458" s="164"/>
      <c r="G458" s="228" t="s">
        <v>560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556</v>
      </c>
      <c r="AC458" s="130"/>
      <c r="AD458" s="130"/>
      <c r="AE458" s="100" t="s">
        <v>575</v>
      </c>
      <c r="AF458" s="101"/>
      <c r="AG458" s="101"/>
      <c r="AH458" s="101"/>
      <c r="AI458" s="100" t="s">
        <v>564</v>
      </c>
      <c r="AJ458" s="101"/>
      <c r="AK458" s="101"/>
      <c r="AL458" s="101"/>
      <c r="AM458" s="100" t="s">
        <v>575</v>
      </c>
      <c r="AN458" s="101"/>
      <c r="AO458" s="101"/>
      <c r="AP458" s="102"/>
      <c r="AQ458" s="100" t="s">
        <v>569</v>
      </c>
      <c r="AR458" s="101"/>
      <c r="AS458" s="101"/>
      <c r="AT458" s="102"/>
      <c r="AU458" s="101" t="s">
        <v>560</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569</v>
      </c>
      <c r="AC459" s="219"/>
      <c r="AD459" s="219"/>
      <c r="AE459" s="100" t="s">
        <v>558</v>
      </c>
      <c r="AF459" s="101"/>
      <c r="AG459" s="101"/>
      <c r="AH459" s="102"/>
      <c r="AI459" s="100" t="s">
        <v>569</v>
      </c>
      <c r="AJ459" s="101"/>
      <c r="AK459" s="101"/>
      <c r="AL459" s="101"/>
      <c r="AM459" s="100" t="s">
        <v>587</v>
      </c>
      <c r="AN459" s="101"/>
      <c r="AO459" s="101"/>
      <c r="AP459" s="102"/>
      <c r="AQ459" s="100" t="s">
        <v>560</v>
      </c>
      <c r="AR459" s="101"/>
      <c r="AS459" s="101"/>
      <c r="AT459" s="102"/>
      <c r="AU459" s="101" t="s">
        <v>570</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558</v>
      </c>
      <c r="AF460" s="101"/>
      <c r="AG460" s="101"/>
      <c r="AH460" s="102"/>
      <c r="AI460" s="100" t="s">
        <v>587</v>
      </c>
      <c r="AJ460" s="101"/>
      <c r="AK460" s="101"/>
      <c r="AL460" s="101"/>
      <c r="AM460" s="100" t="s">
        <v>570</v>
      </c>
      <c r="AN460" s="101"/>
      <c r="AO460" s="101"/>
      <c r="AP460" s="102"/>
      <c r="AQ460" s="100" t="s">
        <v>558</v>
      </c>
      <c r="AR460" s="101"/>
      <c r="AS460" s="101"/>
      <c r="AT460" s="102"/>
      <c r="AU460" s="101" t="s">
        <v>570</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0"/>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1000"/>
      <c r="B698" s="250"/>
      <c r="C698" s="249"/>
      <c r="D698" s="250"/>
      <c r="E698" s="157" t="s">
        <v>558</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2.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551</v>
      </c>
      <c r="AE702" s="902"/>
      <c r="AF702" s="902"/>
      <c r="AG702" s="891" t="s">
        <v>588</v>
      </c>
      <c r="AH702" s="892"/>
      <c r="AI702" s="892"/>
      <c r="AJ702" s="892"/>
      <c r="AK702" s="892"/>
      <c r="AL702" s="892"/>
      <c r="AM702" s="892"/>
      <c r="AN702" s="892"/>
      <c r="AO702" s="892"/>
      <c r="AP702" s="892"/>
      <c r="AQ702" s="892"/>
      <c r="AR702" s="892"/>
      <c r="AS702" s="892"/>
      <c r="AT702" s="892"/>
      <c r="AU702" s="892"/>
      <c r="AV702" s="892"/>
      <c r="AW702" s="892"/>
      <c r="AX702" s="893"/>
    </row>
    <row r="703" spans="1:50" ht="52.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551</v>
      </c>
      <c r="AE703" s="152"/>
      <c r="AF703" s="152"/>
      <c r="AG703" s="667" t="s">
        <v>589</v>
      </c>
      <c r="AH703" s="668"/>
      <c r="AI703" s="668"/>
      <c r="AJ703" s="668"/>
      <c r="AK703" s="668"/>
      <c r="AL703" s="668"/>
      <c r="AM703" s="668"/>
      <c r="AN703" s="668"/>
      <c r="AO703" s="668"/>
      <c r="AP703" s="668"/>
      <c r="AQ703" s="668"/>
      <c r="AR703" s="668"/>
      <c r="AS703" s="668"/>
      <c r="AT703" s="668"/>
      <c r="AU703" s="668"/>
      <c r="AV703" s="668"/>
      <c r="AW703" s="668"/>
      <c r="AX703" s="669"/>
    </row>
    <row r="704" spans="1:50" ht="5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551</v>
      </c>
      <c r="AE704" s="589"/>
      <c r="AF704" s="589"/>
      <c r="AG704" s="430" t="s">
        <v>590</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551</v>
      </c>
      <c r="AE705" s="736"/>
      <c r="AF705" s="736"/>
      <c r="AG705" s="157" t="s">
        <v>592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591</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591</v>
      </c>
      <c r="AE707" s="587"/>
      <c r="AF707" s="587"/>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593</v>
      </c>
      <c r="AE708" s="671"/>
      <c r="AF708" s="671"/>
      <c r="AG708" s="529" t="s">
        <v>563</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551</v>
      </c>
      <c r="AE709" s="152"/>
      <c r="AF709" s="152"/>
      <c r="AG709" s="667" t="s">
        <v>594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593</v>
      </c>
      <c r="AE710" s="152"/>
      <c r="AF710" s="152"/>
      <c r="AG710" s="667" t="s">
        <v>582</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551</v>
      </c>
      <c r="AE711" s="152"/>
      <c r="AF711" s="152"/>
      <c r="AG711" s="667" t="s">
        <v>595</v>
      </c>
      <c r="AH711" s="668"/>
      <c r="AI711" s="668"/>
      <c r="AJ711" s="668"/>
      <c r="AK711" s="668"/>
      <c r="AL711" s="668"/>
      <c r="AM711" s="668"/>
      <c r="AN711" s="668"/>
      <c r="AO711" s="668"/>
      <c r="AP711" s="668"/>
      <c r="AQ711" s="668"/>
      <c r="AR711" s="668"/>
      <c r="AS711" s="668"/>
      <c r="AT711" s="668"/>
      <c r="AU711" s="668"/>
      <c r="AV711" s="668"/>
      <c r="AW711" s="668"/>
      <c r="AX711" s="669"/>
    </row>
    <row r="712" spans="1:50" ht="67.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551</v>
      </c>
      <c r="AE712" s="589"/>
      <c r="AF712" s="589"/>
      <c r="AG712" s="597" t="s">
        <v>601</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593</v>
      </c>
      <c r="AE713" s="152"/>
      <c r="AF713" s="153"/>
      <c r="AG713" s="667" t="s">
        <v>582</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593</v>
      </c>
      <c r="AE714" s="595"/>
      <c r="AF714" s="596"/>
      <c r="AG714" s="692" t="s">
        <v>557</v>
      </c>
      <c r="AH714" s="693"/>
      <c r="AI714" s="693"/>
      <c r="AJ714" s="693"/>
      <c r="AK714" s="693"/>
      <c r="AL714" s="693"/>
      <c r="AM714" s="693"/>
      <c r="AN714" s="693"/>
      <c r="AO714" s="693"/>
      <c r="AP714" s="693"/>
      <c r="AQ714" s="693"/>
      <c r="AR714" s="693"/>
      <c r="AS714" s="693"/>
      <c r="AT714" s="693"/>
      <c r="AU714" s="693"/>
      <c r="AV714" s="693"/>
      <c r="AW714" s="693"/>
      <c r="AX714" s="694"/>
    </row>
    <row r="715" spans="1:50" ht="33.75"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551</v>
      </c>
      <c r="AE715" s="671"/>
      <c r="AF715" s="780"/>
      <c r="AG715" s="529" t="s">
        <v>596</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593</v>
      </c>
      <c r="AE716" s="762"/>
      <c r="AF716" s="762"/>
      <c r="AG716" s="667" t="s">
        <v>597</v>
      </c>
      <c r="AH716" s="668"/>
      <c r="AI716" s="668"/>
      <c r="AJ716" s="668"/>
      <c r="AK716" s="668"/>
      <c r="AL716" s="668"/>
      <c r="AM716" s="668"/>
      <c r="AN716" s="668"/>
      <c r="AO716" s="668"/>
      <c r="AP716" s="668"/>
      <c r="AQ716" s="668"/>
      <c r="AR716" s="668"/>
      <c r="AS716" s="668"/>
      <c r="AT716" s="668"/>
      <c r="AU716" s="668"/>
      <c r="AV716" s="668"/>
      <c r="AW716" s="668"/>
      <c r="AX716" s="669"/>
    </row>
    <row r="717" spans="1:50" ht="37.5"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551</v>
      </c>
      <c r="AE717" s="152"/>
      <c r="AF717" s="152"/>
      <c r="AG717" s="667" t="s">
        <v>603</v>
      </c>
      <c r="AH717" s="668"/>
      <c r="AI717" s="668"/>
      <c r="AJ717" s="668"/>
      <c r="AK717" s="668"/>
      <c r="AL717" s="668"/>
      <c r="AM717" s="668"/>
      <c r="AN717" s="668"/>
      <c r="AO717" s="668"/>
      <c r="AP717" s="668"/>
      <c r="AQ717" s="668"/>
      <c r="AR717" s="668"/>
      <c r="AS717" s="668"/>
      <c r="AT717" s="668"/>
      <c r="AU717" s="668"/>
      <c r="AV717" s="668"/>
      <c r="AW717" s="668"/>
      <c r="AX717" s="669"/>
    </row>
    <row r="718" spans="1:50" ht="52.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551</v>
      </c>
      <c r="AE718" s="152"/>
      <c r="AF718" s="152"/>
      <c r="AG718" s="160" t="s">
        <v>604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551</v>
      </c>
      <c r="AE719" s="671"/>
      <c r="AF719" s="671"/>
      <c r="AG719" s="157" t="s">
        <v>599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30"/>
      <c r="AH720" s="231"/>
      <c r="AI720" s="231"/>
      <c r="AJ720" s="231"/>
      <c r="AK720" s="231"/>
      <c r="AL720" s="231"/>
      <c r="AM720" s="231"/>
      <c r="AN720" s="231"/>
      <c r="AO720" s="231"/>
      <c r="AP720" s="231"/>
      <c r="AQ720" s="231"/>
      <c r="AR720" s="231"/>
      <c r="AS720" s="231"/>
      <c r="AT720" s="231"/>
      <c r="AU720" s="231"/>
      <c r="AV720" s="231"/>
      <c r="AW720" s="231"/>
      <c r="AX720" s="431"/>
    </row>
    <row r="721" spans="1:50" ht="46.5" customHeight="1" x14ac:dyDescent="0.15">
      <c r="A721" s="653"/>
      <c r="B721" s="654"/>
      <c r="C721" s="923" t="s">
        <v>547</v>
      </c>
      <c r="D721" s="924"/>
      <c r="E721" s="924"/>
      <c r="F721" s="925"/>
      <c r="G721" s="943"/>
      <c r="H721" s="944"/>
      <c r="I721" s="83" t="str">
        <f>IF(OR(G721="　", G721=""), "", "-")</f>
        <v/>
      </c>
      <c r="J721" s="922">
        <v>281</v>
      </c>
      <c r="K721" s="922"/>
      <c r="L721" s="83" t="str">
        <f>IF(M721="","","-")</f>
        <v/>
      </c>
      <c r="M721" s="84"/>
      <c r="N721" s="919" t="s">
        <v>598</v>
      </c>
      <c r="O721" s="920"/>
      <c r="P721" s="920"/>
      <c r="Q721" s="920"/>
      <c r="R721" s="920"/>
      <c r="S721" s="920"/>
      <c r="T721" s="920"/>
      <c r="U721" s="920"/>
      <c r="V721" s="920"/>
      <c r="W721" s="920"/>
      <c r="X721" s="920"/>
      <c r="Y721" s="920"/>
      <c r="Z721" s="920"/>
      <c r="AA721" s="920"/>
      <c r="AB721" s="920"/>
      <c r="AC721" s="920"/>
      <c r="AD721" s="920"/>
      <c r="AE721" s="920"/>
      <c r="AF721" s="921"/>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5" t="s">
        <v>53</v>
      </c>
      <c r="D726" s="584"/>
      <c r="E726" s="584"/>
      <c r="F726" s="585"/>
      <c r="G726" s="800" t="s">
        <v>602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605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646</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257</v>
      </c>
      <c r="B731" s="622"/>
      <c r="C731" s="622"/>
      <c r="D731" s="622"/>
      <c r="E731" s="623"/>
      <c r="F731" s="683" t="s">
        <v>647</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257</v>
      </c>
      <c r="B733" s="753"/>
      <c r="C733" s="753"/>
      <c r="D733" s="753"/>
      <c r="E733" s="754"/>
      <c r="F733" s="769" t="s">
        <v>652</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t="s">
        <v>608</v>
      </c>
      <c r="F738" s="111"/>
      <c r="G738" s="111"/>
      <c r="H738" s="111"/>
      <c r="I738" s="111"/>
      <c r="J738" s="111"/>
      <c r="K738" s="111"/>
      <c r="L738" s="111"/>
      <c r="M738" s="111"/>
      <c r="N738" s="112" t="s">
        <v>362</v>
      </c>
      <c r="O738" s="112"/>
      <c r="P738" s="112"/>
      <c r="Q738" s="112"/>
      <c r="R738" s="111" t="s">
        <v>607</v>
      </c>
      <c r="S738" s="111"/>
      <c r="T738" s="111"/>
      <c r="U738" s="111"/>
      <c r="V738" s="111"/>
      <c r="W738" s="111"/>
      <c r="X738" s="111"/>
      <c r="Y738" s="111"/>
      <c r="Z738" s="111"/>
      <c r="AA738" s="112" t="s">
        <v>482</v>
      </c>
      <c r="AB738" s="112"/>
      <c r="AC738" s="112"/>
      <c r="AD738" s="112"/>
      <c r="AE738" s="111" t="s">
        <v>606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296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531</v>
      </c>
      <c r="B779" s="764"/>
      <c r="C779" s="764"/>
      <c r="D779" s="764"/>
      <c r="E779" s="764"/>
      <c r="F779" s="765"/>
      <c r="G779" s="441" t="s">
        <v>609</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610</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9"/>
      <c r="B780" s="766"/>
      <c r="C780" s="766"/>
      <c r="D780" s="766"/>
      <c r="E780" s="766"/>
      <c r="F780" s="767"/>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9"/>
      <c r="B781" s="766"/>
      <c r="C781" s="766"/>
      <c r="D781" s="766"/>
      <c r="E781" s="766"/>
      <c r="F781" s="767"/>
      <c r="G781" s="450" t="s">
        <v>611</v>
      </c>
      <c r="H781" s="451"/>
      <c r="I781" s="451"/>
      <c r="J781" s="451"/>
      <c r="K781" s="452"/>
      <c r="L781" s="453" t="s">
        <v>612</v>
      </c>
      <c r="M781" s="454"/>
      <c r="N781" s="454"/>
      <c r="O781" s="454"/>
      <c r="P781" s="454"/>
      <c r="Q781" s="454"/>
      <c r="R781" s="454"/>
      <c r="S781" s="454"/>
      <c r="T781" s="454"/>
      <c r="U781" s="454"/>
      <c r="V781" s="454"/>
      <c r="W781" s="454"/>
      <c r="X781" s="455"/>
      <c r="Y781" s="456">
        <v>69</v>
      </c>
      <c r="Z781" s="457"/>
      <c r="AA781" s="457"/>
      <c r="AB781" s="560"/>
      <c r="AC781" s="450" t="s">
        <v>611</v>
      </c>
      <c r="AD781" s="451"/>
      <c r="AE781" s="451"/>
      <c r="AF781" s="451"/>
      <c r="AG781" s="452"/>
      <c r="AH781" s="453" t="s">
        <v>617</v>
      </c>
      <c r="AI781" s="454"/>
      <c r="AJ781" s="454"/>
      <c r="AK781" s="454"/>
      <c r="AL781" s="454"/>
      <c r="AM781" s="454"/>
      <c r="AN781" s="454"/>
      <c r="AO781" s="454"/>
      <c r="AP781" s="454"/>
      <c r="AQ781" s="454"/>
      <c r="AR781" s="454"/>
      <c r="AS781" s="454"/>
      <c r="AT781" s="455"/>
      <c r="AU781" s="456">
        <v>2</v>
      </c>
      <c r="AV781" s="457"/>
      <c r="AW781" s="457"/>
      <c r="AX781" s="458"/>
    </row>
    <row r="782" spans="1:50" ht="24.75" customHeight="1" x14ac:dyDescent="0.15">
      <c r="A782" s="559"/>
      <c r="B782" s="766"/>
      <c r="C782" s="766"/>
      <c r="D782" s="766"/>
      <c r="E782" s="766"/>
      <c r="F782" s="767"/>
      <c r="G782" s="346" t="s">
        <v>614</v>
      </c>
      <c r="H782" s="347"/>
      <c r="I782" s="347"/>
      <c r="J782" s="347"/>
      <c r="K782" s="348"/>
      <c r="L782" s="399" t="s">
        <v>616</v>
      </c>
      <c r="M782" s="400"/>
      <c r="N782" s="400"/>
      <c r="O782" s="400"/>
      <c r="P782" s="400"/>
      <c r="Q782" s="400"/>
      <c r="R782" s="400"/>
      <c r="S782" s="400"/>
      <c r="T782" s="400"/>
      <c r="U782" s="400"/>
      <c r="V782" s="400"/>
      <c r="W782" s="400"/>
      <c r="X782" s="401"/>
      <c r="Y782" s="396">
        <v>56</v>
      </c>
      <c r="Z782" s="397"/>
      <c r="AA782" s="397"/>
      <c r="AB782" s="404"/>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9"/>
      <c r="B783" s="766"/>
      <c r="C783" s="766"/>
      <c r="D783" s="766"/>
      <c r="E783" s="766"/>
      <c r="F783" s="767"/>
      <c r="G783" s="346" t="s">
        <v>613</v>
      </c>
      <c r="H783" s="347"/>
      <c r="I783" s="347"/>
      <c r="J783" s="347"/>
      <c r="K783" s="348"/>
      <c r="L783" s="399" t="s">
        <v>615</v>
      </c>
      <c r="M783" s="400"/>
      <c r="N783" s="400"/>
      <c r="O783" s="400"/>
      <c r="P783" s="400"/>
      <c r="Q783" s="400"/>
      <c r="R783" s="400"/>
      <c r="S783" s="400"/>
      <c r="T783" s="400"/>
      <c r="U783" s="400"/>
      <c r="V783" s="400"/>
      <c r="W783" s="400"/>
      <c r="X783" s="401"/>
      <c r="Y783" s="396">
        <v>25</v>
      </c>
      <c r="Z783" s="397"/>
      <c r="AA783" s="397"/>
      <c r="AB783" s="404"/>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9"/>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4"/>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9"/>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4"/>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9"/>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4"/>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9"/>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4"/>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9"/>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4"/>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9"/>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4"/>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9"/>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9"/>
      <c r="B791" s="766"/>
      <c r="C791" s="766"/>
      <c r="D791" s="766"/>
      <c r="E791" s="766"/>
      <c r="F791" s="767"/>
      <c r="G791" s="408" t="s">
        <v>20</v>
      </c>
      <c r="H791" s="409"/>
      <c r="I791" s="409"/>
      <c r="J791" s="409"/>
      <c r="K791" s="409"/>
      <c r="L791" s="410"/>
      <c r="M791" s="411"/>
      <c r="N791" s="411"/>
      <c r="O791" s="411"/>
      <c r="P791" s="411"/>
      <c r="Q791" s="411"/>
      <c r="R791" s="411"/>
      <c r="S791" s="411"/>
      <c r="T791" s="411"/>
      <c r="U791" s="411"/>
      <c r="V791" s="411"/>
      <c r="W791" s="411"/>
      <c r="X791" s="412"/>
      <c r="Y791" s="413">
        <f>SUM(Y781:AB790)</f>
        <v>150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v>
      </c>
      <c r="AV791" s="414"/>
      <c r="AW791" s="414"/>
      <c r="AX791" s="416"/>
    </row>
    <row r="792" spans="1:50" ht="24.75" hidden="1" customHeight="1" x14ac:dyDescent="0.15">
      <c r="A792" s="559"/>
      <c r="B792" s="766"/>
      <c r="C792" s="766"/>
      <c r="D792" s="766"/>
      <c r="E792" s="766"/>
      <c r="F792" s="767"/>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9"/>
      <c r="B793" s="766"/>
      <c r="C793" s="766"/>
      <c r="D793" s="766"/>
      <c r="E793" s="766"/>
      <c r="F793" s="767"/>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9"/>
      <c r="B794" s="766"/>
      <c r="C794" s="766"/>
      <c r="D794" s="766"/>
      <c r="E794" s="766"/>
      <c r="F794" s="767"/>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0"/>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9"/>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4"/>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4"/>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4"/>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4"/>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4"/>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4"/>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4"/>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4"/>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4"/>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9"/>
      <c r="B804" s="766"/>
      <c r="C804" s="766"/>
      <c r="D804" s="766"/>
      <c r="E804" s="766"/>
      <c r="F804" s="767"/>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9"/>
      <c r="B805" s="766"/>
      <c r="C805" s="766"/>
      <c r="D805" s="766"/>
      <c r="E805" s="766"/>
      <c r="F805" s="767"/>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9"/>
      <c r="B806" s="766"/>
      <c r="C806" s="766"/>
      <c r="D806" s="766"/>
      <c r="E806" s="766"/>
      <c r="F806" s="767"/>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9"/>
      <c r="B807" s="766"/>
      <c r="C807" s="766"/>
      <c r="D807" s="766"/>
      <c r="E807" s="766"/>
      <c r="F807" s="767"/>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0"/>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9"/>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4"/>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4"/>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4"/>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4"/>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4"/>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4"/>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4"/>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4"/>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4"/>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66"/>
      <c r="C817" s="766"/>
      <c r="D817" s="766"/>
      <c r="E817" s="766"/>
      <c r="F817" s="767"/>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9"/>
      <c r="B818" s="766"/>
      <c r="C818" s="766"/>
      <c r="D818" s="766"/>
      <c r="E818" s="766"/>
      <c r="F818" s="767"/>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9"/>
      <c r="B819" s="766"/>
      <c r="C819" s="766"/>
      <c r="D819" s="766"/>
      <c r="E819" s="766"/>
      <c r="F819" s="767"/>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9"/>
      <c r="B820" s="766"/>
      <c r="C820" s="766"/>
      <c r="D820" s="766"/>
      <c r="E820" s="766"/>
      <c r="F820" s="767"/>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0"/>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9"/>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4"/>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4"/>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4"/>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4"/>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4"/>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4"/>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4"/>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4"/>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4"/>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66"/>
      <c r="C830" s="766"/>
      <c r="D830" s="766"/>
      <c r="E830" s="766"/>
      <c r="F830" s="767"/>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1" t="s">
        <v>486</v>
      </c>
      <c r="AM831" s="962"/>
      <c r="AN831" s="96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512</v>
      </c>
      <c r="AI836" s="344"/>
      <c r="AJ836" s="344"/>
      <c r="AK836" s="344"/>
      <c r="AL836" s="344" t="s">
        <v>21</v>
      </c>
      <c r="AM836" s="344"/>
      <c r="AN836" s="344"/>
      <c r="AO836" s="428"/>
      <c r="AP836" s="429" t="s">
        <v>433</v>
      </c>
      <c r="AQ836" s="429"/>
      <c r="AR836" s="429"/>
      <c r="AS836" s="429"/>
      <c r="AT836" s="429"/>
      <c r="AU836" s="429"/>
      <c r="AV836" s="429"/>
      <c r="AW836" s="429"/>
      <c r="AX836" s="429"/>
    </row>
    <row r="837" spans="1:50" ht="40.5" customHeight="1" x14ac:dyDescent="0.15">
      <c r="A837" s="403">
        <v>1</v>
      </c>
      <c r="B837" s="403">
        <v>1</v>
      </c>
      <c r="C837" s="426" t="s">
        <v>618</v>
      </c>
      <c r="D837" s="417"/>
      <c r="E837" s="417"/>
      <c r="F837" s="417"/>
      <c r="G837" s="417"/>
      <c r="H837" s="417"/>
      <c r="I837" s="417"/>
      <c r="J837" s="418">
        <v>7010001008844</v>
      </c>
      <c r="K837" s="419"/>
      <c r="L837" s="419"/>
      <c r="M837" s="419"/>
      <c r="N837" s="419"/>
      <c r="O837" s="419"/>
      <c r="P837" s="427" t="s">
        <v>619</v>
      </c>
      <c r="Q837" s="315"/>
      <c r="R837" s="315"/>
      <c r="S837" s="315"/>
      <c r="T837" s="315"/>
      <c r="U837" s="315"/>
      <c r="V837" s="315"/>
      <c r="W837" s="315"/>
      <c r="X837" s="315"/>
      <c r="Y837" s="316">
        <v>150</v>
      </c>
      <c r="Z837" s="317"/>
      <c r="AA837" s="317"/>
      <c r="AB837" s="318"/>
      <c r="AC837" s="326" t="s">
        <v>620</v>
      </c>
      <c r="AD837" s="425"/>
      <c r="AE837" s="425"/>
      <c r="AF837" s="425"/>
      <c r="AG837" s="425"/>
      <c r="AH837" s="420" t="s">
        <v>622</v>
      </c>
      <c r="AI837" s="421"/>
      <c r="AJ837" s="421"/>
      <c r="AK837" s="421"/>
      <c r="AL837" s="323" t="s">
        <v>621</v>
      </c>
      <c r="AM837" s="324"/>
      <c r="AN837" s="324"/>
      <c r="AO837" s="325"/>
      <c r="AP837" s="319"/>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512</v>
      </c>
      <c r="AI869" s="344"/>
      <c r="AJ869" s="344"/>
      <c r="AK869" s="344"/>
      <c r="AL869" s="344" t="s">
        <v>21</v>
      </c>
      <c r="AM869" s="344"/>
      <c r="AN869" s="344"/>
      <c r="AO869" s="428"/>
      <c r="AP869" s="429" t="s">
        <v>433</v>
      </c>
      <c r="AQ869" s="429"/>
      <c r="AR869" s="429"/>
      <c r="AS869" s="429"/>
      <c r="AT869" s="429"/>
      <c r="AU869" s="429"/>
      <c r="AV869" s="429"/>
      <c r="AW869" s="429"/>
      <c r="AX869" s="429"/>
    </row>
    <row r="870" spans="1:50" ht="30" customHeight="1" x14ac:dyDescent="0.15">
      <c r="A870" s="403">
        <v>1</v>
      </c>
      <c r="B870" s="403">
        <v>1</v>
      </c>
      <c r="C870" s="426" t="s">
        <v>618</v>
      </c>
      <c r="D870" s="417"/>
      <c r="E870" s="417"/>
      <c r="F870" s="417"/>
      <c r="G870" s="417"/>
      <c r="H870" s="417"/>
      <c r="I870" s="417"/>
      <c r="J870" s="418">
        <v>7010001008844</v>
      </c>
      <c r="K870" s="419"/>
      <c r="L870" s="419"/>
      <c r="M870" s="419"/>
      <c r="N870" s="419"/>
      <c r="O870" s="419"/>
      <c r="P870" s="427" t="s">
        <v>623</v>
      </c>
      <c r="Q870" s="315"/>
      <c r="R870" s="315"/>
      <c r="S870" s="315"/>
      <c r="T870" s="315"/>
      <c r="U870" s="315"/>
      <c r="V870" s="315"/>
      <c r="W870" s="315"/>
      <c r="X870" s="315"/>
      <c r="Y870" s="316">
        <v>2</v>
      </c>
      <c r="Z870" s="317"/>
      <c r="AA870" s="317"/>
      <c r="AB870" s="318"/>
      <c r="AC870" s="326" t="s">
        <v>517</v>
      </c>
      <c r="AD870" s="425"/>
      <c r="AE870" s="425"/>
      <c r="AF870" s="425"/>
      <c r="AG870" s="425"/>
      <c r="AH870" s="420">
        <v>4</v>
      </c>
      <c r="AI870" s="421"/>
      <c r="AJ870" s="421"/>
      <c r="AK870" s="421"/>
      <c r="AL870" s="323">
        <v>19</v>
      </c>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512</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512</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512</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512</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512</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512</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9" t="s">
        <v>468</v>
      </c>
      <c r="AQ1101" s="429"/>
      <c r="AR1101" s="429"/>
      <c r="AS1101" s="429"/>
      <c r="AT1101" s="429"/>
      <c r="AU1101" s="429"/>
      <c r="AV1101" s="429"/>
      <c r="AW1101" s="429"/>
      <c r="AX1101" s="429"/>
    </row>
    <row r="1102" spans="1:50" ht="30" hidden="1" customHeight="1" x14ac:dyDescent="0.15">
      <c r="A1102" s="403">
        <v>1</v>
      </c>
      <c r="B1102" s="403">
        <v>1</v>
      </c>
      <c r="C1102" s="899"/>
      <c r="D1102" s="899"/>
      <c r="E1102" s="898"/>
      <c r="F1102" s="898"/>
      <c r="G1102" s="898"/>
      <c r="H1102" s="898"/>
      <c r="I1102" s="898"/>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3">
        <v>2</v>
      </c>
      <c r="B1103" s="403">
        <v>1</v>
      </c>
      <c r="C1103" s="899"/>
      <c r="D1103" s="899"/>
      <c r="E1103" s="898"/>
      <c r="F1103" s="898"/>
      <c r="G1103" s="898"/>
      <c r="H1103" s="898"/>
      <c r="I1103" s="898"/>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9"/>
      <c r="D1104" s="899"/>
      <c r="E1104" s="898"/>
      <c r="F1104" s="898"/>
      <c r="G1104" s="898"/>
      <c r="H1104" s="898"/>
      <c r="I1104" s="898"/>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9"/>
      <c r="D1105" s="899"/>
      <c r="E1105" s="898"/>
      <c r="F1105" s="898"/>
      <c r="G1105" s="898"/>
      <c r="H1105" s="898"/>
      <c r="I1105" s="898"/>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9"/>
      <c r="D1106" s="899"/>
      <c r="E1106" s="898"/>
      <c r="F1106" s="898"/>
      <c r="G1106" s="898"/>
      <c r="H1106" s="898"/>
      <c r="I1106" s="898"/>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9"/>
      <c r="D1107" s="899"/>
      <c r="E1107" s="898"/>
      <c r="F1107" s="898"/>
      <c r="G1107" s="898"/>
      <c r="H1107" s="898"/>
      <c r="I1107" s="898"/>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9"/>
      <c r="D1108" s="899"/>
      <c r="E1108" s="898"/>
      <c r="F1108" s="898"/>
      <c r="G1108" s="898"/>
      <c r="H1108" s="898"/>
      <c r="I1108" s="898"/>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9"/>
      <c r="D1109" s="899"/>
      <c r="E1109" s="898"/>
      <c r="F1109" s="898"/>
      <c r="G1109" s="898"/>
      <c r="H1109" s="898"/>
      <c r="I1109" s="898"/>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9"/>
      <c r="D1110" s="899"/>
      <c r="E1110" s="898"/>
      <c r="F1110" s="898"/>
      <c r="G1110" s="898"/>
      <c r="H1110" s="898"/>
      <c r="I1110" s="898"/>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9"/>
      <c r="D1111" s="899"/>
      <c r="E1111" s="898"/>
      <c r="F1111" s="898"/>
      <c r="G1111" s="898"/>
      <c r="H1111" s="898"/>
      <c r="I1111" s="898"/>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9"/>
      <c r="D1112" s="899"/>
      <c r="E1112" s="898"/>
      <c r="F1112" s="898"/>
      <c r="G1112" s="898"/>
      <c r="H1112" s="898"/>
      <c r="I1112" s="898"/>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9"/>
      <c r="D1113" s="899"/>
      <c r="E1113" s="898"/>
      <c r="F1113" s="898"/>
      <c r="G1113" s="898"/>
      <c r="H1113" s="898"/>
      <c r="I1113" s="898"/>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9"/>
      <c r="D1114" s="899"/>
      <c r="E1114" s="898"/>
      <c r="F1114" s="898"/>
      <c r="G1114" s="898"/>
      <c r="H1114" s="898"/>
      <c r="I1114" s="898"/>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9"/>
      <c r="D1115" s="899"/>
      <c r="E1115" s="898"/>
      <c r="F1115" s="898"/>
      <c r="G1115" s="898"/>
      <c r="H1115" s="898"/>
      <c r="I1115" s="898"/>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9"/>
      <c r="D1116" s="899"/>
      <c r="E1116" s="898"/>
      <c r="F1116" s="898"/>
      <c r="G1116" s="898"/>
      <c r="H1116" s="898"/>
      <c r="I1116" s="898"/>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9"/>
      <c r="D1117" s="899"/>
      <c r="E1117" s="898"/>
      <c r="F1117" s="898"/>
      <c r="G1117" s="898"/>
      <c r="H1117" s="898"/>
      <c r="I1117" s="898"/>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9"/>
      <c r="D1118" s="899"/>
      <c r="E1118" s="898"/>
      <c r="F1118" s="898"/>
      <c r="G1118" s="898"/>
      <c r="H1118" s="898"/>
      <c r="I1118" s="898"/>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9"/>
      <c r="D1119" s="899"/>
      <c r="E1119" s="259"/>
      <c r="F1119" s="898"/>
      <c r="G1119" s="898"/>
      <c r="H1119" s="898"/>
      <c r="I1119" s="898"/>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9"/>
      <c r="D1120" s="899"/>
      <c r="E1120" s="898"/>
      <c r="F1120" s="898"/>
      <c r="G1120" s="898"/>
      <c r="H1120" s="898"/>
      <c r="I1120" s="898"/>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9"/>
      <c r="D1121" s="899"/>
      <c r="E1121" s="898"/>
      <c r="F1121" s="898"/>
      <c r="G1121" s="898"/>
      <c r="H1121" s="898"/>
      <c r="I1121" s="898"/>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9"/>
      <c r="D1122" s="899"/>
      <c r="E1122" s="898"/>
      <c r="F1122" s="898"/>
      <c r="G1122" s="898"/>
      <c r="H1122" s="898"/>
      <c r="I1122" s="898"/>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9"/>
      <c r="D1123" s="899"/>
      <c r="E1123" s="898"/>
      <c r="F1123" s="898"/>
      <c r="G1123" s="898"/>
      <c r="H1123" s="898"/>
      <c r="I1123" s="898"/>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9"/>
      <c r="D1124" s="899"/>
      <c r="E1124" s="898"/>
      <c r="F1124" s="898"/>
      <c r="G1124" s="898"/>
      <c r="H1124" s="898"/>
      <c r="I1124" s="898"/>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9"/>
      <c r="D1125" s="899"/>
      <c r="E1125" s="898"/>
      <c r="F1125" s="898"/>
      <c r="G1125" s="898"/>
      <c r="H1125" s="898"/>
      <c r="I1125" s="898"/>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9"/>
      <c r="D1126" s="899"/>
      <c r="E1126" s="898"/>
      <c r="F1126" s="898"/>
      <c r="G1126" s="898"/>
      <c r="H1126" s="898"/>
      <c r="I1126" s="898"/>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9"/>
      <c r="D1127" s="899"/>
      <c r="E1127" s="898"/>
      <c r="F1127" s="898"/>
      <c r="G1127" s="898"/>
      <c r="H1127" s="898"/>
      <c r="I1127" s="898"/>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9"/>
      <c r="D1128" s="899"/>
      <c r="E1128" s="898"/>
      <c r="F1128" s="898"/>
      <c r="G1128" s="898"/>
      <c r="H1128" s="898"/>
      <c r="I1128" s="898"/>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9"/>
      <c r="D1129" s="899"/>
      <c r="E1129" s="898"/>
      <c r="F1129" s="898"/>
      <c r="G1129" s="898"/>
      <c r="H1129" s="898"/>
      <c r="I1129" s="898"/>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9"/>
      <c r="D1130" s="899"/>
      <c r="E1130" s="898"/>
      <c r="F1130" s="898"/>
      <c r="G1130" s="898"/>
      <c r="H1130" s="898"/>
      <c r="I1130" s="898"/>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9"/>
      <c r="D1131" s="899"/>
      <c r="E1131" s="898"/>
      <c r="F1131" s="898"/>
      <c r="G1131" s="898"/>
      <c r="H1131" s="898"/>
      <c r="I1131" s="898"/>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70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t="s">
        <v>551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0"/>
      <c r="Z2" s="411"/>
      <c r="AA2" s="412"/>
      <c r="AB2" s="1014" t="s">
        <v>11</v>
      </c>
      <c r="AC2" s="1015"/>
      <c r="AD2" s="1016"/>
      <c r="AE2" s="1002" t="s">
        <v>357</v>
      </c>
      <c r="AF2" s="1002"/>
      <c r="AG2" s="1002"/>
      <c r="AH2" s="1002"/>
      <c r="AI2" s="1002" t="s">
        <v>363</v>
      </c>
      <c r="AJ2" s="1002"/>
      <c r="AK2" s="1002"/>
      <c r="AL2" s="1002"/>
      <c r="AM2" s="1002" t="s">
        <v>472</v>
      </c>
      <c r="AN2" s="1002"/>
      <c r="AO2" s="1002"/>
      <c r="AP2" s="459"/>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20"/>
      <c r="I4" s="1020"/>
      <c r="J4" s="1020"/>
      <c r="K4" s="1020"/>
      <c r="L4" s="1020"/>
      <c r="M4" s="1020"/>
      <c r="N4" s="1020"/>
      <c r="O4" s="1021"/>
      <c r="P4" s="158"/>
      <c r="Q4" s="1028"/>
      <c r="R4" s="1028"/>
      <c r="S4" s="1028"/>
      <c r="T4" s="1028"/>
      <c r="U4" s="1028"/>
      <c r="V4" s="1028"/>
      <c r="W4" s="1028"/>
      <c r="X4" s="1029"/>
      <c r="Y4" s="1006" t="s">
        <v>12</v>
      </c>
      <c r="Z4" s="1007"/>
      <c r="AA4" s="1008"/>
      <c r="AB4" s="554"/>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1" t="s">
        <v>54</v>
      </c>
      <c r="Z5" s="1003"/>
      <c r="AA5" s="1004"/>
      <c r="AB5" s="525"/>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2"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0"/>
      <c r="Z9" s="411"/>
      <c r="AA9" s="412"/>
      <c r="AB9" s="1014" t="s">
        <v>11</v>
      </c>
      <c r="AC9" s="1015"/>
      <c r="AD9" s="1016"/>
      <c r="AE9" s="1002" t="s">
        <v>357</v>
      </c>
      <c r="AF9" s="1002"/>
      <c r="AG9" s="1002"/>
      <c r="AH9" s="1002"/>
      <c r="AI9" s="1002" t="s">
        <v>363</v>
      </c>
      <c r="AJ9" s="1002"/>
      <c r="AK9" s="1002"/>
      <c r="AL9" s="1002"/>
      <c r="AM9" s="1002" t="s">
        <v>472</v>
      </c>
      <c r="AN9" s="1002"/>
      <c r="AO9" s="1002"/>
      <c r="AP9" s="459"/>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4"/>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5"/>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2"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0"/>
      <c r="Z16" s="411"/>
      <c r="AA16" s="412"/>
      <c r="AB16" s="1014" t="s">
        <v>11</v>
      </c>
      <c r="AC16" s="1015"/>
      <c r="AD16" s="1016"/>
      <c r="AE16" s="1002" t="s">
        <v>357</v>
      </c>
      <c r="AF16" s="1002"/>
      <c r="AG16" s="1002"/>
      <c r="AH16" s="1002"/>
      <c r="AI16" s="1002" t="s">
        <v>363</v>
      </c>
      <c r="AJ16" s="1002"/>
      <c r="AK16" s="1002"/>
      <c r="AL16" s="1002"/>
      <c r="AM16" s="1002" t="s">
        <v>472</v>
      </c>
      <c r="AN16" s="1002"/>
      <c r="AO16" s="1002"/>
      <c r="AP16" s="459"/>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4"/>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5"/>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2"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0"/>
      <c r="Z23" s="411"/>
      <c r="AA23" s="412"/>
      <c r="AB23" s="1014" t="s">
        <v>11</v>
      </c>
      <c r="AC23" s="1015"/>
      <c r="AD23" s="1016"/>
      <c r="AE23" s="1002" t="s">
        <v>357</v>
      </c>
      <c r="AF23" s="1002"/>
      <c r="AG23" s="1002"/>
      <c r="AH23" s="1002"/>
      <c r="AI23" s="1002" t="s">
        <v>363</v>
      </c>
      <c r="AJ23" s="1002"/>
      <c r="AK23" s="1002"/>
      <c r="AL23" s="1002"/>
      <c r="AM23" s="1002" t="s">
        <v>472</v>
      </c>
      <c r="AN23" s="1002"/>
      <c r="AO23" s="1002"/>
      <c r="AP23" s="459"/>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4"/>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5"/>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2"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0"/>
      <c r="Z30" s="411"/>
      <c r="AA30" s="412"/>
      <c r="AB30" s="1014" t="s">
        <v>11</v>
      </c>
      <c r="AC30" s="1015"/>
      <c r="AD30" s="1016"/>
      <c r="AE30" s="1002" t="s">
        <v>357</v>
      </c>
      <c r="AF30" s="1002"/>
      <c r="AG30" s="1002"/>
      <c r="AH30" s="1002"/>
      <c r="AI30" s="1002" t="s">
        <v>363</v>
      </c>
      <c r="AJ30" s="1002"/>
      <c r="AK30" s="1002"/>
      <c r="AL30" s="1002"/>
      <c r="AM30" s="1002" t="s">
        <v>472</v>
      </c>
      <c r="AN30" s="1002"/>
      <c r="AO30" s="1002"/>
      <c r="AP30" s="459"/>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4"/>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5"/>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2"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0"/>
      <c r="Z37" s="411"/>
      <c r="AA37" s="412"/>
      <c r="AB37" s="1014" t="s">
        <v>11</v>
      </c>
      <c r="AC37" s="1015"/>
      <c r="AD37" s="1016"/>
      <c r="AE37" s="1002" t="s">
        <v>357</v>
      </c>
      <c r="AF37" s="1002"/>
      <c r="AG37" s="1002"/>
      <c r="AH37" s="1002"/>
      <c r="AI37" s="1002" t="s">
        <v>363</v>
      </c>
      <c r="AJ37" s="1002"/>
      <c r="AK37" s="1002"/>
      <c r="AL37" s="1002"/>
      <c r="AM37" s="1002" t="s">
        <v>472</v>
      </c>
      <c r="AN37" s="1002"/>
      <c r="AO37" s="1002"/>
      <c r="AP37" s="459"/>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4"/>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5"/>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2"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0"/>
      <c r="Z44" s="411"/>
      <c r="AA44" s="412"/>
      <c r="AB44" s="1014" t="s">
        <v>11</v>
      </c>
      <c r="AC44" s="1015"/>
      <c r="AD44" s="1016"/>
      <c r="AE44" s="1002" t="s">
        <v>357</v>
      </c>
      <c r="AF44" s="1002"/>
      <c r="AG44" s="1002"/>
      <c r="AH44" s="1002"/>
      <c r="AI44" s="1002" t="s">
        <v>363</v>
      </c>
      <c r="AJ44" s="1002"/>
      <c r="AK44" s="1002"/>
      <c r="AL44" s="1002"/>
      <c r="AM44" s="1002" t="s">
        <v>472</v>
      </c>
      <c r="AN44" s="1002"/>
      <c r="AO44" s="1002"/>
      <c r="AP44" s="459"/>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4"/>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5"/>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2"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0"/>
      <c r="Z51" s="411"/>
      <c r="AA51" s="412"/>
      <c r="AB51" s="459" t="s">
        <v>11</v>
      </c>
      <c r="AC51" s="1015"/>
      <c r="AD51" s="1016"/>
      <c r="AE51" s="1002" t="s">
        <v>357</v>
      </c>
      <c r="AF51" s="1002"/>
      <c r="AG51" s="1002"/>
      <c r="AH51" s="1002"/>
      <c r="AI51" s="1002" t="s">
        <v>363</v>
      </c>
      <c r="AJ51" s="1002"/>
      <c r="AK51" s="1002"/>
      <c r="AL51" s="1002"/>
      <c r="AM51" s="1002" t="s">
        <v>472</v>
      </c>
      <c r="AN51" s="1002"/>
      <c r="AO51" s="1002"/>
      <c r="AP51" s="459"/>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4"/>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5"/>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2"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0"/>
      <c r="Z58" s="411"/>
      <c r="AA58" s="412"/>
      <c r="AB58" s="1014" t="s">
        <v>11</v>
      </c>
      <c r="AC58" s="1015"/>
      <c r="AD58" s="1016"/>
      <c r="AE58" s="1002" t="s">
        <v>357</v>
      </c>
      <c r="AF58" s="1002"/>
      <c r="AG58" s="1002"/>
      <c r="AH58" s="1002"/>
      <c r="AI58" s="1002" t="s">
        <v>363</v>
      </c>
      <c r="AJ58" s="1002"/>
      <c r="AK58" s="1002"/>
      <c r="AL58" s="1002"/>
      <c r="AM58" s="1002" t="s">
        <v>472</v>
      </c>
      <c r="AN58" s="1002"/>
      <c r="AO58" s="1002"/>
      <c r="AP58" s="459"/>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4"/>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5"/>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2"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0"/>
      <c r="Z65" s="411"/>
      <c r="AA65" s="412"/>
      <c r="AB65" s="1014" t="s">
        <v>11</v>
      </c>
      <c r="AC65" s="1015"/>
      <c r="AD65" s="1016"/>
      <c r="AE65" s="1002" t="s">
        <v>357</v>
      </c>
      <c r="AF65" s="1002"/>
      <c r="AG65" s="1002"/>
      <c r="AH65" s="1002"/>
      <c r="AI65" s="1002" t="s">
        <v>363</v>
      </c>
      <c r="AJ65" s="1002"/>
      <c r="AK65" s="1002"/>
      <c r="AL65" s="1002"/>
      <c r="AM65" s="1002" t="s">
        <v>472</v>
      </c>
      <c r="AN65" s="1002"/>
      <c r="AO65" s="1002"/>
      <c r="AP65" s="459"/>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4"/>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5"/>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500"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1" t="s">
        <v>511</v>
      </c>
      <c r="H2" s="442"/>
      <c r="I2" s="442"/>
      <c r="J2" s="442"/>
      <c r="K2" s="442"/>
      <c r="L2" s="442"/>
      <c r="M2" s="442"/>
      <c r="N2" s="442"/>
      <c r="O2" s="442"/>
      <c r="P2" s="442"/>
      <c r="Q2" s="442"/>
      <c r="R2" s="442"/>
      <c r="S2" s="442"/>
      <c r="T2" s="442"/>
      <c r="U2" s="442"/>
      <c r="V2" s="442"/>
      <c r="W2" s="442"/>
      <c r="X2" s="442"/>
      <c r="Y2" s="442"/>
      <c r="Z2" s="442"/>
      <c r="AA2" s="442"/>
      <c r="AB2" s="443"/>
      <c r="AC2" s="441" t="s">
        <v>513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2"/>
      <c r="B4" s="1043"/>
      <c r="C4" s="1043"/>
      <c r="D4" s="1043"/>
      <c r="E4" s="1043"/>
      <c r="F4" s="1044"/>
      <c r="G4" s="450"/>
      <c r="H4" s="451"/>
      <c r="I4" s="451"/>
      <c r="J4" s="451"/>
      <c r="K4" s="452"/>
      <c r="L4" s="453"/>
      <c r="M4" s="454"/>
      <c r="N4" s="454"/>
      <c r="O4" s="454"/>
      <c r="P4" s="454"/>
      <c r="Q4" s="454"/>
      <c r="R4" s="454"/>
      <c r="S4" s="454"/>
      <c r="T4" s="454"/>
      <c r="U4" s="454"/>
      <c r="V4" s="454"/>
      <c r="W4" s="454"/>
      <c r="X4" s="455"/>
      <c r="Y4" s="456"/>
      <c r="Z4" s="457"/>
      <c r="AA4" s="457"/>
      <c r="AB4" s="560"/>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4"/>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4"/>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4"/>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4"/>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4"/>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4"/>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4"/>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4"/>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4"/>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2"/>
      <c r="B15" s="1043"/>
      <c r="C15" s="1043"/>
      <c r="D15" s="1043"/>
      <c r="E15" s="1043"/>
      <c r="F15" s="1044"/>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2"/>
      <c r="B16" s="1043"/>
      <c r="C16" s="1043"/>
      <c r="D16" s="1043"/>
      <c r="E16" s="1043"/>
      <c r="F16" s="1044"/>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2"/>
      <c r="B17" s="1043"/>
      <c r="C17" s="1043"/>
      <c r="D17" s="1043"/>
      <c r="E17" s="1043"/>
      <c r="F17" s="1044"/>
      <c r="G17" s="450"/>
      <c r="H17" s="451"/>
      <c r="I17" s="451"/>
      <c r="J17" s="451"/>
      <c r="K17" s="452"/>
      <c r="L17" s="453"/>
      <c r="M17" s="454"/>
      <c r="N17" s="454"/>
      <c r="O17" s="454"/>
      <c r="P17" s="454"/>
      <c r="Q17" s="454"/>
      <c r="R17" s="454"/>
      <c r="S17" s="454"/>
      <c r="T17" s="454"/>
      <c r="U17" s="454"/>
      <c r="V17" s="454"/>
      <c r="W17" s="454"/>
      <c r="X17" s="455"/>
      <c r="Y17" s="456"/>
      <c r="Z17" s="457"/>
      <c r="AA17" s="457"/>
      <c r="AB17" s="560"/>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4"/>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4"/>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4"/>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4"/>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4"/>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4"/>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4"/>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4"/>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4"/>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2"/>
      <c r="B28" s="1043"/>
      <c r="C28" s="1043"/>
      <c r="D28" s="1043"/>
      <c r="E28" s="1043"/>
      <c r="F28" s="1044"/>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2"/>
      <c r="B29" s="1043"/>
      <c r="C29" s="1043"/>
      <c r="D29" s="1043"/>
      <c r="E29" s="1043"/>
      <c r="F29" s="1044"/>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2"/>
      <c r="B30" s="1043"/>
      <c r="C30" s="1043"/>
      <c r="D30" s="1043"/>
      <c r="E30" s="1043"/>
      <c r="F30" s="1044"/>
      <c r="G30" s="450"/>
      <c r="H30" s="451"/>
      <c r="I30" s="451"/>
      <c r="J30" s="451"/>
      <c r="K30" s="452"/>
      <c r="L30" s="453"/>
      <c r="M30" s="454"/>
      <c r="N30" s="454"/>
      <c r="O30" s="454"/>
      <c r="P30" s="454"/>
      <c r="Q30" s="454"/>
      <c r="R30" s="454"/>
      <c r="S30" s="454"/>
      <c r="T30" s="454"/>
      <c r="U30" s="454"/>
      <c r="V30" s="454"/>
      <c r="W30" s="454"/>
      <c r="X30" s="455"/>
      <c r="Y30" s="456"/>
      <c r="Z30" s="457"/>
      <c r="AA30" s="457"/>
      <c r="AB30" s="560"/>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4"/>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4"/>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4"/>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4"/>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4"/>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4"/>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4"/>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4"/>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4"/>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2"/>
      <c r="B41" s="1043"/>
      <c r="C41" s="1043"/>
      <c r="D41" s="1043"/>
      <c r="E41" s="1043"/>
      <c r="F41" s="1044"/>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2"/>
      <c r="B42" s="1043"/>
      <c r="C42" s="1043"/>
      <c r="D42" s="1043"/>
      <c r="E42" s="1043"/>
      <c r="F42" s="1044"/>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2"/>
      <c r="B43" s="1043"/>
      <c r="C43" s="1043"/>
      <c r="D43" s="1043"/>
      <c r="E43" s="1043"/>
      <c r="F43" s="1044"/>
      <c r="G43" s="450"/>
      <c r="H43" s="451"/>
      <c r="I43" s="451"/>
      <c r="J43" s="451"/>
      <c r="K43" s="452"/>
      <c r="L43" s="453"/>
      <c r="M43" s="454"/>
      <c r="N43" s="454"/>
      <c r="O43" s="454"/>
      <c r="P43" s="454"/>
      <c r="Q43" s="454"/>
      <c r="R43" s="454"/>
      <c r="S43" s="454"/>
      <c r="T43" s="454"/>
      <c r="U43" s="454"/>
      <c r="V43" s="454"/>
      <c r="W43" s="454"/>
      <c r="X43" s="455"/>
      <c r="Y43" s="456"/>
      <c r="Z43" s="457"/>
      <c r="AA43" s="457"/>
      <c r="AB43" s="560"/>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4"/>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4"/>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4"/>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4"/>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4"/>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4"/>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4"/>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4"/>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4"/>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2"/>
      <c r="B56" s="1043"/>
      <c r="C56" s="1043"/>
      <c r="D56" s="1043"/>
      <c r="E56" s="1043"/>
      <c r="F56" s="1044"/>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2"/>
      <c r="B57" s="1043"/>
      <c r="C57" s="1043"/>
      <c r="D57" s="1043"/>
      <c r="E57" s="1043"/>
      <c r="F57" s="1044"/>
      <c r="G57" s="450"/>
      <c r="H57" s="451"/>
      <c r="I57" s="451"/>
      <c r="J57" s="451"/>
      <c r="K57" s="452"/>
      <c r="L57" s="453"/>
      <c r="M57" s="454"/>
      <c r="N57" s="454"/>
      <c r="O57" s="454"/>
      <c r="P57" s="454"/>
      <c r="Q57" s="454"/>
      <c r="R57" s="454"/>
      <c r="S57" s="454"/>
      <c r="T57" s="454"/>
      <c r="U57" s="454"/>
      <c r="V57" s="454"/>
      <c r="W57" s="454"/>
      <c r="X57" s="455"/>
      <c r="Y57" s="456"/>
      <c r="Z57" s="457"/>
      <c r="AA57" s="457"/>
      <c r="AB57" s="560"/>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4"/>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4"/>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4"/>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4"/>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4"/>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4"/>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4"/>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4"/>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4"/>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2"/>
      <c r="B68" s="1043"/>
      <c r="C68" s="1043"/>
      <c r="D68" s="1043"/>
      <c r="E68" s="1043"/>
      <c r="F68" s="1044"/>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2"/>
      <c r="B69" s="1043"/>
      <c r="C69" s="1043"/>
      <c r="D69" s="1043"/>
      <c r="E69" s="1043"/>
      <c r="F69" s="1044"/>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2"/>
      <c r="B70" s="1043"/>
      <c r="C70" s="1043"/>
      <c r="D70" s="1043"/>
      <c r="E70" s="1043"/>
      <c r="F70" s="1044"/>
      <c r="G70" s="450"/>
      <c r="H70" s="451"/>
      <c r="I70" s="451"/>
      <c r="J70" s="451"/>
      <c r="K70" s="452"/>
      <c r="L70" s="453"/>
      <c r="M70" s="454"/>
      <c r="N70" s="454"/>
      <c r="O70" s="454"/>
      <c r="P70" s="454"/>
      <c r="Q70" s="454"/>
      <c r="R70" s="454"/>
      <c r="S70" s="454"/>
      <c r="T70" s="454"/>
      <c r="U70" s="454"/>
      <c r="V70" s="454"/>
      <c r="W70" s="454"/>
      <c r="X70" s="455"/>
      <c r="Y70" s="456"/>
      <c r="Z70" s="457"/>
      <c r="AA70" s="457"/>
      <c r="AB70" s="560"/>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4"/>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4"/>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4"/>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4"/>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4"/>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4"/>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4"/>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4"/>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4"/>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2"/>
      <c r="B81" s="1043"/>
      <c r="C81" s="1043"/>
      <c r="D81" s="1043"/>
      <c r="E81" s="1043"/>
      <c r="F81" s="1044"/>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2"/>
      <c r="B82" s="1043"/>
      <c r="C82" s="1043"/>
      <c r="D82" s="1043"/>
      <c r="E82" s="1043"/>
      <c r="F82" s="1044"/>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2"/>
      <c r="B83" s="1043"/>
      <c r="C83" s="1043"/>
      <c r="D83" s="1043"/>
      <c r="E83" s="1043"/>
      <c r="F83" s="1044"/>
      <c r="G83" s="450"/>
      <c r="H83" s="451"/>
      <c r="I83" s="451"/>
      <c r="J83" s="451"/>
      <c r="K83" s="452"/>
      <c r="L83" s="453"/>
      <c r="M83" s="454"/>
      <c r="N83" s="454"/>
      <c r="O83" s="454"/>
      <c r="P83" s="454"/>
      <c r="Q83" s="454"/>
      <c r="R83" s="454"/>
      <c r="S83" s="454"/>
      <c r="T83" s="454"/>
      <c r="U83" s="454"/>
      <c r="V83" s="454"/>
      <c r="W83" s="454"/>
      <c r="X83" s="455"/>
      <c r="Y83" s="456"/>
      <c r="Z83" s="457"/>
      <c r="AA83" s="457"/>
      <c r="AB83" s="560"/>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4"/>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4"/>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4"/>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4"/>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4"/>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4"/>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4"/>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4"/>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4"/>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2"/>
      <c r="B94" s="1043"/>
      <c r="C94" s="1043"/>
      <c r="D94" s="1043"/>
      <c r="E94" s="1043"/>
      <c r="F94" s="1044"/>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2"/>
      <c r="B95" s="1043"/>
      <c r="C95" s="1043"/>
      <c r="D95" s="1043"/>
      <c r="E95" s="1043"/>
      <c r="F95" s="1044"/>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2"/>
      <c r="B96" s="1043"/>
      <c r="C96" s="1043"/>
      <c r="D96" s="1043"/>
      <c r="E96" s="1043"/>
      <c r="F96" s="1044"/>
      <c r="G96" s="450"/>
      <c r="H96" s="451"/>
      <c r="I96" s="451"/>
      <c r="J96" s="451"/>
      <c r="K96" s="452"/>
      <c r="L96" s="453"/>
      <c r="M96" s="454"/>
      <c r="N96" s="454"/>
      <c r="O96" s="454"/>
      <c r="P96" s="454"/>
      <c r="Q96" s="454"/>
      <c r="R96" s="454"/>
      <c r="S96" s="454"/>
      <c r="T96" s="454"/>
      <c r="U96" s="454"/>
      <c r="V96" s="454"/>
      <c r="W96" s="454"/>
      <c r="X96" s="455"/>
      <c r="Y96" s="456"/>
      <c r="Z96" s="457"/>
      <c r="AA96" s="457"/>
      <c r="AB96" s="560"/>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4"/>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4"/>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4"/>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4"/>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4"/>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4"/>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4"/>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4"/>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4"/>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2"/>
      <c r="B109" s="1043"/>
      <c r="C109" s="1043"/>
      <c r="D109" s="1043"/>
      <c r="E109" s="1043"/>
      <c r="F109" s="1044"/>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2"/>
      <c r="B110" s="1043"/>
      <c r="C110" s="1043"/>
      <c r="D110" s="1043"/>
      <c r="E110" s="1043"/>
      <c r="F110" s="1044"/>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0"/>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4"/>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4"/>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4"/>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4"/>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4"/>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4"/>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4"/>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4"/>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4"/>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2"/>
      <c r="B121" s="1043"/>
      <c r="C121" s="1043"/>
      <c r="D121" s="1043"/>
      <c r="E121" s="1043"/>
      <c r="F121" s="1044"/>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2"/>
      <c r="B122" s="1043"/>
      <c r="C122" s="1043"/>
      <c r="D122" s="1043"/>
      <c r="E122" s="1043"/>
      <c r="F122" s="1044"/>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2"/>
      <c r="B123" s="1043"/>
      <c r="C123" s="1043"/>
      <c r="D123" s="1043"/>
      <c r="E123" s="1043"/>
      <c r="F123" s="1044"/>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0"/>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4"/>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4"/>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4"/>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4"/>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4"/>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4"/>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4"/>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4"/>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4"/>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2"/>
      <c r="B134" s="1043"/>
      <c r="C134" s="1043"/>
      <c r="D134" s="1043"/>
      <c r="E134" s="1043"/>
      <c r="F134" s="1044"/>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2"/>
      <c r="B135" s="1043"/>
      <c r="C135" s="1043"/>
      <c r="D135" s="1043"/>
      <c r="E135" s="1043"/>
      <c r="F135" s="1044"/>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2"/>
      <c r="B136" s="1043"/>
      <c r="C136" s="1043"/>
      <c r="D136" s="1043"/>
      <c r="E136" s="1043"/>
      <c r="F136" s="1044"/>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0"/>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4"/>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4"/>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4"/>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4"/>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4"/>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4"/>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4"/>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4"/>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4"/>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2"/>
      <c r="B147" s="1043"/>
      <c r="C147" s="1043"/>
      <c r="D147" s="1043"/>
      <c r="E147" s="1043"/>
      <c r="F147" s="1044"/>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2"/>
      <c r="B148" s="1043"/>
      <c r="C148" s="1043"/>
      <c r="D148" s="1043"/>
      <c r="E148" s="1043"/>
      <c r="F148" s="1044"/>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2"/>
      <c r="B149" s="1043"/>
      <c r="C149" s="1043"/>
      <c r="D149" s="1043"/>
      <c r="E149" s="1043"/>
      <c r="F149" s="1044"/>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0"/>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4"/>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4"/>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4"/>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4"/>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4"/>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4"/>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4"/>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4"/>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4"/>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2"/>
      <c r="B162" s="1043"/>
      <c r="C162" s="1043"/>
      <c r="D162" s="1043"/>
      <c r="E162" s="1043"/>
      <c r="F162" s="1044"/>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2"/>
      <c r="B163" s="1043"/>
      <c r="C163" s="1043"/>
      <c r="D163" s="1043"/>
      <c r="E163" s="1043"/>
      <c r="F163" s="1044"/>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0"/>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4"/>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4"/>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4"/>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4"/>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4"/>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4"/>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4"/>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4"/>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4"/>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2"/>
      <c r="B174" s="1043"/>
      <c r="C174" s="1043"/>
      <c r="D174" s="1043"/>
      <c r="E174" s="1043"/>
      <c r="F174" s="1044"/>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2"/>
      <c r="B175" s="1043"/>
      <c r="C175" s="1043"/>
      <c r="D175" s="1043"/>
      <c r="E175" s="1043"/>
      <c r="F175" s="1044"/>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2"/>
      <c r="B176" s="1043"/>
      <c r="C176" s="1043"/>
      <c r="D176" s="1043"/>
      <c r="E176" s="1043"/>
      <c r="F176" s="1044"/>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0"/>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4"/>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4"/>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4"/>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4"/>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4"/>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4"/>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4"/>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4"/>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4"/>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2"/>
      <c r="B187" s="1043"/>
      <c r="C187" s="1043"/>
      <c r="D187" s="1043"/>
      <c r="E187" s="1043"/>
      <c r="F187" s="1044"/>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2"/>
      <c r="B188" s="1043"/>
      <c r="C188" s="1043"/>
      <c r="D188" s="1043"/>
      <c r="E188" s="1043"/>
      <c r="F188" s="1044"/>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2"/>
      <c r="B189" s="1043"/>
      <c r="C189" s="1043"/>
      <c r="D189" s="1043"/>
      <c r="E189" s="1043"/>
      <c r="F189" s="1044"/>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0"/>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4"/>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4"/>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4"/>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4"/>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4"/>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4"/>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4"/>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4"/>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4"/>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2"/>
      <c r="B200" s="1043"/>
      <c r="C200" s="1043"/>
      <c r="D200" s="1043"/>
      <c r="E200" s="1043"/>
      <c r="F200" s="1044"/>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2"/>
      <c r="B201" s="1043"/>
      <c r="C201" s="1043"/>
      <c r="D201" s="1043"/>
      <c r="E201" s="1043"/>
      <c r="F201" s="1044"/>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2"/>
      <c r="B202" s="1043"/>
      <c r="C202" s="1043"/>
      <c r="D202" s="1043"/>
      <c r="E202" s="1043"/>
      <c r="F202" s="1044"/>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0"/>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4"/>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4"/>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4"/>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4"/>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4"/>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4"/>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4"/>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4"/>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4"/>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2"/>
      <c r="B215" s="1043"/>
      <c r="C215" s="1043"/>
      <c r="D215" s="1043"/>
      <c r="E215" s="1043"/>
      <c r="F215" s="1044"/>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2"/>
      <c r="B216" s="1043"/>
      <c r="C216" s="1043"/>
      <c r="D216" s="1043"/>
      <c r="E216" s="1043"/>
      <c r="F216" s="1044"/>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0"/>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4"/>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4"/>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4"/>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4"/>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4"/>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4"/>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4"/>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4"/>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4"/>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2"/>
      <c r="B227" s="1043"/>
      <c r="C227" s="1043"/>
      <c r="D227" s="1043"/>
      <c r="E227" s="1043"/>
      <c r="F227" s="1044"/>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2"/>
      <c r="B228" s="1043"/>
      <c r="C228" s="1043"/>
      <c r="D228" s="1043"/>
      <c r="E228" s="1043"/>
      <c r="F228" s="1044"/>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2"/>
      <c r="B229" s="1043"/>
      <c r="C229" s="1043"/>
      <c r="D229" s="1043"/>
      <c r="E229" s="1043"/>
      <c r="F229" s="1044"/>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0"/>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4"/>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4"/>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4"/>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4"/>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4"/>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4"/>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4"/>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4"/>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4"/>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2"/>
      <c r="B240" s="1043"/>
      <c r="C240" s="1043"/>
      <c r="D240" s="1043"/>
      <c r="E240" s="1043"/>
      <c r="F240" s="1044"/>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2"/>
      <c r="B241" s="1043"/>
      <c r="C241" s="1043"/>
      <c r="D241" s="1043"/>
      <c r="E241" s="1043"/>
      <c r="F241" s="1044"/>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2"/>
      <c r="B242" s="1043"/>
      <c r="C242" s="1043"/>
      <c r="D242" s="1043"/>
      <c r="E242" s="1043"/>
      <c r="F242" s="1044"/>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0"/>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4"/>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4"/>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4"/>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4"/>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4"/>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4"/>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4"/>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4"/>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4"/>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2"/>
      <c r="B253" s="1043"/>
      <c r="C253" s="1043"/>
      <c r="D253" s="1043"/>
      <c r="E253" s="1043"/>
      <c r="F253" s="1044"/>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2"/>
      <c r="B254" s="1043"/>
      <c r="C254" s="1043"/>
      <c r="D254" s="1043"/>
      <c r="E254" s="1043"/>
      <c r="F254" s="1044"/>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2"/>
      <c r="B255" s="1043"/>
      <c r="C255" s="1043"/>
      <c r="D255" s="1043"/>
      <c r="E255" s="1043"/>
      <c r="F255" s="1044"/>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0"/>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4"/>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4"/>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4"/>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4"/>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4"/>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4"/>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4"/>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4"/>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4"/>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2">
        <v>1</v>
      </c>
      <c r="B4" s="1062">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2">
        <v>1</v>
      </c>
      <c r="B37" s="1062">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2">
        <v>1</v>
      </c>
      <c r="B70" s="1062">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2">
        <v>1</v>
      </c>
      <c r="B103" s="1062">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2">
        <v>1</v>
      </c>
      <c r="B136" s="1062">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2">
        <v>1</v>
      </c>
      <c r="B169" s="1062">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2">
        <v>1</v>
      </c>
      <c r="B202" s="1062">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2">
        <v>1</v>
      </c>
      <c r="B235" s="1062">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2">
        <v>1</v>
      </c>
      <c r="B268" s="1062">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2">
        <v>1</v>
      </c>
      <c r="B301" s="1062">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2">
        <v>1</v>
      </c>
      <c r="B334" s="1062">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2">
        <v>1</v>
      </c>
      <c r="B367" s="1062">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2">
        <v>1</v>
      </c>
      <c r="B400" s="1062">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2">
        <v>1</v>
      </c>
      <c r="B433" s="1062">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2">
        <v>1</v>
      </c>
      <c r="B466" s="1062">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2">
        <v>1</v>
      </c>
      <c r="B499" s="1062">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2">
        <v>1</v>
      </c>
      <c r="B532" s="1062">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2">
        <v>1</v>
      </c>
      <c r="B565" s="1062">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2">
        <v>1</v>
      </c>
      <c r="B598" s="1062">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2">
        <v>1</v>
      </c>
      <c r="B631" s="1062">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2">
        <v>1</v>
      </c>
      <c r="B664" s="1062">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2">
        <v>1</v>
      </c>
      <c r="B697" s="1062">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2">
        <v>1</v>
      </c>
      <c r="B730" s="1062">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2">
        <v>1</v>
      </c>
      <c r="B763" s="1062">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2">
        <v>1</v>
      </c>
      <c r="B796" s="1062">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2">
        <v>1</v>
      </c>
      <c r="B829" s="1062">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2">
        <v>1</v>
      </c>
      <c r="B862" s="1062">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2">
        <v>1</v>
      </c>
      <c r="B895" s="1062">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2">
        <v>1</v>
      </c>
      <c r="B928" s="1062">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2">
        <v>1</v>
      </c>
      <c r="B961" s="1062">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2">
        <v>1</v>
      </c>
      <c r="B994" s="1062">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2">
        <v>1</v>
      </c>
      <c r="B1027" s="1062">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2">
        <v>1</v>
      </c>
      <c r="B1060" s="1062">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2">
        <v>1</v>
      </c>
      <c r="B1093" s="1062">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2">
        <v>1</v>
      </c>
      <c r="B1126" s="1062">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2">
        <v>1</v>
      </c>
      <c r="B1159" s="1062">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2">
        <v>1</v>
      </c>
      <c r="B1192" s="1062">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2">
        <v>1</v>
      </c>
      <c r="B1225" s="1062">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2">
        <v>1</v>
      </c>
      <c r="B1258" s="1062">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2">
        <v>1</v>
      </c>
      <c r="B1291" s="1062">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飯田 要(iida-kaname)</cp:lastModifiedBy>
  <cp:lastPrinted>2017-04-04T06:10:14Z</cp:lastPrinted>
  <dcterms:created xsi:type="dcterms:W3CDTF">2012-03-13T00:50:25Z</dcterms:created>
  <dcterms:modified xsi:type="dcterms:W3CDTF">2020-11-09T08:17:09Z</dcterms:modified>
</cp:coreProperties>
</file>