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HLRQ\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<sst xmlns="http://schemas.openxmlformats.org/spreadsheetml/2006/main" count="2886" uniqueCount="634">
  <si>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</si>
  <si>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</si>
  <si>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</si>
  <si>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</si>
  <si>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</si>
  <si>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</si>
  <si>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</si>
  <si>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</si>
  <si>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</si>
  <si>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</si>
  <si>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</si>
  <si>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</si>
  <si>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</si>
  <si>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</si>
  <si>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</si>
  <si>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</si>
  <si>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</si>
  <si>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</si>
  <si>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</si>
  <si>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</si>
  <si>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</si>
  <si>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</si>
  <si>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</si>
  <si>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</si>
  <si>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</si>
  <si>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</si>
  <si>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</si>
  <si>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</si>
  <si>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</si>
  <si>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</si>
  <si>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</si>
  <si>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</si>
  <si>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</si>
  <si>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</si>
  <si>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</si>
  <si>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</si>
  <si>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</si>
  <si>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</si>
  <si>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</si>
  <si>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</si>
  <si>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</si>
  <si>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</si>
  <si>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</si>
  <si>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</si>
  <si>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</si>
  <si>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</si>
  <si>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</si>
  <si>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</si>
  <si>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</si>
  <si>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</si>
  <si>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</si>
  <si>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</si>
  <si>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</si>
  <si>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</si>
  <si>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</si>
  <si>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</si>
  <si>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</si>
  <si>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</si>
  <si>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</si>
  <si>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</si>
  <si>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</si>
  <si>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</si>
  <si>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</si>
  <si>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</si>
  <si>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</si>
  <si>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</si>
  <si>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</si>
  <si>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</si>
  <si>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</si>
  <si>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</si>
  <si>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</si>
  <si>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</si>
  <si>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</si>
  <si>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</si>
  <si>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</si>
  <si>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</si>
  <si>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</si>
  <si>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</si>
  <si>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</si>
  <si>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</si>
  <si>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</si>
  <si>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</si>
  <si>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</si>
  <si>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</si>
  <si>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</si>
  <si>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</si>
  <si>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</si>
  <si>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</si>
  <si>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</si>
  <si>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</si>
  <si>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</si>
  <si>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</si>
  <si>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</si>
  <si>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</si>
  <si>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</si>
  <si>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</si>
  <si>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</si>
  <si>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</si>
  <si>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</si>
  <si>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</si>
  <si>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</si>
  <si>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</si>
  <si>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</si>
  <si>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</si>
  <si>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</si>
  <si>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</si>
  <si>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</si>
  <si>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</si>
  <si>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</si>
  <si>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</si>
  <si>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</si>
  <si>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</si>
  <si>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</si>
  <si>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</si>
  <si>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</si>
  <si>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</si>
  <si>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</si>
  <si>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</si>
  <si>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</si>
  <si>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</si>
  <si>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</si>
  <si>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</si>
  <si>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</si>
  <si>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</si>
  <si>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</si>
  <si>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</si>
  <si>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</si>
  <si>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</si>
  <si>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</si>
  <si>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</si>
  <si>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</si>
  <si>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</si>
  <si>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</si>
  <si>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</si>
  <si>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</si>
  <si>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</si>
  <si>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</si>
  <si>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</si>
  <si>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</si>
  <si>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</si>
  <si>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</si>
  <si>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</si>
  <si>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</si>
  <si>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</si>
  <si>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</si>
  <si>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</si>
  <si>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</si>
  <si>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</si>
  <si>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</si>
  <si>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</si>
  <si>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</si>
  <si>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</si>
  <si>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</si>
  <si>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</si>
  <si>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</si>
  <si>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</si>
  <si>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</si>
  <si>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</si>
  <si>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</si>
  <si>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</si>
  <si>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</si>
  <si>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</si>
  <si>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</si>
  <si>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</si>
  <si>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</si>
  <si>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</si>
  <si>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</si>
  <si>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</si>
  <si>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</si>
  <si>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</si>
  <si>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</si>
  <si>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</si>
  <si>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</si>
  <si>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</si>
  <si>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</si>
  <si>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</si>
  <si>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</si>
  <si>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</si>
  <si>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</si>
  <si>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</si>
  <si>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</si>
  <si>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</si>
  <si>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</si>
  <si>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</si>
  <si>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</si>
  <si>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</si>
  <si>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</si>
  <si>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</si>
  <si>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</si>
  <si>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</si>
  <si>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</si>
  <si>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</si>
  <si>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</si>
  <si>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</si>
  <si>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</si>
  <si>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</si>
  <si>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</si>
  <si>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</si>
  <si>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</si>
  <si>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</si>
  <si>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</si>
  <si>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</si>
  <si>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</si>
  <si>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</si>
  <si>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</si>
  <si>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</si>
  <si>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</si>
  <si>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</si>
  <si>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</si>
  <si>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</si>
  <si>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</si>
  <si>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</si>
  <si>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</si>
  <si>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</si>
  <si>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</si>
  <si>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</si>
  <si>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</si>
  <si>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</si>
  <si>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</si>
  <si>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</si>
  <si>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</si>
  <si>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</si>
  <si>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</si>
  <si>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</si>
  <si>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</si>
  <si>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</si>
  <si>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</si>
  <si>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</si>
  <si>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</si>
  <si>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</si>
  <si>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</si>
  <si>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</si>
  <si>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</si>
  <si>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</si>
  <si>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</si>
  <si>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</si>
  <si>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</si>
  <si>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</si>
  <si>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</si>
  <si>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</si>
  <si>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</si>
  <si>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</si>
  <si>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</si>
  <si>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</si>
  <si>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</si>
  <si>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</si>
  <si>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</si>
  <si>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</si>
  <si>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</si>
  <si>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</si>
  <si>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</si>
  <si>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</si>
  <si>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</si>
  <si>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</si>
  <si>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</si>
  <si>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</si>
  <si>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</si>
  <si>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</si>
  <si>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</si>
  <si>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</si>
  <si>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</si>
  <si>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</si>
  <si>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</si>
  <si>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</si>
  <si>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</si>
  <si>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</si>
  <si>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</si>
  <si>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</si>
  <si>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</si>
  <si>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</si>
  <si>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</si>
  <si>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</si>
  <si>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</si>
  <si>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</si>
  <si>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</si>
  <si>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</si>
  <si>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</si>
  <si>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</si>
  <si>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</si>
  <si>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</si>
  <si>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</si>
  <si>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</si>
  <si>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</si>
  <si>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</si>
  <si>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</si>
  <si>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</si>
  <si>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</si>
  <si>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</si>
  <si>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</si>
  <si>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</si>
  <si>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</si>
  <si>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</si>
  <si>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</si>
  <si>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</si>
  <si>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</si>
  <si>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</si>
  <si>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</si>
  <si>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</si>
  <si>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</si>
  <si>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</si>
  <si>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</si>
  <si>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</si>
  <si>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</si>
  <si>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</si>
  <si>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</si>
  <si>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</si>
  <si>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</si>
  <si>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</si>
  <si>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</si>
  <si>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</si>
  <si>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</si>
  <si>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</si>
  <si>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</si>
  <si>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</si>
  <si>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</si>
  <si>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</si>
  <si>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</si>
  <si>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</si>
  <si>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</si>
  <si>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</si>
  <si>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</si>
  <si>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</si>
  <si>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</si>
  <si>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</si>
  <si>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</si>
  <si>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</si>
  <si>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</si>
  <si>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</si>
  <si>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</si>
  <si>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</si>
  <si>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</si>
  <si>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</si>
  <si>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</si>
  <si>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</si>
  <si>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</si>
  <si>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</si>
  <si>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</si>
  <si>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</si>
  <si>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</si>
  <si>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</si>
  <si>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</si>
  <si>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</si>
  <si>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</si>
  <si>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</si>
  <si>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</si>
  <si>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</si>
  <si>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</si>
  <si>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</si>
  <si>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</si>
  <si>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</si>
  <si>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</si>
  <si>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</si>
  <si>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</si>
  <si>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</si>
  <si>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</si>
  <si>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</si>
  <si>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</si>
  <si>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</si>
  <si>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</si>
  <si>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</si>
  <si>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</si>
  <si>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</si>
  <si>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</si>
  <si>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</si>
  <si>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</si>
  <si>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</si>
  <si>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</si>
  <si>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</si>
  <si>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</si>
  <si>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</si>
  <si>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</si>
  <si>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</si>
  <si>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</si>
  <si>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</si>
  <si>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</si>
  <si>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</si>
  <si>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</si>
  <si>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</si>
  <si>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</si>
  <si>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</si>
  <si>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</si>
  <si>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</si>
  <si>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</si>
  <si>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</si>
  <si>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</si>
  <si>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</si>
  <si>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</si>
  <si>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</si>
  <si>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</si>
  <si>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</si>
  <si>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</si>
  <si>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</si>
  <si>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</si>
  <si>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</si>
  <si>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</si>
  <si>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</si>
  <si>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</si>
  <si>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</si>
  <si>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</si>
  <si>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</si>
  <si>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</si>
  <si>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</si>
  <si>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</si>
  <si>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</si>
  <si>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</si>
  <si>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</si>
  <si>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</si>
  <si>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</si>
  <si>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</si>
  <si>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</si>
  <si>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</si>
  <si>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</si>
  <si>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</si>
  <si>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</si>
  <si>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</si>
  <si>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</si>
  <si>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</si>
  <si>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</si>
  <si>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</si>
  <si>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</si>
  <si>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</si>
  <si>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</si>
  <si>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</si>
  <si>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</si>
  <si>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</si>
  <si>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</si>
  <si>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</si>
  <si>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</si>
  <si>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</si>
  <si>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</si>
  <si>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</si>
  <si>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</si>
  <si>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</si>
  <si>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</si>
  <si>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</si>
  <si>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</si>
  <si>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</si>
  <si>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</si>
  <si>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</si>
  <si>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</si>
  <si>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</si>
  <si>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</si>
  <si>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</si>
  <si>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</si>
  <si>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</si>
  <si>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</si>
  <si>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</si>
  <si>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</si>
  <si>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</si>
  <si>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</si>
  <si>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</si>
  <si>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</si>
  <si>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</si>
  <si>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</si>
  <si>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</si>
  <si>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</si>
  <si>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</si>
  <si>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</si>
  <si>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</si>
  <si>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</si>
  <si>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</si>
  <si>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</si>
  <si>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</si>
  <si>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</si>
  <si>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</si>
  <si>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</si>
  <si>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</si>
  <si>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</si>
  <si>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</si>
  <si>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</si>
  <si>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</si>
  <si>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</si>
  <si>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</si>
  <si>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</si>
  <si>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</si>
  <si>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</si>
  <si>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</si>
  <si>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</si>
  <si>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</si>
  <si>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</si>
  <si>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</si>
  <si>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</si>
  <si>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</si>
  <si>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</si>
  <si>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</si>
  <si>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</si>
  <si>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</si>
  <si>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</si>
  <si>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</si>
  <si>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</si>
  <si>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</si>
  <si>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</si>
  <si>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</si>
  <si>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</si>
  <si>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</si>
  <si>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</si>
  <si>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</si>
  <si>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</si>
  <si>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</si>
  <si>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</si>
  <si>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</si>
  <si>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</si>
  <si>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</si>
  <si>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</si>
  <si>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</si>
  <si>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</si>
  <si>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</si>
  <si>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</si>
  <si>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</si>
  <si>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</si>
  <si>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</si>
  <si>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</si>
  <si>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</si>
  <si>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</si>
  <si>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</si>
  <si>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</si>
  <si>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</si>
  <si>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</si>
  <si>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</si>
  <si>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</si>
  <si>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</si>
  <si>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</si>
  <si>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</si>
  <si>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</si>
  <si>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</si>
  <si>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</si>
  <si>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</si>
  <si>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</si>
  <si>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</si>
  <si>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</si>
  <si>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</si>
  <si>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</si>
  <si>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</si>
  <si>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</si>
  <si>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</si>
  <si>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</si>
  <si>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</si>
  <si>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</si>
  <si>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</si>
  <si>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</si>
  <si>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</si>
  <si>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</si>
  <si>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</si>
  <si>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</si>
  <si>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</si>
  <si>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</si>
  <si>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</si>
  <si>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</si>
  <si>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</si>
  <si>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</si>
  <si>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特定健診・保健指導における医療費適正化効果検証事業</t>
    <phoneticPr fontId="5"/>
  </si>
  <si>
    <t>保険局</t>
    <phoneticPr fontId="5"/>
  </si>
  <si>
    <t>○</t>
  </si>
  <si>
    <t>-</t>
    <phoneticPr fontId="5"/>
  </si>
  <si>
    <t>医療費適正化業務庁費</t>
    <phoneticPr fontId="5"/>
  </si>
  <si>
    <t>報告書等の作成</t>
    <phoneticPr fontId="5"/>
  </si>
  <si>
    <t>効果検証報告書、医療費の見える化データセット及び推計ツールの作成</t>
    <phoneticPr fontId="5"/>
  </si>
  <si>
    <t>件</t>
    <rPh sb="0" eb="1">
      <t>ケン</t>
    </rPh>
    <phoneticPr fontId="5"/>
  </si>
  <si>
    <t>-</t>
    <phoneticPr fontId="5"/>
  </si>
  <si>
    <t>-</t>
    <phoneticPr fontId="5"/>
  </si>
  <si>
    <t>-</t>
    <phoneticPr fontId="5"/>
  </si>
  <si>
    <t>効果検証等のためのワーキンググループの開催</t>
    <phoneticPr fontId="5"/>
  </si>
  <si>
    <t>回</t>
    <rPh sb="0" eb="1">
      <t>カイ</t>
    </rPh>
    <phoneticPr fontId="5"/>
  </si>
  <si>
    <t>-</t>
    <phoneticPr fontId="5"/>
  </si>
  <si>
    <t>-</t>
    <phoneticPr fontId="5"/>
  </si>
  <si>
    <t>Ｘ／Ｙ＝報告書等の公表までにかかった経費
Ｘ：総事業費
Ｙ：報告書等公表数　　　　　　　　　　　　</t>
    <phoneticPr fontId="5"/>
  </si>
  <si>
    <t>円/一式</t>
    <phoneticPr fontId="5"/>
  </si>
  <si>
    <t>Ｘ／Ｙ</t>
    <phoneticPr fontId="5"/>
  </si>
  <si>
    <t>-</t>
    <phoneticPr fontId="5"/>
  </si>
  <si>
    <t>-</t>
    <phoneticPr fontId="5"/>
  </si>
  <si>
    <t>施策大目標９　全国民に必要な医療を保障できる安定的・効率的な医療保険制度を構築すること</t>
    <phoneticPr fontId="5"/>
  </si>
  <si>
    <t>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</si>
  <si>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</si>
  <si>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</si>
  <si>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</si>
  <si>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</si>
  <si>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</si>
  <si>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</si>
  <si>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</si>
  <si>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効果検証事業に係る品目に限定している。</t>
    <phoneticPr fontId="5"/>
  </si>
  <si>
    <t>一般競争入札の結果、受託業者を決定している。</t>
    <phoneticPr fontId="5"/>
  </si>
  <si>
    <t>実態に合わせて検討会開催回数の見直しなどを行っている。</t>
    <phoneticPr fontId="5"/>
  </si>
  <si>
    <t>都道府県に対して、医療費の適正化の効果検証を行うためのデータセット及び推計ツールを提供している。</t>
    <phoneticPr fontId="5"/>
  </si>
  <si>
    <t>都道府県に対して、医療費の適正化の効果検証を行うためのデータセット及び推計ツールを提供し、各都道府県において、第三期医療費適正化計画の策定に活用されている。</t>
    <phoneticPr fontId="5"/>
  </si>
  <si>
    <t>過去の活動実績を踏まえ、引き続き適切に予算執行に努める。</t>
    <phoneticPr fontId="5"/>
  </si>
  <si>
    <t>点検対象外</t>
    <phoneticPr fontId="5"/>
  </si>
  <si>
    <t>新27-0013</t>
    <phoneticPr fontId="5"/>
  </si>
  <si>
    <t>0284</t>
    <phoneticPr fontId="5"/>
  </si>
  <si>
    <t>厚生労働省</t>
  </si>
  <si>
    <t>各都道府県が医療費の適正化効果検証を行う方法を提供することは、国民の生活習慣病予防の観点から重要であり、国民のニーズがある。</t>
    <phoneticPr fontId="5"/>
  </si>
  <si>
    <t>-</t>
    <phoneticPr fontId="5"/>
  </si>
  <si>
    <t>-</t>
    <phoneticPr fontId="5"/>
  </si>
  <si>
    <t>-</t>
    <phoneticPr fontId="5"/>
  </si>
  <si>
    <t>-</t>
    <phoneticPr fontId="5"/>
  </si>
  <si>
    <t>-</t>
    <phoneticPr fontId="5"/>
  </si>
  <si>
    <t>無</t>
  </si>
  <si>
    <t>一般競争入札（最低価落札方式）を実施し、適正な手続きに基づいて選定している。</t>
    <rPh sb="0" eb="2">
      <t>イッパン</t>
    </rPh>
    <rPh sb="2" eb="4">
      <t>キョウソウ</t>
    </rPh>
    <rPh sb="4" eb="6">
      <t>ニュウサツ</t>
    </rPh>
    <rPh sb="7" eb="9">
      <t>サイテイ</t>
    </rPh>
    <rPh sb="9" eb="10">
      <t>カ</t>
    </rPh>
    <rPh sb="10" eb="12">
      <t>ラクサツ</t>
    </rPh>
    <rPh sb="12" eb="14">
      <t>ホウシキ</t>
    </rPh>
    <rPh sb="16" eb="18">
      <t>ジッシ</t>
    </rPh>
    <rPh sb="20" eb="22">
      <t>テキセイ</t>
    </rPh>
    <rPh sb="23" eb="25">
      <t>テツヅ</t>
    </rPh>
    <rPh sb="27" eb="28">
      <t>モト</t>
    </rPh>
    <rPh sb="31" eb="33">
      <t>センテイ</t>
    </rPh>
    <phoneticPr fontId="5"/>
  </si>
  <si>
    <t>‐</t>
  </si>
  <si>
    <t>一般競争入札（最低価落札方式）を行うことにより、コスト削減に努めており、概ね妥当である。</t>
    <rPh sb="0" eb="2">
      <t>イッパン</t>
    </rPh>
    <rPh sb="2" eb="4">
      <t>キョウソウ</t>
    </rPh>
    <rPh sb="4" eb="6">
      <t>ニュウサツ</t>
    </rPh>
    <rPh sb="7" eb="9">
      <t>サイテイ</t>
    </rPh>
    <rPh sb="9" eb="10">
      <t>カ</t>
    </rPh>
    <rPh sb="10" eb="12">
      <t>ラクサツ</t>
    </rPh>
    <rPh sb="12" eb="14">
      <t>ホウシキ</t>
    </rPh>
    <rPh sb="16" eb="17">
      <t>オコナ</t>
    </rPh>
    <rPh sb="27" eb="29">
      <t>サクゲン</t>
    </rPh>
    <rPh sb="30" eb="31">
      <t>ツト</t>
    </rPh>
    <rPh sb="36" eb="37">
      <t>オオム</t>
    </rPh>
    <rPh sb="38" eb="40">
      <t>ダトウ</t>
    </rPh>
    <phoneticPr fontId="5"/>
  </si>
  <si>
    <t>△</t>
  </si>
  <si>
    <t xml:space="preserve">A.みずほ情報総研株式会社 </t>
    <phoneticPr fontId="5"/>
  </si>
  <si>
    <t xml:space="preserve">B.みずほ情報総研株式会社 </t>
    <phoneticPr fontId="5"/>
  </si>
  <si>
    <t xml:space="preserve">みずほ情報総研株式会社 </t>
    <phoneticPr fontId="5"/>
  </si>
  <si>
    <t xml:space="preserve">みずほ情報総研株式会社 </t>
    <phoneticPr fontId="5"/>
  </si>
  <si>
    <t>特定健診等の医療費適正化効果検証等</t>
    <rPh sb="0" eb="2">
      <t>トクテイ</t>
    </rPh>
    <rPh sb="2" eb="4">
      <t>ケンシン</t>
    </rPh>
    <rPh sb="4" eb="5">
      <t>トウ</t>
    </rPh>
    <rPh sb="6" eb="9">
      <t>イリョウヒ</t>
    </rPh>
    <rPh sb="9" eb="12">
      <t>テキセイカ</t>
    </rPh>
    <rPh sb="12" eb="14">
      <t>コウカ</t>
    </rPh>
    <rPh sb="14" eb="16">
      <t>ケンショウ</t>
    </rPh>
    <rPh sb="16" eb="17">
      <t>トウ</t>
    </rPh>
    <phoneticPr fontId="5"/>
  </si>
  <si>
    <t>事業費</t>
    <rPh sb="0" eb="3">
      <t>ジギョウヒ</t>
    </rPh>
    <phoneticPr fontId="5"/>
  </si>
  <si>
    <t>特定健診等の医療費適正化効果検証等</t>
    <phoneticPr fontId="5"/>
  </si>
  <si>
    <t>-</t>
    <phoneticPr fontId="5"/>
  </si>
  <si>
    <t xml:space="preserve">医療費適正化計画等に係るデータの集計及び分析等補助業務
</t>
    <phoneticPr fontId="5"/>
  </si>
  <si>
    <t xml:space="preserve">レセプト情報・特定健診情報等の分析に係る支援業務
</t>
    <phoneticPr fontId="5"/>
  </si>
  <si>
    <t>55,851,000/2</t>
    <phoneticPr fontId="5"/>
  </si>
  <si>
    <t>33,426,000/2</t>
    <phoneticPr fontId="5"/>
  </si>
  <si>
    <t>57,851,221/2</t>
    <phoneticPr fontId="5"/>
  </si>
  <si>
    <t>25,801,200／3</t>
    <phoneticPr fontId="5"/>
  </si>
  <si>
    <t>-</t>
    <phoneticPr fontId="5"/>
  </si>
  <si>
    <t>-</t>
    <phoneticPr fontId="5"/>
  </si>
  <si>
    <t>-</t>
    <phoneticPr fontId="5"/>
  </si>
  <si>
    <t>-</t>
    <phoneticPr fontId="5"/>
  </si>
  <si>
    <t>活動実績は低調であるが、執行率は低くなく成果目標も達成していることから、活動目標の数値を見直し、必要に応じて予算額も見直すこと。</t>
    <phoneticPr fontId="5"/>
  </si>
  <si>
    <t>廣瀬 佳恵</t>
    <phoneticPr fontId="5"/>
  </si>
  <si>
    <t>医療介護連携政策課医療費適正化対策推進室</t>
    <rPh sb="9" eb="12">
      <t>イリョウヒ</t>
    </rPh>
    <rPh sb="12" eb="15">
      <t>テキセイカ</t>
    </rPh>
    <rPh sb="15" eb="17">
      <t>タイサク</t>
    </rPh>
    <rPh sb="17" eb="19">
      <t>スイシン</t>
    </rPh>
    <rPh sb="19" eb="20">
      <t>シツ</t>
    </rPh>
    <phoneticPr fontId="5"/>
  </si>
  <si>
    <t>執行等改善</t>
  </si>
  <si>
    <t>全国医療費適正化計画及び都道府県医療費適正化計画
（高齢者の医療の確保に関する法律第８条及び第９条）</t>
    <phoneticPr fontId="5"/>
  </si>
  <si>
    <t>特定健康診査・特定保健指導データ及びレセプトデータを活用して、特定健康診査・特定保健指導の医療費適正化効果等について学術的に検証することにより、施策目標の達成に寄与する。</t>
    <rPh sb="2" eb="4">
      <t>ケンコウ</t>
    </rPh>
    <rPh sb="4" eb="6">
      <t>シンサ</t>
    </rPh>
    <rPh sb="33" eb="35">
      <t>ケンコウ</t>
    </rPh>
    <rPh sb="35" eb="37">
      <t>シンサ</t>
    </rPh>
    <phoneticPr fontId="5"/>
  </si>
  <si>
    <t>特定健康診査・特定保健指導の効果検証は全国規模で実施する必要があることから、国が主体的に取り組むべき事業である。</t>
    <rPh sb="2" eb="4">
      <t>ケンコウ</t>
    </rPh>
    <rPh sb="4" eb="6">
      <t>シンサ</t>
    </rPh>
    <rPh sb="7" eb="9">
      <t>トクテイ</t>
    </rPh>
    <rPh sb="9" eb="11">
      <t>ホケン</t>
    </rPh>
    <rPh sb="11" eb="13">
      <t>シドウ</t>
    </rPh>
    <phoneticPr fontId="5"/>
  </si>
  <si>
    <t>全国規模で取り組む特定健康診査・特定保健指導の効果を検証することは重要であり、優先度の高い事業である。</t>
    <rPh sb="11" eb="13">
      <t>ケンコウ</t>
    </rPh>
    <rPh sb="13" eb="15">
      <t>シンサ</t>
    </rPh>
    <rPh sb="16" eb="18">
      <t>トクテイ</t>
    </rPh>
    <rPh sb="18" eb="20">
      <t>ホケン</t>
    </rPh>
    <rPh sb="20" eb="22">
      <t>シドウ</t>
    </rPh>
    <phoneticPr fontId="5"/>
  </si>
  <si>
    <t>特定健康診査・特定保健指導データ及びレセプトデータを活用して、特定健康診査・特定保健指導の医療費適正化効果等について学術的に検証する。</t>
    <rPh sb="2" eb="4">
      <t>ケンコウ</t>
    </rPh>
    <rPh sb="4" eb="6">
      <t>シンサ</t>
    </rPh>
    <rPh sb="33" eb="35">
      <t>ケンコウ</t>
    </rPh>
    <rPh sb="35" eb="37">
      <t>シンサ</t>
    </rPh>
    <phoneticPr fontId="5"/>
  </si>
  <si>
    <t>特定健康診査・特定保健指導における医療費適正化効果検証事業 報告書</t>
    <rPh sb="2" eb="4">
      <t>ケンコウ</t>
    </rPh>
    <rPh sb="4" eb="6">
      <t>シンサ</t>
    </rPh>
    <rPh sb="7" eb="9">
      <t>トクテイ</t>
    </rPh>
    <phoneticPr fontId="5"/>
  </si>
  <si>
    <t>29年度は、28年度の成果を引継ぎ、2,600万人分の特定健康診査の問診票の分析結果を報告書に取りまとめた（ワーキンググループを７月に１回開催）。
また、特定健康診査データとレセプトデータの突合率を向上させるためのハッシュ化の手法について検討し、27年度のデータを用いて検証した。検証作業は、ワーキンググループの意見を踏まえ、事業の受託者において行ったため、ワーキンググループの開催回数が７月の１回であったことから「一部できている」としたが、検証作業の結果は成果物として取りまとめており、必要な事業は実施されている。</t>
    <rPh sb="2" eb="4">
      <t>ネンド</t>
    </rPh>
    <rPh sb="8" eb="10">
      <t>ネンド</t>
    </rPh>
    <rPh sb="11" eb="13">
      <t>セイカ</t>
    </rPh>
    <rPh sb="14" eb="16">
      <t>ヒキツ</t>
    </rPh>
    <rPh sb="23" eb="25">
      <t>マンニン</t>
    </rPh>
    <rPh sb="25" eb="26">
      <t>ブン</t>
    </rPh>
    <rPh sb="27" eb="29">
      <t>トクテイ</t>
    </rPh>
    <rPh sb="29" eb="31">
      <t>ケンコウ</t>
    </rPh>
    <rPh sb="31" eb="33">
      <t>シンサ</t>
    </rPh>
    <rPh sb="34" eb="37">
      <t>モンシンヒョウ</t>
    </rPh>
    <rPh sb="38" eb="40">
      <t>ブンセキ</t>
    </rPh>
    <rPh sb="40" eb="42">
      <t>ケッカ</t>
    </rPh>
    <rPh sb="43" eb="46">
      <t>ホウコクショ</t>
    </rPh>
    <rPh sb="47" eb="48">
      <t>ト</t>
    </rPh>
    <rPh sb="65" eb="66">
      <t>ガツ</t>
    </rPh>
    <rPh sb="68" eb="69">
      <t>カイ</t>
    </rPh>
    <rPh sb="69" eb="71">
      <t>カイサイ</t>
    </rPh>
    <rPh sb="77" eb="79">
      <t>トクテイ</t>
    </rPh>
    <rPh sb="79" eb="81">
      <t>ケンコウ</t>
    </rPh>
    <rPh sb="81" eb="83">
      <t>シンサ</t>
    </rPh>
    <rPh sb="95" eb="97">
      <t>トツゴウ</t>
    </rPh>
    <rPh sb="97" eb="98">
      <t>リツ</t>
    </rPh>
    <rPh sb="99" eb="101">
      <t>コウジョウ</t>
    </rPh>
    <rPh sb="111" eb="112">
      <t>カ</t>
    </rPh>
    <rPh sb="113" eb="115">
      <t>シュホウ</t>
    </rPh>
    <rPh sb="119" eb="121">
      <t>ケントウ</t>
    </rPh>
    <rPh sb="125" eb="127">
      <t>ネンド</t>
    </rPh>
    <rPh sb="132" eb="133">
      <t>モチ</t>
    </rPh>
    <rPh sb="135" eb="137">
      <t>ケンショウ</t>
    </rPh>
    <rPh sb="140" eb="142">
      <t>ケンショウ</t>
    </rPh>
    <rPh sb="142" eb="144">
      <t>サギョウ</t>
    </rPh>
    <rPh sb="156" eb="158">
      <t>イケン</t>
    </rPh>
    <rPh sb="159" eb="160">
      <t>フ</t>
    </rPh>
    <rPh sb="163" eb="165">
      <t>ジギョウ</t>
    </rPh>
    <rPh sb="166" eb="169">
      <t>ジュタクシャ</t>
    </rPh>
    <rPh sb="173" eb="174">
      <t>オコナ</t>
    </rPh>
    <rPh sb="189" eb="191">
      <t>カイサイ</t>
    </rPh>
    <rPh sb="191" eb="193">
      <t>カイスウ</t>
    </rPh>
    <rPh sb="195" eb="196">
      <t>ガツ</t>
    </rPh>
    <rPh sb="198" eb="199">
      <t>カイ</t>
    </rPh>
    <rPh sb="208" eb="210">
      <t>イチブ</t>
    </rPh>
    <rPh sb="221" eb="223">
      <t>ケンショウ</t>
    </rPh>
    <rPh sb="223" eb="225">
      <t>サギョウ</t>
    </rPh>
    <rPh sb="226" eb="228">
      <t>ケッカ</t>
    </rPh>
    <rPh sb="229" eb="232">
      <t>セイカブツ</t>
    </rPh>
    <rPh sb="235" eb="236">
      <t>ト</t>
    </rPh>
    <rPh sb="244" eb="246">
      <t>ヒツヨウ</t>
    </rPh>
    <rPh sb="247" eb="249">
      <t>ジギョウ</t>
    </rPh>
    <rPh sb="250" eb="252">
      <t>ジッシ</t>
    </rPh>
    <phoneticPr fontId="5"/>
  </si>
  <si>
    <t>・特定健康診査・特定保健指導の医療費適正化効果を検証するため、レセプト情報・特定健診等情報データベース（以下「NDB」という。）に収載されたデータを活用して、様々な調査・分析用資料を作成する。また、当該資料を用いて、有識者により構成されるワーキンググループを設置・運営する中で、学術的な検証を実施し、検証された資料等をとりまとめの上公表する事業。
・都道府県の医療費適正化計画のPDCAサイクルを支援するため、NDBに収載されたデータを活用して、外来・入院医療費の構成要素を分析し、医療費の増加と関係する要素の分析作業を行い、分析結果を都道府県へ配布する事業。</t>
    <rPh sb="1" eb="3">
      <t>トクテイ</t>
    </rPh>
    <rPh sb="3" eb="5">
      <t>ケンコウ</t>
    </rPh>
    <rPh sb="5" eb="7">
      <t>シンサ</t>
    </rPh>
    <rPh sb="8" eb="10">
      <t>トクテイ</t>
    </rPh>
    <rPh sb="10" eb="12">
      <t>ホケン</t>
    </rPh>
    <rPh sb="12" eb="14">
      <t>シドウ</t>
    </rPh>
    <rPh sb="15" eb="17">
      <t>イリョウ</t>
    </rPh>
    <rPh sb="17" eb="18">
      <t>ヒ</t>
    </rPh>
    <rPh sb="18" eb="21">
      <t>テキセイカ</t>
    </rPh>
    <rPh sb="21" eb="23">
      <t>コウカ</t>
    </rPh>
    <rPh sb="24" eb="26">
      <t>ケンショウ</t>
    </rPh>
    <rPh sb="35" eb="37">
      <t>ジョウホウ</t>
    </rPh>
    <rPh sb="38" eb="40">
      <t>トクテイ</t>
    </rPh>
    <rPh sb="40" eb="42">
      <t>ケンシン</t>
    </rPh>
    <rPh sb="42" eb="43">
      <t>トウ</t>
    </rPh>
    <rPh sb="43" eb="45">
      <t>ジョウホウ</t>
    </rPh>
    <rPh sb="52" eb="54">
      <t>イカ</t>
    </rPh>
    <rPh sb="65" eb="67">
      <t>シュウサイ</t>
    </rPh>
    <rPh sb="74" eb="76">
      <t>カツヨウ</t>
    </rPh>
    <rPh sb="79" eb="81">
      <t>サマザマ</t>
    </rPh>
    <rPh sb="82" eb="84">
      <t>チョウサ</t>
    </rPh>
    <rPh sb="85" eb="87">
      <t>ブンセキ</t>
    </rPh>
    <rPh sb="87" eb="88">
      <t>ヨウ</t>
    </rPh>
    <rPh sb="88" eb="90">
      <t>シリョウ</t>
    </rPh>
    <rPh sb="91" eb="93">
      <t>サクセイ</t>
    </rPh>
    <rPh sb="99" eb="101">
      <t>トウガイ</t>
    </rPh>
    <rPh sb="101" eb="103">
      <t>シリョウ</t>
    </rPh>
    <rPh sb="104" eb="105">
      <t>モチ</t>
    </rPh>
    <rPh sb="108" eb="110">
      <t>ユウシキ</t>
    </rPh>
    <rPh sb="110" eb="111">
      <t>シャ</t>
    </rPh>
    <rPh sb="114" eb="116">
      <t>コウセイ</t>
    </rPh>
    <rPh sb="129" eb="131">
      <t>セッチ</t>
    </rPh>
    <rPh sb="132" eb="134">
      <t>ウンエイ</t>
    </rPh>
    <rPh sb="136" eb="137">
      <t>ナカ</t>
    </rPh>
    <rPh sb="150" eb="152">
      <t>ケンショウ</t>
    </rPh>
    <rPh sb="155" eb="157">
      <t>シリョウ</t>
    </rPh>
    <rPh sb="157" eb="158">
      <t>トウ</t>
    </rPh>
    <rPh sb="165" eb="166">
      <t>ウエ</t>
    </rPh>
    <rPh sb="166" eb="168">
      <t>コウヒョウ</t>
    </rPh>
    <rPh sb="170" eb="172">
      <t>ジギョウ</t>
    </rPh>
    <rPh sb="175" eb="179">
      <t>トドウフケン</t>
    </rPh>
    <rPh sb="180" eb="182">
      <t>イリョウ</t>
    </rPh>
    <rPh sb="182" eb="183">
      <t>ヒ</t>
    </rPh>
    <rPh sb="183" eb="186">
      <t>テキセイカ</t>
    </rPh>
    <rPh sb="186" eb="188">
      <t>ケイカク</t>
    </rPh>
    <rPh sb="198" eb="200">
      <t>シエン</t>
    </rPh>
    <rPh sb="209" eb="211">
      <t>シュウサイ</t>
    </rPh>
    <rPh sb="218" eb="220">
      <t>カツヨウ</t>
    </rPh>
    <rPh sb="223" eb="225">
      <t>ガイライ</t>
    </rPh>
    <rPh sb="226" eb="228">
      <t>ニュウイン</t>
    </rPh>
    <rPh sb="228" eb="231">
      <t>イリョウヒ</t>
    </rPh>
    <rPh sb="232" eb="234">
      <t>コウセイ</t>
    </rPh>
    <rPh sb="234" eb="236">
      <t>ヨウソ</t>
    </rPh>
    <rPh sb="237" eb="239">
      <t>ブンセキ</t>
    </rPh>
    <rPh sb="241" eb="244">
      <t>イリョウヒ</t>
    </rPh>
    <rPh sb="245" eb="247">
      <t>ゾウカ</t>
    </rPh>
    <rPh sb="248" eb="250">
      <t>カンケイ</t>
    </rPh>
    <rPh sb="252" eb="254">
      <t>ヨウソ</t>
    </rPh>
    <rPh sb="255" eb="257">
      <t>ブンセキ</t>
    </rPh>
    <rPh sb="257" eb="259">
      <t>サギョウ</t>
    </rPh>
    <rPh sb="260" eb="261">
      <t>オコナ</t>
    </rPh>
    <rPh sb="263" eb="265">
      <t>ブンセキ</t>
    </rPh>
    <rPh sb="265" eb="267">
      <t>ケッカ</t>
    </rPh>
    <rPh sb="268" eb="270">
      <t>トドウ</t>
    </rPh>
    <rPh sb="270" eb="272">
      <t>フケン</t>
    </rPh>
    <rPh sb="273" eb="275">
      <t>ハイフ</t>
    </rPh>
    <rPh sb="277" eb="279">
      <t>ジギョウ</t>
    </rPh>
    <phoneticPr fontId="5"/>
  </si>
  <si>
    <t>　平成29年度中に各都道府県において策定される医療費適正化計画にデータセット及び推計ツールは活用されている。
　特定保健指導の実施による医療費適正化効果については、約20万人を対象に５年間の経過分析を行い、特定保健指導の改善効果（腹囲２～３センチメートル減少等）が継続していることが確認され、また特定保健指導の実施者について、実施しなかった者と比較して、外来医療費で１年に約６千円の減少効果が確認されたことを公表している。</t>
    <rPh sb="1" eb="3">
      <t>ヘイセイ</t>
    </rPh>
    <rPh sb="5" eb="7">
      <t>ネンド</t>
    </rPh>
    <rPh sb="7" eb="8">
      <t>チュウ</t>
    </rPh>
    <rPh sb="186" eb="187">
      <t>ヤク</t>
    </rPh>
    <phoneticPr fontId="5"/>
  </si>
  <si>
    <t>予算概算要求に向けて活動目標の数値の適正化を行い、他方で検証作業を充実させ、適切な成果を出すよう予算執行に努める。</t>
    <rPh sb="0" eb="2">
      <t>ヨサン</t>
    </rPh>
    <rPh sb="2" eb="4">
      <t>ガイサン</t>
    </rPh>
    <rPh sb="4" eb="6">
      <t>ヨウキュウ</t>
    </rPh>
    <rPh sb="7" eb="8">
      <t>ム</t>
    </rPh>
    <rPh sb="10" eb="12">
      <t>カツドウ</t>
    </rPh>
    <rPh sb="12" eb="14">
      <t>モクヒョウ</t>
    </rPh>
    <rPh sb="15" eb="17">
      <t>スウチ</t>
    </rPh>
    <rPh sb="18" eb="21">
      <t>テキセイカ</t>
    </rPh>
    <rPh sb="22" eb="23">
      <t>オコナ</t>
    </rPh>
    <rPh sb="25" eb="27">
      <t>タホウ</t>
    </rPh>
    <rPh sb="28" eb="30">
      <t>ケンショウ</t>
    </rPh>
    <rPh sb="30" eb="32">
      <t>サギョウ</t>
    </rPh>
    <rPh sb="33" eb="35">
      <t>ジュウジツ</t>
    </rPh>
    <rPh sb="38" eb="40">
      <t>テキセツ</t>
    </rPh>
    <rPh sb="41" eb="43">
      <t>セイカ</t>
    </rPh>
    <rPh sb="44" eb="45">
      <t>ダ</t>
    </rPh>
    <rPh sb="48" eb="50">
      <t>ヨサン</t>
    </rPh>
    <rPh sb="50" eb="52">
      <t>シッコウ</t>
    </rPh>
    <rPh sb="53" eb="54">
      <t>ツト</t>
    </rPh>
    <phoneticPr fontId="5"/>
  </si>
  <si>
    <t>-</t>
    <phoneticPr fontId="5"/>
  </si>
  <si>
    <t>「新しい日本のための優先課題推進枠」　57</t>
    <rPh sb="1" eb="2">
      <t>アタラ</t>
    </rPh>
    <rPh sb="4" eb="6">
      <t>ニホン</t>
    </rPh>
    <rPh sb="10" eb="12">
      <t>ユウセン</t>
    </rPh>
    <rPh sb="12" eb="14">
      <t>カダイ</t>
    </rPh>
    <rPh sb="14" eb="16">
      <t>スイシン</t>
    </rPh>
    <rPh sb="16" eb="1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</si>
</sst>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69563</xdr:colOff>
      <xdr:row>740</xdr:row>
      <xdr:rowOff>114299</xdr:rowOff>
    </xdr:from>
    <xdr:to>
      <xdr:col>33</xdr:col>
      <xdr:colOff>79088</xdr:colOff>
      <xdr:row>742</xdr:row>
      <xdr:rowOff>226453</xdr:rowOff>
    </xdr:to>
    <xdr:sp macro="" textlink="">
      <xdr:nvSpPr>
        <xdr:cNvPr id="23" name="正方形/長方形 22"/>
        <xdr:cNvSpPr/>
      </xdr:nvSpPr>
      <xdr:spPr>
        <a:xfrm>
          <a:off x="4470113" y="41186099"/>
          <a:ext cx="2209800" cy="817004"/>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３３百万円</a:t>
          </a:r>
        </a:p>
      </xdr:txBody>
    </xdr:sp>
    <xdr:clientData/>
  </xdr:twoCellAnchor>
  <xdr:twoCellAnchor>
    <xdr:from>
      <xdr:col>13</xdr:col>
      <xdr:colOff>12467</xdr:colOff>
      <xdr:row>745</xdr:row>
      <xdr:rowOff>349924</xdr:rowOff>
    </xdr:from>
    <xdr:to>
      <xdr:col>24</xdr:col>
      <xdr:colOff>156912</xdr:colOff>
      <xdr:row>748</xdr:row>
      <xdr:rowOff>114413</xdr:rowOff>
    </xdr:to>
    <xdr:sp macro="" textlink="">
      <xdr:nvSpPr>
        <xdr:cNvPr id="24" name="正方形/長方形 23"/>
        <xdr:cNvSpPr/>
      </xdr:nvSpPr>
      <xdr:spPr>
        <a:xfrm>
          <a:off x="2619309" y="40505319"/>
          <a:ext cx="2350235" cy="81725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　みずほ情報総研株式会社</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mn-ea"/>
              <a:ea typeface="+mn-ea"/>
              <a:cs typeface="+mn-cs"/>
            </a:rPr>
            <a:t>２０</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18</xdr:col>
      <xdr:colOff>180473</xdr:colOff>
      <xdr:row>743</xdr:row>
      <xdr:rowOff>330869</xdr:rowOff>
    </xdr:from>
    <xdr:to>
      <xdr:col>18</xdr:col>
      <xdr:colOff>180473</xdr:colOff>
      <xdr:row>746</xdr:row>
      <xdr:rowOff>20053</xdr:rowOff>
    </xdr:to>
    <xdr:cxnSp macro="">
      <xdr:nvCxnSpPr>
        <xdr:cNvPr id="25" name="直線矢印コネクタ 24"/>
        <xdr:cNvCxnSpPr/>
      </xdr:nvCxnSpPr>
      <xdr:spPr>
        <a:xfrm>
          <a:off x="3789947" y="40406053"/>
          <a:ext cx="0" cy="741947"/>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6</xdr:col>
      <xdr:colOff>150395</xdr:colOff>
      <xdr:row>744</xdr:row>
      <xdr:rowOff>200527</xdr:rowOff>
    </xdr:from>
    <xdr:to>
      <xdr:col>20</xdr:col>
      <xdr:colOff>80211</xdr:colOff>
      <xdr:row>745</xdr:row>
      <xdr:rowOff>277066</xdr:rowOff>
    </xdr:to>
    <xdr:sp macro="" textlink="">
      <xdr:nvSpPr>
        <xdr:cNvPr id="26" name="正方形/長方形 25"/>
        <xdr:cNvSpPr/>
      </xdr:nvSpPr>
      <xdr:spPr>
        <a:xfrm>
          <a:off x="1353553" y="40005001"/>
          <a:ext cx="2737184" cy="427460"/>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36</xdr:col>
      <xdr:colOff>180474</xdr:colOff>
      <xdr:row>743</xdr:row>
      <xdr:rowOff>340895</xdr:rowOff>
    </xdr:from>
    <xdr:to>
      <xdr:col>36</xdr:col>
      <xdr:colOff>180474</xdr:colOff>
      <xdr:row>746</xdr:row>
      <xdr:rowOff>10027</xdr:rowOff>
    </xdr:to>
    <xdr:cxnSp macro="">
      <xdr:nvCxnSpPr>
        <xdr:cNvPr id="32" name="直線矢印コネクタ 31"/>
        <xdr:cNvCxnSpPr/>
      </xdr:nvCxnSpPr>
      <xdr:spPr>
        <a:xfrm>
          <a:off x="7399421" y="40416079"/>
          <a:ext cx="0" cy="721895"/>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18</xdr:col>
      <xdr:colOff>170448</xdr:colOff>
      <xdr:row>743</xdr:row>
      <xdr:rowOff>340895</xdr:rowOff>
    </xdr:from>
    <xdr:to>
      <xdr:col>36</xdr:col>
      <xdr:colOff>170448</xdr:colOff>
      <xdr:row>743</xdr:row>
      <xdr:rowOff>340896</xdr:rowOff>
    </xdr:to>
    <xdr:cxnSp macro="">
      <xdr:nvCxnSpPr>
        <xdr:cNvPr id="33" name="直線コネクタ 32"/>
        <xdr:cNvCxnSpPr/>
      </xdr:nvCxnSpPr>
      <xdr:spPr>
        <a:xfrm flipV="1">
          <a:off x="3779922" y="40416079"/>
          <a:ext cx="3609473" cy="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92891</xdr:colOff>
      <xdr:row>744</xdr:row>
      <xdr:rowOff>214833</xdr:rowOff>
    </xdr:from>
    <xdr:to>
      <xdr:col>48</xdr:col>
      <xdr:colOff>116806</xdr:colOff>
      <xdr:row>745</xdr:row>
      <xdr:rowOff>232205</xdr:rowOff>
    </xdr:to>
    <xdr:sp macro="" textlink="">
      <xdr:nvSpPr>
        <xdr:cNvPr id="36" name="正方形/長方形 35"/>
        <xdr:cNvSpPr/>
      </xdr:nvSpPr>
      <xdr:spPr>
        <a:xfrm>
          <a:off x="7512365" y="40640938"/>
          <a:ext cx="2229704" cy="368293"/>
        </a:xfrm>
        <a:prstGeom prst="rect">
          <a:avLst/>
        </a:prstGeom>
        <a:noFill/>
        <a:ln w="25400" cap="flat" cmpd="sng" algn="ctr">
          <a:noFill/>
          <a:prstDash val="solid"/>
        </a:ln>
        <a:effec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一般競争契約（最低価格）</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46605</xdr:colOff>
      <xdr:row>748</xdr:row>
      <xdr:rowOff>179847</xdr:rowOff>
    </xdr:from>
    <xdr:to>
      <xdr:col>21</xdr:col>
      <xdr:colOff>100577</xdr:colOff>
      <xdr:row>750</xdr:row>
      <xdr:rowOff>347788</xdr:rowOff>
    </xdr:to>
    <xdr:sp macro="" textlink="">
      <xdr:nvSpPr>
        <xdr:cNvPr id="37" name="大かっこ 36"/>
        <xdr:cNvSpPr/>
      </xdr:nvSpPr>
      <xdr:spPr>
        <a:xfrm>
          <a:off x="1634105" y="42605785"/>
          <a:ext cx="2633660" cy="88231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187994</xdr:colOff>
      <xdr:row>748</xdr:row>
      <xdr:rowOff>280737</xdr:rowOff>
    </xdr:from>
    <xdr:to>
      <xdr:col>20</xdr:col>
      <xdr:colOff>140369</xdr:colOff>
      <xdr:row>751</xdr:row>
      <xdr:rowOff>130342</xdr:rowOff>
    </xdr:to>
    <xdr:sp macro="" textlink="">
      <xdr:nvSpPr>
        <xdr:cNvPr id="38" name="正方形/長方形 37"/>
        <xdr:cNvSpPr/>
      </xdr:nvSpPr>
      <xdr:spPr>
        <a:xfrm>
          <a:off x="1792205" y="41488895"/>
          <a:ext cx="2358690" cy="902368"/>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レセプト情報・特定健診情報等の分析に係る支援業務</a:t>
          </a:r>
          <a:endParaRPr kumimoji="1" lang="en-US" altLang="ja-JP"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82763</xdr:colOff>
      <xdr:row>748</xdr:row>
      <xdr:rowOff>161466</xdr:rowOff>
    </xdr:from>
    <xdr:to>
      <xdr:col>47</xdr:col>
      <xdr:colOff>160421</xdr:colOff>
      <xdr:row>750</xdr:row>
      <xdr:rowOff>348206</xdr:rowOff>
    </xdr:to>
    <xdr:sp macro="" textlink="">
      <xdr:nvSpPr>
        <xdr:cNvPr id="39" name="大かっこ 38"/>
        <xdr:cNvSpPr/>
      </xdr:nvSpPr>
      <xdr:spPr>
        <a:xfrm>
          <a:off x="6829638" y="42587404"/>
          <a:ext cx="2657346" cy="90111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145737</xdr:colOff>
      <xdr:row>748</xdr:row>
      <xdr:rowOff>292589</xdr:rowOff>
    </xdr:from>
    <xdr:to>
      <xdr:col>47</xdr:col>
      <xdr:colOff>170550</xdr:colOff>
      <xdr:row>750</xdr:row>
      <xdr:rowOff>258073</xdr:rowOff>
    </xdr:to>
    <xdr:sp macro="" textlink="">
      <xdr:nvSpPr>
        <xdr:cNvPr id="40" name="正方形/長方形 39"/>
        <xdr:cNvSpPr/>
      </xdr:nvSpPr>
      <xdr:spPr>
        <a:xfrm>
          <a:off x="6892612" y="42718527"/>
          <a:ext cx="2604501" cy="679859"/>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医療費適正化計画等に係るデータの集計及び分析等補助業務</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89405</xdr:colOff>
      <xdr:row>739</xdr:row>
      <xdr:rowOff>178595</xdr:rowOff>
    </xdr:from>
    <xdr:to>
      <xdr:col>48</xdr:col>
      <xdr:colOff>157162</xdr:colOff>
      <xdr:row>742</xdr:row>
      <xdr:rowOff>333377</xdr:rowOff>
    </xdr:to>
    <xdr:sp macro="" textlink="">
      <xdr:nvSpPr>
        <xdr:cNvPr id="41" name="大かっこ 40"/>
        <xdr:cNvSpPr/>
      </xdr:nvSpPr>
      <xdr:spPr>
        <a:xfrm>
          <a:off x="7090280" y="41071800"/>
          <a:ext cx="2668082" cy="1038227"/>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35</xdr:col>
      <xdr:colOff>132723</xdr:colOff>
      <xdr:row>739</xdr:row>
      <xdr:rowOff>109787</xdr:rowOff>
    </xdr:from>
    <xdr:to>
      <xdr:col>48</xdr:col>
      <xdr:colOff>170448</xdr:colOff>
      <xdr:row>742</xdr:row>
      <xdr:rowOff>310816</xdr:rowOff>
    </xdr:to>
    <xdr:sp macro="" textlink="">
      <xdr:nvSpPr>
        <xdr:cNvPr id="42" name="正方形/長方形 41"/>
        <xdr:cNvSpPr/>
      </xdr:nvSpPr>
      <xdr:spPr>
        <a:xfrm>
          <a:off x="7151144" y="38781287"/>
          <a:ext cx="2644567" cy="1253792"/>
        </a:xfrm>
        <a:prstGeom prst="rect">
          <a:avLst/>
        </a:prstGeom>
        <a:noFill/>
        <a:ln w="127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特定健康診査・特定保健指導のデータを活用して、特定健康診査・特定保健指導の医療費適正化効果等について、学術的に効果検証する。</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170447</xdr:colOff>
      <xdr:row>742</xdr:row>
      <xdr:rowOff>226453</xdr:rowOff>
    </xdr:from>
    <xdr:to>
      <xdr:col>27</xdr:col>
      <xdr:colOff>174588</xdr:colOff>
      <xdr:row>744</xdr:row>
      <xdr:rowOff>0</xdr:rowOff>
    </xdr:to>
    <xdr:cxnSp macro="">
      <xdr:nvCxnSpPr>
        <xdr:cNvPr id="4" name="直線コネクタ 3"/>
        <xdr:cNvCxnSpPr>
          <a:stCxn id="23" idx="2"/>
        </xdr:cNvCxnSpPr>
      </xdr:nvCxnSpPr>
      <xdr:spPr>
        <a:xfrm flipH="1">
          <a:off x="5584658" y="39950716"/>
          <a:ext cx="4141" cy="475389"/>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20052</xdr:colOff>
      <xdr:row>746</xdr:row>
      <xdr:rowOff>10027</xdr:rowOff>
    </xdr:from>
    <xdr:to>
      <xdr:col>42</xdr:col>
      <xdr:colOff>164498</xdr:colOff>
      <xdr:row>748</xdr:row>
      <xdr:rowOff>125437</xdr:rowOff>
    </xdr:to>
    <xdr:sp macro="" textlink="">
      <xdr:nvSpPr>
        <xdr:cNvPr id="43" name="正方形/長方形 42"/>
        <xdr:cNvSpPr/>
      </xdr:nvSpPr>
      <xdr:spPr>
        <a:xfrm>
          <a:off x="6236368" y="40516343"/>
          <a:ext cx="2350235" cy="817252"/>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ea"/>
              <a:ea typeface="+mn-ea"/>
              <a:cs typeface="+mn-cs"/>
            </a:rPr>
            <a:t>B</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みずほ情報総研株式会社</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2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 lastClr="FFFFFF"/>
              </a:solidFill>
              <a:effectLst/>
              <a:uLnTx/>
              <a:uFillTx/>
              <a:latin typeface="Calibri"/>
              <a:ea typeface="ＭＳ Ｐゴシック"/>
              <a:cs typeface="+mn-cs"/>
            </a:rPr>
            <a:t>　</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6" zoomScaleNormal="75" zoomScaleSheetLayoutView="96" zoomScalePageLayoutView="85" workbookViewId="0">
      <selection activeCell="P26" sqref="P26:V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295</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620</v>
      </c>
      <c r="AF5" s="717"/>
      <c r="AG5" s="717"/>
      <c r="AH5" s="717"/>
      <c r="AI5" s="717"/>
      <c r="AJ5" s="717"/>
      <c r="AK5" s="717"/>
      <c r="AL5" s="717"/>
      <c r="AM5" s="717"/>
      <c r="AN5" s="717"/>
      <c r="AO5" s="717"/>
      <c r="AP5" s="718"/>
      <c r="AQ5" s="719" t="s">
        <v>619</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553</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622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626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9.75" customHeight="1" x14ac:dyDescent="0.15">
      <c r="A10" s="739" t="s">
        <v>30</v>
      </c>
      <c r="B10" s="740"/>
      <c r="C10" s="740"/>
      <c r="D10" s="740"/>
      <c r="E10" s="740"/>
      <c r="F10" s="740"/>
      <c r="G10" s="672" t="s">
        <v>629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58</v>
      </c>
      <c r="Q13" s="98"/>
      <c r="R13" s="98"/>
      <c r="S13" s="98"/>
      <c r="T13" s="98"/>
      <c r="U13" s="98"/>
      <c r="V13" s="99"/>
      <c r="W13" s="97">
        <v>65</v>
      </c>
      <c r="X13" s="98"/>
      <c r="Y13" s="98"/>
      <c r="Z13" s="98"/>
      <c r="AA13" s="98"/>
      <c r="AB13" s="98"/>
      <c r="AC13" s="99"/>
      <c r="AD13" s="97">
        <v>45</v>
      </c>
      <c r="AE13" s="98"/>
      <c r="AF13" s="98"/>
      <c r="AG13" s="98"/>
      <c r="AH13" s="98"/>
      <c r="AI13" s="98"/>
      <c r="AJ13" s="99"/>
      <c r="AK13" s="97">
        <v>56</v>
      </c>
      <c r="AL13" s="98"/>
      <c r="AM13" s="98"/>
      <c r="AN13" s="98"/>
      <c r="AO13" s="98"/>
      <c r="AP13" s="98"/>
      <c r="AQ13" s="99"/>
      <c r="AR13" s="94">
        <v>57</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590</v>
      </c>
      <c r="Q14" s="98"/>
      <c r="R14" s="98"/>
      <c r="S14" s="98"/>
      <c r="T14" s="98"/>
      <c r="U14" s="98"/>
      <c r="V14" s="99"/>
      <c r="W14" s="97" t="s">
        <v>591</v>
      </c>
      <c r="X14" s="98"/>
      <c r="Y14" s="98"/>
      <c r="Z14" s="98"/>
      <c r="AA14" s="98"/>
      <c r="AB14" s="98"/>
      <c r="AC14" s="99"/>
      <c r="AD14" s="97" t="s">
        <v>591</v>
      </c>
      <c r="AE14" s="98"/>
      <c r="AF14" s="98"/>
      <c r="AG14" s="98"/>
      <c r="AH14" s="98"/>
      <c r="AI14" s="98"/>
      <c r="AJ14" s="99"/>
      <c r="AK14" s="97" t="s">
        <v>591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591</v>
      </c>
      <c r="Q15" s="98"/>
      <c r="R15" s="98"/>
      <c r="S15" s="98"/>
      <c r="T15" s="98"/>
      <c r="U15" s="98"/>
      <c r="V15" s="99"/>
      <c r="W15" s="97" t="s">
        <v>592</v>
      </c>
      <c r="X15" s="98"/>
      <c r="Y15" s="98"/>
      <c r="Z15" s="98"/>
      <c r="AA15" s="98"/>
      <c r="AB15" s="98"/>
      <c r="AC15" s="99"/>
      <c r="AD15" s="97" t="s">
        <v>591</v>
      </c>
      <c r="AE15" s="98"/>
      <c r="AF15" s="98"/>
      <c r="AG15" s="98"/>
      <c r="AH15" s="98"/>
      <c r="AI15" s="98"/>
      <c r="AJ15" s="99"/>
      <c r="AK15" s="97" t="s">
        <v>591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591</v>
      </c>
      <c r="Q16" s="98"/>
      <c r="R16" s="98"/>
      <c r="S16" s="98"/>
      <c r="T16" s="98"/>
      <c r="U16" s="98"/>
      <c r="V16" s="99"/>
      <c r="W16" s="97" t="s">
        <v>591</v>
      </c>
      <c r="X16" s="98"/>
      <c r="Y16" s="98"/>
      <c r="Z16" s="98"/>
      <c r="AA16" s="98"/>
      <c r="AB16" s="98"/>
      <c r="AC16" s="99"/>
      <c r="AD16" s="97" t="s">
        <v>593</v>
      </c>
      <c r="AE16" s="98"/>
      <c r="AF16" s="98"/>
      <c r="AG16" s="98"/>
      <c r="AH16" s="98"/>
      <c r="AI16" s="98"/>
      <c r="AJ16" s="99"/>
      <c r="AK16" s="97" t="s">
        <v>591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591</v>
      </c>
      <c r="Q17" s="98"/>
      <c r="R17" s="98"/>
      <c r="S17" s="98"/>
      <c r="T17" s="98"/>
      <c r="U17" s="98"/>
      <c r="V17" s="99"/>
      <c r="W17" s="97" t="s">
        <v>591</v>
      </c>
      <c r="X17" s="98"/>
      <c r="Y17" s="98"/>
      <c r="Z17" s="98"/>
      <c r="AA17" s="98"/>
      <c r="AB17" s="98"/>
      <c r="AC17" s="99"/>
      <c r="AD17" s="97" t="s">
        <v>593</v>
      </c>
      <c r="AE17" s="98"/>
      <c r="AF17" s="98"/>
      <c r="AG17" s="98"/>
      <c r="AH17" s="98"/>
      <c r="AI17" s="98"/>
      <c r="AJ17" s="99"/>
      <c r="AK17" s="97" t="s">
        <v>591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58</v>
      </c>
      <c r="Q18" s="104"/>
      <c r="R18" s="104"/>
      <c r="S18" s="104"/>
      <c r="T18" s="104"/>
      <c r="U18" s="104"/>
      <c r="V18" s="105"/>
      <c r="W18" s="103">
        <f>SUM(W13:AC17)</f>
        <v>65</v>
      </c>
      <c r="X18" s="104"/>
      <c r="Y18" s="104"/>
      <c r="Z18" s="104"/>
      <c r="AA18" s="104"/>
      <c r="AB18" s="104"/>
      <c r="AC18" s="105"/>
      <c r="AD18" s="103">
        <f>SUM(AD13:AJ17)</f>
        <v>45</v>
      </c>
      <c r="AE18" s="104"/>
      <c r="AF18" s="104"/>
      <c r="AG18" s="104"/>
      <c r="AH18" s="104"/>
      <c r="AI18" s="104"/>
      <c r="AJ18" s="105"/>
      <c r="AK18" s="103">
        <f>SUM(AK13:AQ17)</f>
        <v>56</v>
      </c>
      <c r="AL18" s="104"/>
      <c r="AM18" s="104"/>
      <c r="AN18" s="104"/>
      <c r="AO18" s="104"/>
      <c r="AP18" s="104"/>
      <c r="AQ18" s="105"/>
      <c r="AR18" s="103">
        <f>SUM(AR13:AX17)</f>
        <v>57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26</v>
      </c>
      <c r="Q19" s="98"/>
      <c r="R19" s="98"/>
      <c r="S19" s="98"/>
      <c r="T19" s="98"/>
      <c r="U19" s="98"/>
      <c r="V19" s="99"/>
      <c r="W19" s="97">
        <v>58</v>
      </c>
      <c r="X19" s="98"/>
      <c r="Y19" s="98"/>
      <c r="Z19" s="98"/>
      <c r="AA19" s="98"/>
      <c r="AB19" s="98"/>
      <c r="AC19" s="99"/>
      <c r="AD19" s="97">
        <v>33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0.44827586206896552</v>
      </c>
      <c r="Q20" s="539"/>
      <c r="R20" s="539"/>
      <c r="S20" s="539"/>
      <c r="T20" s="539"/>
      <c r="U20" s="539"/>
      <c r="V20" s="539"/>
      <c r="W20" s="539">
        <f t="shared" ref="W20" si="0">IF(W18=0, "-", SUM(W19)/W18)</f>
        <v>0.89230769230769236</v>
      </c>
      <c r="X20" s="539"/>
      <c r="Y20" s="539"/>
      <c r="Z20" s="539"/>
      <c r="AA20" s="539"/>
      <c r="AB20" s="539"/>
      <c r="AC20" s="539"/>
      <c r="AD20" s="539">
        <f t="shared" ref="AD20" si="1">IF(AD18=0, "-", SUM(AD19)/AD18)</f>
        <v>0.73333333333333328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0.44827586206896552</v>
      </c>
      <c r="Q21" s="539"/>
      <c r="R21" s="539"/>
      <c r="S21" s="539"/>
      <c r="T21" s="539"/>
      <c r="U21" s="539"/>
      <c r="V21" s="539"/>
      <c r="W21" s="539">
        <f t="shared" ref="W21" si="2">IF(W19=0, "-", SUM(W19)/SUM(W13,W14))</f>
        <v>0.89230769230769236</v>
      </c>
      <c r="X21" s="539"/>
      <c r="Y21" s="539"/>
      <c r="Z21" s="539"/>
      <c r="AA21" s="539"/>
      <c r="AB21" s="539"/>
      <c r="AC21" s="539"/>
      <c r="AD21" s="539">
        <f t="shared" ref="AD21" si="3">IF(AD19=0, "-", SUM(AD19)/SUM(AD13,AD14))</f>
        <v>0.73333333333333328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56</v>
      </c>
      <c r="Q23" s="95"/>
      <c r="R23" s="95"/>
      <c r="S23" s="95"/>
      <c r="T23" s="95"/>
      <c r="U23" s="95"/>
      <c r="V23" s="96"/>
      <c r="W23" s="94">
        <v>57</v>
      </c>
      <c r="X23" s="95"/>
      <c r="Y23" s="95"/>
      <c r="Z23" s="95"/>
      <c r="AA23" s="95"/>
      <c r="AB23" s="95"/>
      <c r="AC23" s="96"/>
      <c r="AD23" s="206" t="s">
        <v>633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56</v>
      </c>
      <c r="Q29" s="226"/>
      <c r="R29" s="226"/>
      <c r="S29" s="226"/>
      <c r="T29" s="226"/>
      <c r="U29" s="226"/>
      <c r="V29" s="227"/>
      <c r="W29" s="225">
        <f>AR13</f>
        <v>57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v>30</v>
      </c>
      <c r="AV31" s="269"/>
      <c r="AW31" s="377" t="s">
        <v>300</v>
      </c>
      <c r="AX31" s="378"/>
    </row>
    <row r="32" spans="1:50" ht="23.25" customHeight="1" x14ac:dyDescent="0.15">
      <c r="A32" s="515"/>
      <c r="B32" s="513"/>
      <c r="C32" s="513"/>
      <c r="D32" s="513"/>
      <c r="E32" s="513"/>
      <c r="F32" s="514"/>
      <c r="G32" s="540" t="s">
        <v>555</v>
      </c>
      <c r="H32" s="541"/>
      <c r="I32" s="541"/>
      <c r="J32" s="541"/>
      <c r="K32" s="541"/>
      <c r="L32" s="541"/>
      <c r="M32" s="541"/>
      <c r="N32" s="541"/>
      <c r="O32" s="542"/>
      <c r="P32" s="158" t="s">
        <v>556</v>
      </c>
      <c r="Q32" s="158"/>
      <c r="R32" s="158"/>
      <c r="S32" s="158"/>
      <c r="T32" s="158"/>
      <c r="U32" s="158"/>
      <c r="V32" s="158"/>
      <c r="W32" s="158"/>
      <c r="X32" s="229"/>
      <c r="Y32" s="336" t="s">
        <v>12</v>
      </c>
      <c r="Z32" s="549"/>
      <c r="AA32" s="550"/>
      <c r="AB32" s="551" t="s">
        <v>557</v>
      </c>
      <c r="AC32" s="551"/>
      <c r="AD32" s="551"/>
      <c r="AE32" s="362">
        <v>3</v>
      </c>
      <c r="AF32" s="363"/>
      <c r="AG32" s="363"/>
      <c r="AH32" s="363"/>
      <c r="AI32" s="362">
        <v>2</v>
      </c>
      <c r="AJ32" s="363"/>
      <c r="AK32" s="363"/>
      <c r="AL32" s="363"/>
      <c r="AM32" s="362">
        <v>2</v>
      </c>
      <c r="AN32" s="363"/>
      <c r="AO32" s="363"/>
      <c r="AP32" s="363"/>
      <c r="AQ32" s="100" t="s">
        <v>558</v>
      </c>
      <c r="AR32" s="101"/>
      <c r="AS32" s="101"/>
      <c r="AT32" s="102"/>
      <c r="AU32" s="363" t="s">
        <v>591</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557</v>
      </c>
      <c r="AC33" s="522"/>
      <c r="AD33" s="522"/>
      <c r="AE33" s="362">
        <v>3</v>
      </c>
      <c r="AF33" s="363"/>
      <c r="AG33" s="363"/>
      <c r="AH33" s="363"/>
      <c r="AI33" s="362">
        <v>2</v>
      </c>
      <c r="AJ33" s="363"/>
      <c r="AK33" s="363"/>
      <c r="AL33" s="363"/>
      <c r="AM33" s="362">
        <v>2</v>
      </c>
      <c r="AN33" s="363"/>
      <c r="AO33" s="363"/>
      <c r="AP33" s="363"/>
      <c r="AQ33" s="100" t="s">
        <v>559</v>
      </c>
      <c r="AR33" s="101"/>
      <c r="AS33" s="101"/>
      <c r="AT33" s="102"/>
      <c r="AU33" s="363">
        <v>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100</v>
      </c>
      <c r="AJ34" s="363"/>
      <c r="AK34" s="363"/>
      <c r="AL34" s="363"/>
      <c r="AM34" s="362">
        <v>100</v>
      </c>
      <c r="AN34" s="363"/>
      <c r="AO34" s="363"/>
      <c r="AP34" s="363"/>
      <c r="AQ34" s="100" t="s">
        <v>560</v>
      </c>
      <c r="AR34" s="101"/>
      <c r="AS34" s="101"/>
      <c r="AT34" s="102"/>
      <c r="AU34" s="363" t="s">
        <v>594</v>
      </c>
      <c r="AV34" s="363"/>
      <c r="AW34" s="363"/>
      <c r="AX34" s="365"/>
    </row>
    <row r="35" spans="1:50" ht="23.25" customHeight="1" x14ac:dyDescent="0.15">
      <c r="A35" s="900" t="s">
        <v>527</v>
      </c>
      <c r="B35" s="901"/>
      <c r="C35" s="901"/>
      <c r="D35" s="901"/>
      <c r="E35" s="901"/>
      <c r="F35" s="902"/>
      <c r="G35" s="906" t="s">
        <v>627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562</v>
      </c>
      <c r="AC101" s="551"/>
      <c r="AD101" s="551"/>
      <c r="AE101" s="362">
        <v>12</v>
      </c>
      <c r="AF101" s="363"/>
      <c r="AG101" s="363"/>
      <c r="AH101" s="364"/>
      <c r="AI101" s="362">
        <v>3</v>
      </c>
      <c r="AJ101" s="363"/>
      <c r="AK101" s="363"/>
      <c r="AL101" s="364"/>
      <c r="AM101" s="362">
        <v>1</v>
      </c>
      <c r="AN101" s="363"/>
      <c r="AO101" s="363"/>
      <c r="AP101" s="364"/>
      <c r="AQ101" s="362" t="s">
        <v>594</v>
      </c>
      <c r="AR101" s="363"/>
      <c r="AS101" s="363"/>
      <c r="AT101" s="364"/>
      <c r="AU101" s="362" t="s">
        <v>632</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562</v>
      </c>
      <c r="AC102" s="551"/>
      <c r="AD102" s="551"/>
      <c r="AE102" s="356">
        <v>24</v>
      </c>
      <c r="AF102" s="356"/>
      <c r="AG102" s="356"/>
      <c r="AH102" s="356"/>
      <c r="AI102" s="356">
        <v>10</v>
      </c>
      <c r="AJ102" s="356"/>
      <c r="AK102" s="356"/>
      <c r="AL102" s="356"/>
      <c r="AM102" s="356">
        <v>13</v>
      </c>
      <c r="AN102" s="356"/>
      <c r="AO102" s="356"/>
      <c r="AP102" s="356"/>
      <c r="AQ102" s="817">
        <v>13</v>
      </c>
      <c r="AR102" s="818"/>
      <c r="AS102" s="818"/>
      <c r="AT102" s="819"/>
      <c r="AU102" s="817" t="s">
        <v>632</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565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566</v>
      </c>
      <c r="AC116" s="299"/>
      <c r="AD116" s="300"/>
      <c r="AE116" s="356">
        <v>8600400</v>
      </c>
      <c r="AF116" s="356"/>
      <c r="AG116" s="356"/>
      <c r="AH116" s="356"/>
      <c r="AI116" s="356">
        <v>28925610</v>
      </c>
      <c r="AJ116" s="356"/>
      <c r="AK116" s="356"/>
      <c r="AL116" s="356"/>
      <c r="AM116" s="356">
        <v>16713000</v>
      </c>
      <c r="AN116" s="356"/>
      <c r="AO116" s="356"/>
      <c r="AP116" s="356"/>
      <c r="AQ116" s="362">
        <v>27925500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567</v>
      </c>
      <c r="AC117" s="340"/>
      <c r="AD117" s="341"/>
      <c r="AE117" s="304" t="s">
        <v>613</v>
      </c>
      <c r="AF117" s="304"/>
      <c r="AG117" s="304"/>
      <c r="AH117" s="304"/>
      <c r="AI117" s="304" t="s">
        <v>612</v>
      </c>
      <c r="AJ117" s="304"/>
      <c r="AK117" s="304"/>
      <c r="AL117" s="304"/>
      <c r="AM117" s="304" t="s">
        <v>611</v>
      </c>
      <c r="AN117" s="304"/>
      <c r="AO117" s="304"/>
      <c r="AP117" s="304"/>
      <c r="AQ117" s="304" t="s">
        <v>610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t="s">
        <v>568</v>
      </c>
      <c r="AV133" s="133"/>
      <c r="AW133" s="134" t="s">
        <v>300</v>
      </c>
      <c r="AX133" s="135"/>
    </row>
    <row r="134" spans="1:50" ht="30" customHeight="1" x14ac:dyDescent="0.15">
      <c r="A134" s="997"/>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568</v>
      </c>
      <c r="AF134" s="101"/>
      <c r="AG134" s="101"/>
      <c r="AH134" s="101"/>
      <c r="AI134" s="264" t="s">
        <v>574</v>
      </c>
      <c r="AJ134" s="101"/>
      <c r="AK134" s="101"/>
      <c r="AL134" s="101"/>
      <c r="AM134" s="264" t="s">
        <v>575</v>
      </c>
      <c r="AN134" s="101"/>
      <c r="AO134" s="101"/>
      <c r="AP134" s="101"/>
      <c r="AQ134" s="264" t="s">
        <v>568</v>
      </c>
      <c r="AR134" s="101"/>
      <c r="AS134" s="101"/>
      <c r="AT134" s="101"/>
      <c r="AU134" s="264" t="s">
        <v>568</v>
      </c>
      <c r="AV134" s="101"/>
      <c r="AW134" s="101"/>
      <c r="AX134" s="220"/>
    </row>
    <row r="135" spans="1:50" ht="27"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568</v>
      </c>
      <c r="AF135" s="101"/>
      <c r="AG135" s="101"/>
      <c r="AH135" s="101"/>
      <c r="AI135" s="264" t="s">
        <v>563</v>
      </c>
      <c r="AJ135" s="101"/>
      <c r="AK135" s="101"/>
      <c r="AL135" s="101"/>
      <c r="AM135" s="264" t="s">
        <v>563</v>
      </c>
      <c r="AN135" s="101"/>
      <c r="AO135" s="101"/>
      <c r="AP135" s="101"/>
      <c r="AQ135" s="264" t="s">
        <v>563</v>
      </c>
      <c r="AR135" s="101"/>
      <c r="AS135" s="101"/>
      <c r="AT135" s="101"/>
      <c r="AU135" s="264" t="s">
        <v>563</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623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563</v>
      </c>
      <c r="K430" s="240"/>
      <c r="L430" s="240"/>
      <c r="M430" s="240"/>
      <c r="N430" s="240"/>
      <c r="O430" s="240"/>
      <c r="P430" s="240"/>
      <c r="Q430" s="240"/>
      <c r="R430" s="240"/>
      <c r="S430" s="240"/>
      <c r="T430" s="241"/>
      <c r="U430" s="242" t="s">
        <v>614</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563</v>
      </c>
      <c r="AF432" s="133"/>
      <c r="AG432" s="134" t="s">
        <v>356</v>
      </c>
      <c r="AH432" s="169"/>
      <c r="AI432" s="179"/>
      <c r="AJ432" s="179"/>
      <c r="AK432" s="179"/>
      <c r="AL432" s="174"/>
      <c r="AM432" s="179"/>
      <c r="AN432" s="179"/>
      <c r="AO432" s="179"/>
      <c r="AP432" s="174"/>
      <c r="AQ432" s="215" t="s">
        <v>563</v>
      </c>
      <c r="AR432" s="133"/>
      <c r="AS432" s="134" t="s">
        <v>356</v>
      </c>
      <c r="AT432" s="169"/>
      <c r="AU432" s="133" t="s">
        <v>576</v>
      </c>
      <c r="AV432" s="133"/>
      <c r="AW432" s="134" t="s">
        <v>300</v>
      </c>
      <c r="AX432" s="135"/>
    </row>
    <row r="433" spans="1:50" ht="23.25" customHeight="1" x14ac:dyDescent="0.15">
      <c r="A433" s="997"/>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563</v>
      </c>
      <c r="AF433" s="101"/>
      <c r="AG433" s="101"/>
      <c r="AH433" s="101"/>
      <c r="AI433" s="100" t="s">
        <v>563</v>
      </c>
      <c r="AJ433" s="101"/>
      <c r="AK433" s="101"/>
      <c r="AL433" s="101"/>
      <c r="AM433" s="100" t="s">
        <v>577</v>
      </c>
      <c r="AN433" s="101"/>
      <c r="AO433" s="101"/>
      <c r="AP433" s="102"/>
      <c r="AQ433" s="100" t="s">
        <v>577</v>
      </c>
      <c r="AR433" s="101"/>
      <c r="AS433" s="101"/>
      <c r="AT433" s="102"/>
      <c r="AU433" s="101" t="s">
        <v>563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563</v>
      </c>
      <c r="AC434" s="219"/>
      <c r="AD434" s="219"/>
      <c r="AE434" s="100" t="s">
        <v>564</v>
      </c>
      <c r="AF434" s="101"/>
      <c r="AG434" s="101"/>
      <c r="AH434" s="102"/>
      <c r="AI434" s="100" t="s">
        <v>577</v>
      </c>
      <c r="AJ434" s="101"/>
      <c r="AK434" s="101"/>
      <c r="AL434" s="101"/>
      <c r="AM434" s="100" t="s">
        <v>576</v>
      </c>
      <c r="AN434" s="101"/>
      <c r="AO434" s="101"/>
      <c r="AP434" s="102"/>
      <c r="AQ434" s="100" t="s">
        <v>576</v>
      </c>
      <c r="AR434" s="101"/>
      <c r="AS434" s="101"/>
      <c r="AT434" s="102"/>
      <c r="AU434" s="101" t="s">
        <v>576</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576</v>
      </c>
      <c r="AF435" s="101"/>
      <c r="AG435" s="101"/>
      <c r="AH435" s="102"/>
      <c r="AI435" s="100" t="s">
        <v>576</v>
      </c>
      <c r="AJ435" s="101"/>
      <c r="AK435" s="101"/>
      <c r="AL435" s="101"/>
      <c r="AM435" s="100" t="s">
        <v>563</v>
      </c>
      <c r="AN435" s="101"/>
      <c r="AO435" s="101"/>
      <c r="AP435" s="102"/>
      <c r="AQ435" s="100" t="s">
        <v>577</v>
      </c>
      <c r="AR435" s="101"/>
      <c r="AS435" s="101"/>
      <c r="AT435" s="102"/>
      <c r="AU435" s="101" t="s">
        <v>576</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576</v>
      </c>
      <c r="AF457" s="133"/>
      <c r="AG457" s="134" t="s">
        <v>356</v>
      </c>
      <c r="AH457" s="169"/>
      <c r="AI457" s="179"/>
      <c r="AJ457" s="179"/>
      <c r="AK457" s="179"/>
      <c r="AL457" s="174"/>
      <c r="AM457" s="179"/>
      <c r="AN457" s="179"/>
      <c r="AO457" s="179"/>
      <c r="AP457" s="174"/>
      <c r="AQ457" s="215" t="s">
        <v>576</v>
      </c>
      <c r="AR457" s="133"/>
      <c r="AS457" s="134" t="s">
        <v>356</v>
      </c>
      <c r="AT457" s="169"/>
      <c r="AU457" s="133" t="s">
        <v>576</v>
      </c>
      <c r="AV457" s="133"/>
      <c r="AW457" s="134" t="s">
        <v>300</v>
      </c>
      <c r="AX457" s="135"/>
    </row>
    <row r="458" spans="1:50" ht="23.25" customHeight="1" x14ac:dyDescent="0.15">
      <c r="A458" s="997"/>
      <c r="B458" s="250"/>
      <c r="C458" s="249"/>
      <c r="D458" s="250"/>
      <c r="E458" s="163"/>
      <c r="F458" s="164"/>
      <c r="G458" s="228" t="s">
        <v>576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576</v>
      </c>
      <c r="AC458" s="130"/>
      <c r="AD458" s="130"/>
      <c r="AE458" s="100" t="s">
        <v>576</v>
      </c>
      <c r="AF458" s="101"/>
      <c r="AG458" s="101"/>
      <c r="AH458" s="101"/>
      <c r="AI458" s="100" t="s">
        <v>576</v>
      </c>
      <c r="AJ458" s="101"/>
      <c r="AK458" s="101"/>
      <c r="AL458" s="101"/>
      <c r="AM458" s="100" t="s">
        <v>576</v>
      </c>
      <c r="AN458" s="101"/>
      <c r="AO458" s="101"/>
      <c r="AP458" s="102"/>
      <c r="AQ458" s="100" t="s">
        <v>578</v>
      </c>
      <c r="AR458" s="101"/>
      <c r="AS458" s="101"/>
      <c r="AT458" s="102"/>
      <c r="AU458" s="101" t="s">
        <v>577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563</v>
      </c>
      <c r="AC459" s="219"/>
      <c r="AD459" s="219"/>
      <c r="AE459" s="100" t="s">
        <v>576</v>
      </c>
      <c r="AF459" s="101"/>
      <c r="AG459" s="101"/>
      <c r="AH459" s="102"/>
      <c r="AI459" s="100" t="s">
        <v>576</v>
      </c>
      <c r="AJ459" s="101"/>
      <c r="AK459" s="101"/>
      <c r="AL459" s="101"/>
      <c r="AM459" s="100" t="s">
        <v>576</v>
      </c>
      <c r="AN459" s="101"/>
      <c r="AO459" s="101"/>
      <c r="AP459" s="102"/>
      <c r="AQ459" s="100" t="s">
        <v>576</v>
      </c>
      <c r="AR459" s="101"/>
      <c r="AS459" s="101"/>
      <c r="AT459" s="102"/>
      <c r="AU459" s="101" t="s">
        <v>576</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564</v>
      </c>
      <c r="AF460" s="101"/>
      <c r="AG460" s="101"/>
      <c r="AH460" s="102"/>
      <c r="AI460" s="100" t="s">
        <v>576</v>
      </c>
      <c r="AJ460" s="101"/>
      <c r="AK460" s="101"/>
      <c r="AL460" s="101"/>
      <c r="AM460" s="100" t="s">
        <v>576</v>
      </c>
      <c r="AN460" s="101"/>
      <c r="AO460" s="101"/>
      <c r="AP460" s="102"/>
      <c r="AQ460" s="100" t="s">
        <v>576</v>
      </c>
      <c r="AR460" s="101"/>
      <c r="AS460" s="101"/>
      <c r="AT460" s="102"/>
      <c r="AU460" s="101" t="s">
        <v>576</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576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0.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1.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552</v>
      </c>
      <c r="AE702" s="899"/>
      <c r="AF702" s="899"/>
      <c r="AG702" s="888" t="s">
        <v>589</v>
      </c>
      <c r="AH702" s="889"/>
      <c r="AI702" s="889"/>
      <c r="AJ702" s="889"/>
      <c r="AK702" s="889"/>
      <c r="AL702" s="889"/>
      <c r="AM702" s="889"/>
      <c r="AN702" s="889"/>
      <c r="AO702" s="889"/>
      <c r="AP702" s="889"/>
      <c r="AQ702" s="889"/>
      <c r="AR702" s="889"/>
      <c r="AS702" s="889"/>
      <c r="AT702" s="889"/>
      <c r="AU702" s="889"/>
      <c r="AV702" s="889"/>
      <c r="AW702" s="889"/>
      <c r="AX702" s="890"/>
    </row>
    <row r="703" spans="1:50" ht="40.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664" t="s">
        <v>624</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429" t="s">
        <v>625</v>
      </c>
      <c r="AH704" s="231"/>
      <c r="AI704" s="231"/>
      <c r="AJ704" s="231"/>
      <c r="AK704" s="231"/>
      <c r="AL704" s="231"/>
      <c r="AM704" s="231"/>
      <c r="AN704" s="231"/>
      <c r="AO704" s="231"/>
      <c r="AP704" s="231"/>
      <c r="AQ704" s="231"/>
      <c r="AR704" s="231"/>
      <c r="AS704" s="231"/>
      <c r="AT704" s="231"/>
      <c r="AU704" s="231"/>
      <c r="AV704" s="231"/>
      <c r="AW704" s="231"/>
      <c r="AX704" s="430"/>
    </row>
    <row r="705" spans="1:50" ht="26.25"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552</v>
      </c>
      <c r="AE705" s="733"/>
      <c r="AF705" s="733"/>
      <c r="AG705" s="157" t="s">
        <v>596</v>
      </c>
      <c r="AH705" s="158"/>
      <c r="AI705" s="158"/>
      <c r="AJ705" s="158"/>
      <c r="AK705" s="158"/>
      <c r="AL705" s="158"/>
      <c r="AM705" s="158"/>
      <c r="AN705" s="158"/>
      <c r="AO705" s="158"/>
      <c r="AP705" s="158"/>
      <c r="AQ705" s="158"/>
      <c r="AR705" s="158"/>
      <c r="AS705" s="158"/>
      <c r="AT705" s="158"/>
      <c r="AU705" s="158"/>
      <c r="AV705" s="158"/>
      <c r="AW705" s="158"/>
      <c r="AX705" s="159"/>
    </row>
    <row r="706" spans="1:50" ht="26.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595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597</v>
      </c>
      <c r="AE708" s="668"/>
      <c r="AF708" s="668"/>
      <c r="AG708" s="526" t="s">
        <v>569</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664" t="s">
        <v>598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597</v>
      </c>
      <c r="AE710" s="152"/>
      <c r="AF710" s="152"/>
      <c r="AG710" s="664" t="s">
        <v>568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664" t="s">
        <v>579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552</v>
      </c>
      <c r="AE712" s="586"/>
      <c r="AF712" s="586"/>
      <c r="AG712" s="594" t="s">
        <v>580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597</v>
      </c>
      <c r="AE713" s="152"/>
      <c r="AF713" s="153"/>
      <c r="AG713" s="664" t="s">
        <v>564</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552</v>
      </c>
      <c r="AE714" s="592"/>
      <c r="AF714" s="593"/>
      <c r="AG714" s="689" t="s">
        <v>581</v>
      </c>
      <c r="AH714" s="690"/>
      <c r="AI714" s="690"/>
      <c r="AJ714" s="690"/>
      <c r="AK714" s="690"/>
      <c r="AL714" s="690"/>
      <c r="AM714" s="690"/>
      <c r="AN714" s="690"/>
      <c r="AO714" s="690"/>
      <c r="AP714" s="690"/>
      <c r="AQ714" s="690"/>
      <c r="AR714" s="690"/>
      <c r="AS714" s="690"/>
      <c r="AT714" s="690"/>
      <c r="AU714" s="690"/>
      <c r="AV714" s="690"/>
      <c r="AW714" s="690"/>
      <c r="AX714" s="691"/>
    </row>
    <row r="715" spans="1:50" ht="36"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552</v>
      </c>
      <c r="AE715" s="668"/>
      <c r="AF715" s="777"/>
      <c r="AG715" s="526" t="s">
        <v>582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597</v>
      </c>
      <c r="AE716" s="759"/>
      <c r="AF716" s="759"/>
      <c r="AG716" s="664" t="s">
        <v>568</v>
      </c>
      <c r="AH716" s="665"/>
      <c r="AI716" s="665"/>
      <c r="AJ716" s="665"/>
      <c r="AK716" s="665"/>
      <c r="AL716" s="665"/>
      <c r="AM716" s="665"/>
      <c r="AN716" s="665"/>
      <c r="AO716" s="665"/>
      <c r="AP716" s="665"/>
      <c r="AQ716" s="665"/>
      <c r="AR716" s="665"/>
      <c r="AS716" s="665"/>
      <c r="AT716" s="665"/>
      <c r="AU716" s="665"/>
      <c r="AV716" s="665"/>
      <c r="AW716" s="665"/>
      <c r="AX716" s="666"/>
    </row>
    <row r="717" spans="1:50" ht="140.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599</v>
      </c>
      <c r="AE717" s="152"/>
      <c r="AF717" s="152"/>
      <c r="AG717" s="664" t="s">
        <v>628</v>
      </c>
      <c r="AH717" s="665"/>
      <c r="AI717" s="665"/>
      <c r="AJ717" s="665"/>
      <c r="AK717" s="665"/>
      <c r="AL717" s="665"/>
      <c r="AM717" s="665"/>
      <c r="AN717" s="665"/>
      <c r="AO717" s="665"/>
      <c r="AP717" s="665"/>
      <c r="AQ717" s="665"/>
      <c r="AR717" s="665"/>
      <c r="AS717" s="665"/>
      <c r="AT717" s="665"/>
      <c r="AU717" s="665"/>
      <c r="AV717" s="665"/>
      <c r="AW717" s="665"/>
      <c r="AX717" s="666"/>
    </row>
    <row r="718" spans="1:50" ht="6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36"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630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2.5" customHeight="1" thickBot="1" x14ac:dyDescent="0.2">
      <c r="A729" s="765" t="s">
        <v>585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6" customHeight="1" thickBot="1" x14ac:dyDescent="0.2">
      <c r="A731" s="618" t="s">
        <v>256</v>
      </c>
      <c r="B731" s="619"/>
      <c r="C731" s="619"/>
      <c r="D731" s="619"/>
      <c r="E731" s="620"/>
      <c r="F731" s="680" t="s">
        <v>618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7.25" customHeight="1" thickBot="1" x14ac:dyDescent="0.2">
      <c r="A733" s="749" t="s">
        <v>621</v>
      </c>
      <c r="B733" s="750"/>
      <c r="C733" s="750"/>
      <c r="D733" s="750"/>
      <c r="E733" s="751"/>
      <c r="F733" s="766" t="s">
        <v>631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hidden="1"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1.2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568</v>
      </c>
      <c r="S737" s="111"/>
      <c r="T737" s="111"/>
      <c r="U737" s="111"/>
      <c r="V737" s="111"/>
      <c r="W737" s="111"/>
      <c r="X737" s="111"/>
      <c r="Y737" s="111"/>
      <c r="Z737" s="111"/>
      <c r="AA737" s="112" t="s">
        <v>359</v>
      </c>
      <c r="AB737" s="112"/>
      <c r="AC737" s="112"/>
      <c r="AD737" s="112"/>
      <c r="AE737" s="111" t="s">
        <v>568</v>
      </c>
      <c r="AF737" s="111"/>
      <c r="AG737" s="111"/>
      <c r="AH737" s="111"/>
      <c r="AI737" s="111"/>
      <c r="AJ737" s="111"/>
      <c r="AK737" s="111"/>
      <c r="AL737" s="111"/>
      <c r="AM737" s="111"/>
      <c r="AN737" s="112" t="s">
        <v>360</v>
      </c>
      <c r="AO737" s="112"/>
      <c r="AP737" s="112"/>
      <c r="AQ737" s="112"/>
      <c r="AR737" s="113" t="s">
        <v>568</v>
      </c>
      <c r="AS737" s="114"/>
      <c r="AT737" s="114"/>
      <c r="AU737" s="114"/>
      <c r="AV737" s="114"/>
      <c r="AW737" s="114"/>
      <c r="AX737" s="115"/>
      <c r="AY737" s="89"/>
      <c r="AZ737" s="89"/>
    </row>
    <row r="738" spans="1:52" ht="24.75" customHeight="1" x14ac:dyDescent="0.15">
      <c r="A738" s="116" t="s">
        <v>361</v>
      </c>
      <c r="B738" s="117"/>
      <c r="C738" s="117"/>
      <c r="D738" s="118"/>
      <c r="E738" s="111" t="s">
        <v>568</v>
      </c>
      <c r="F738" s="111"/>
      <c r="G738" s="111"/>
      <c r="H738" s="111"/>
      <c r="I738" s="111"/>
      <c r="J738" s="111"/>
      <c r="K738" s="111"/>
      <c r="L738" s="111"/>
      <c r="M738" s="111"/>
      <c r="N738" s="112" t="s">
        <v>362</v>
      </c>
      <c r="O738" s="112"/>
      <c r="P738" s="112"/>
      <c r="Q738" s="112"/>
      <c r="R738" s="111" t="s">
        <v>586</v>
      </c>
      <c r="S738" s="111"/>
      <c r="T738" s="111"/>
      <c r="U738" s="111"/>
      <c r="V738" s="111"/>
      <c r="W738" s="111"/>
      <c r="X738" s="111"/>
      <c r="Y738" s="111"/>
      <c r="Z738" s="111"/>
      <c r="AA738" s="112" t="s">
        <v>482</v>
      </c>
      <c r="AB738" s="112"/>
      <c r="AC738" s="112"/>
      <c r="AD738" s="112"/>
      <c r="AE738" s="111" t="s">
        <v>587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588</v>
      </c>
      <c r="F739" s="126"/>
      <c r="G739" s="126"/>
      <c r="H739" s="91" t="str">
        <f>IF(E739="", "", "(")</f>
        <v>(</v>
      </c>
      <c r="I739" s="106"/>
      <c r="J739" s="106"/>
      <c r="K739" s="91" t="str">
        <f>IF(OR(I739="　", I739=""), "", "-")</f>
        <v/>
      </c>
      <c r="L739" s="107">
        <v>288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5" customHeight="1" thickBo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5.5" customHeight="1" x14ac:dyDescent="0.15">
      <c r="A781" s="556"/>
      <c r="B781" s="763"/>
      <c r="C781" s="763"/>
      <c r="D781" s="763"/>
      <c r="E781" s="763"/>
      <c r="F781" s="764"/>
      <c r="G781" s="449" t="s">
        <v>605</v>
      </c>
      <c r="H781" s="450"/>
      <c r="I781" s="450"/>
      <c r="J781" s="450"/>
      <c r="K781" s="451"/>
      <c r="L781" s="452" t="s">
        <v>604</v>
      </c>
      <c r="M781" s="453"/>
      <c r="N781" s="453"/>
      <c r="O781" s="453"/>
      <c r="P781" s="453"/>
      <c r="Q781" s="453"/>
      <c r="R781" s="453"/>
      <c r="S781" s="453"/>
      <c r="T781" s="453"/>
      <c r="U781" s="453"/>
      <c r="V781" s="453"/>
      <c r="W781" s="453"/>
      <c r="X781" s="454"/>
      <c r="Y781" s="455">
        <v>20</v>
      </c>
      <c r="Z781" s="456"/>
      <c r="AA781" s="456"/>
      <c r="AB781" s="557"/>
      <c r="AC781" s="449" t="s">
        <v>605</v>
      </c>
      <c r="AD781" s="450"/>
      <c r="AE781" s="450"/>
      <c r="AF781" s="450"/>
      <c r="AG781" s="451"/>
      <c r="AH781" s="452" t="s">
        <v>606</v>
      </c>
      <c r="AI781" s="453"/>
      <c r="AJ781" s="453"/>
      <c r="AK781" s="453"/>
      <c r="AL781" s="453"/>
      <c r="AM781" s="453"/>
      <c r="AN781" s="453"/>
      <c r="AO781" s="453"/>
      <c r="AP781" s="453"/>
      <c r="AQ781" s="453"/>
      <c r="AR781" s="453"/>
      <c r="AS781" s="453"/>
      <c r="AT781" s="454"/>
      <c r="AU781" s="455">
        <v>13</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20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13</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1.75" customHeight="1" x14ac:dyDescent="0.15">
      <c r="A837" s="402">
        <v>1</v>
      </c>
      <c r="B837" s="402">
        <v>1</v>
      </c>
      <c r="C837" s="425" t="s">
        <v>602</v>
      </c>
      <c r="D837" s="416"/>
      <c r="E837" s="416"/>
      <c r="F837" s="416"/>
      <c r="G837" s="416"/>
      <c r="H837" s="416"/>
      <c r="I837" s="416"/>
      <c r="J837" s="417">
        <v>9010001027685</v>
      </c>
      <c r="K837" s="418"/>
      <c r="L837" s="418"/>
      <c r="M837" s="418"/>
      <c r="N837" s="418"/>
      <c r="O837" s="418"/>
      <c r="P837" s="426" t="s">
        <v>609</v>
      </c>
      <c r="Q837" s="315"/>
      <c r="R837" s="315"/>
      <c r="S837" s="315"/>
      <c r="T837" s="315"/>
      <c r="U837" s="315"/>
      <c r="V837" s="315"/>
      <c r="W837" s="315"/>
      <c r="X837" s="315"/>
      <c r="Y837" s="316">
        <v>20</v>
      </c>
      <c r="Z837" s="317"/>
      <c r="AA837" s="317"/>
      <c r="AB837" s="318"/>
      <c r="AC837" s="326" t="s">
        <v>519</v>
      </c>
      <c r="AD837" s="424"/>
      <c r="AE837" s="424"/>
      <c r="AF837" s="424"/>
      <c r="AG837" s="424"/>
      <c r="AH837" s="419">
        <v>3</v>
      </c>
      <c r="AI837" s="420"/>
      <c r="AJ837" s="420"/>
      <c r="AK837" s="420"/>
      <c r="AL837" s="323">
        <v>66</v>
      </c>
      <c r="AM837" s="324"/>
      <c r="AN837" s="324"/>
      <c r="AO837" s="325"/>
      <c r="AP837" s="319" t="s">
        <v>607</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12"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50.25" customHeight="1" x14ac:dyDescent="0.15">
      <c r="A870" s="402">
        <v>1</v>
      </c>
      <c r="B870" s="402">
        <v>1</v>
      </c>
      <c r="C870" s="425" t="s">
        <v>603</v>
      </c>
      <c r="D870" s="416"/>
      <c r="E870" s="416"/>
      <c r="F870" s="416"/>
      <c r="G870" s="416"/>
      <c r="H870" s="416"/>
      <c r="I870" s="416"/>
      <c r="J870" s="417">
        <v>9010001027685</v>
      </c>
      <c r="K870" s="418"/>
      <c r="L870" s="418"/>
      <c r="M870" s="418"/>
      <c r="N870" s="418"/>
      <c r="O870" s="418"/>
      <c r="P870" s="426" t="s">
        <v>608</v>
      </c>
      <c r="Q870" s="315"/>
      <c r="R870" s="315"/>
      <c r="S870" s="315"/>
      <c r="T870" s="315"/>
      <c r="U870" s="315"/>
      <c r="V870" s="315"/>
      <c r="W870" s="315"/>
      <c r="X870" s="315"/>
      <c r="Y870" s="316">
        <v>13</v>
      </c>
      <c r="Z870" s="317"/>
      <c r="AA870" s="317"/>
      <c r="AB870" s="318"/>
      <c r="AC870" s="326" t="s">
        <v>519</v>
      </c>
      <c r="AD870" s="424"/>
      <c r="AE870" s="424"/>
      <c r="AF870" s="424"/>
      <c r="AG870" s="424"/>
      <c r="AH870" s="419">
        <v>3</v>
      </c>
      <c r="AI870" s="420"/>
      <c r="AJ870" s="420"/>
      <c r="AK870" s="420"/>
      <c r="AL870" s="323">
        <v>86</v>
      </c>
      <c r="AM870" s="324"/>
      <c r="AN870" s="324"/>
      <c r="AO870" s="325"/>
      <c r="AP870" s="319" t="s">
        <v>607</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12"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615</v>
      </c>
      <c r="F1102" s="895"/>
      <c r="G1102" s="895"/>
      <c r="H1102" s="895"/>
      <c r="I1102" s="895"/>
      <c r="J1102" s="417" t="s">
        <v>615</v>
      </c>
      <c r="K1102" s="418"/>
      <c r="L1102" s="418"/>
      <c r="M1102" s="418"/>
      <c r="N1102" s="418"/>
      <c r="O1102" s="418"/>
      <c r="P1102" s="426" t="s">
        <v>616</v>
      </c>
      <c r="Q1102" s="315"/>
      <c r="R1102" s="315"/>
      <c r="S1102" s="315"/>
      <c r="T1102" s="315"/>
      <c r="U1102" s="315"/>
      <c r="V1102" s="315"/>
      <c r="W1102" s="315"/>
      <c r="X1102" s="315"/>
      <c r="Y1102" s="316" t="s">
        <v>616</v>
      </c>
      <c r="Z1102" s="317"/>
      <c r="AA1102" s="317"/>
      <c r="AB1102" s="318"/>
      <c r="AC1102" s="320"/>
      <c r="AD1102" s="320"/>
      <c r="AE1102" s="320"/>
      <c r="AF1102" s="320"/>
      <c r="AG1102" s="320"/>
      <c r="AH1102" s="321" t="s">
        <v>617</v>
      </c>
      <c r="AI1102" s="322"/>
      <c r="AJ1102" s="322"/>
      <c r="AK1102" s="322"/>
      <c r="AL1102" s="323" t="s">
        <v>617</v>
      </c>
      <c r="AM1102" s="324"/>
      <c r="AN1102" s="324"/>
      <c r="AO1102" s="325"/>
      <c r="AP1102" s="319" t="s">
        <v>617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6"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10" sqref="P10"/>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2018-08-15T08:50:04Z</cp:lastPrinted>
  <dcterms:created xsi:type="dcterms:W3CDTF">2012-03-13T00:50:25Z</dcterms:created>
  <dcterms:modified xsi:type="dcterms:W3CDTF">2018-08-29T00:56:01Z</dcterms:modified>
</cp:coreProperties>
</file>