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esktop\レビューシート（9月公表）\○保険　点検以外\01 コメント入り（保険局から返し）\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<sst xmlns="http://schemas.openxmlformats.org/spreadsheetml/2006/main" count="2956" uniqueCount="652">
  <si>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</si>
  <si>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</si>
  <si>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</si>
  <si>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</si>
  <si>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</si>
  <si>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</si>
  <si>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</si>
  <si>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</si>
  <si>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</si>
  <si>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</si>
  <si>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</si>
  <si>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</si>
  <si>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</si>
  <si>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</si>
  <si>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</si>
  <si>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</si>
  <si>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</si>
  <si>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</si>
  <si>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</si>
  <si>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</si>
  <si>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</si>
  <si>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</si>
  <si>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</si>
  <si>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</si>
  <si>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</si>
  <si>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</si>
  <si>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</si>
  <si>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</si>
  <si>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</si>
  <si>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</si>
  <si>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</si>
  <si>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</si>
  <si>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</si>
  <si>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</si>
  <si>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</si>
  <si>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</si>
  <si>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</si>
  <si>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</si>
  <si>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</si>
  <si>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</si>
  <si>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</si>
  <si>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</si>
  <si>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</si>
  <si>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</si>
  <si>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</si>
  <si>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</si>
  <si>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</si>
  <si>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</si>
  <si>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</si>
  <si>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</si>
  <si>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</si>
  <si>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</si>
  <si>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</si>
  <si>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</si>
  <si>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</si>
  <si>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</si>
  <si>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</si>
  <si>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</si>
  <si>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</si>
  <si>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</si>
  <si>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</si>
  <si>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</si>
  <si>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</si>
  <si>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</si>
  <si>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</si>
  <si>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</si>
  <si>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</si>
  <si>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</si>
  <si>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</si>
  <si>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</si>
  <si>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</si>
  <si>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</si>
  <si>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</si>
  <si>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</si>
  <si>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</si>
  <si>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</si>
  <si>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</si>
  <si>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</si>
  <si>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</si>
  <si>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</si>
  <si>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</si>
  <si>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</si>
  <si>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</si>
  <si>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</si>
  <si>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</si>
  <si>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</si>
  <si>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</si>
  <si>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</si>
  <si>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</si>
  <si>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</si>
  <si>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</si>
  <si>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</si>
  <si>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</si>
  <si>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</si>
  <si>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</si>
  <si>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</si>
  <si>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</si>
  <si>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</si>
  <si>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</si>
  <si>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</si>
  <si>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</si>
  <si>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</si>
  <si>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</si>
  <si>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</si>
  <si>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</si>
  <si>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</si>
  <si>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</si>
  <si>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</si>
  <si>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</si>
  <si>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</si>
  <si>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</si>
  <si>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</si>
  <si>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</si>
  <si>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</si>
  <si>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</si>
  <si>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</si>
  <si>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</si>
  <si>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</si>
  <si>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</si>
  <si>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</si>
  <si>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</si>
  <si>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</si>
  <si>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</si>
  <si>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</si>
  <si>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</si>
  <si>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</si>
  <si>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</si>
  <si>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</si>
  <si>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</si>
  <si>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</si>
  <si>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</si>
  <si>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</si>
  <si>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</si>
  <si>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</si>
  <si>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</si>
  <si>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</si>
  <si>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</si>
  <si>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</si>
  <si>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</si>
  <si>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</si>
  <si>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</si>
  <si>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</si>
  <si>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</si>
  <si>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</si>
  <si>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</si>
  <si>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</si>
  <si>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</si>
  <si>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</si>
  <si>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</si>
  <si>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</si>
  <si>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</si>
  <si>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</si>
  <si>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</si>
  <si>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</si>
  <si>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</si>
  <si>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</si>
  <si>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</si>
  <si>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</si>
  <si>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</si>
  <si>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</si>
  <si>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</si>
  <si>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</si>
  <si>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</si>
  <si>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</si>
  <si>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</si>
  <si>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</si>
  <si>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</si>
  <si>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</si>
  <si>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</si>
  <si>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</si>
  <si>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</si>
  <si>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</si>
  <si>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</si>
  <si>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</si>
  <si>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</si>
  <si>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</si>
  <si>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</si>
  <si>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</si>
  <si>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</si>
  <si>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</si>
  <si>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</si>
  <si>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</si>
  <si>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</si>
  <si>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</si>
  <si>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</si>
  <si>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</si>
  <si>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</si>
  <si>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</si>
  <si>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</si>
  <si>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</si>
  <si>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</si>
  <si>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</si>
  <si>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</si>
  <si>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</si>
  <si>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</si>
  <si>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</si>
  <si>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</si>
  <si>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</si>
  <si>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</si>
  <si>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</si>
  <si>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</si>
  <si>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</si>
  <si>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</si>
  <si>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</si>
  <si>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</si>
  <si>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</si>
  <si>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</si>
  <si>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</si>
  <si>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</si>
  <si>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</si>
  <si>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</si>
  <si>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</si>
  <si>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</si>
  <si>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</si>
  <si>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</si>
  <si>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</si>
  <si>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</si>
  <si>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</si>
  <si>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</si>
  <si>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</si>
  <si>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</si>
  <si>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</si>
  <si>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</si>
  <si>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</si>
  <si>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</si>
  <si>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</si>
  <si>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</si>
  <si>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</si>
  <si>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</si>
  <si>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</si>
  <si>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</si>
  <si>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</si>
  <si>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</si>
  <si>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</si>
  <si>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</si>
  <si>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</si>
  <si>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</si>
  <si>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</si>
  <si>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</si>
  <si>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</si>
  <si>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</si>
  <si>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</si>
  <si>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</si>
  <si>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</si>
  <si>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</si>
  <si>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</si>
  <si>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</si>
  <si>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</si>
  <si>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</si>
  <si>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</si>
  <si>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</si>
  <si>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</si>
  <si>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</si>
  <si>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</si>
  <si>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</si>
  <si>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</si>
  <si>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</si>
  <si>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</si>
  <si>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</si>
  <si>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</si>
  <si>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</si>
  <si>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</si>
  <si>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</si>
  <si>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</si>
  <si>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</si>
  <si>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</si>
  <si>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</si>
  <si>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</si>
  <si>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</si>
  <si>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</si>
  <si>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</si>
  <si>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</si>
  <si>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</si>
  <si>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</si>
  <si>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</si>
  <si>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</si>
  <si>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</si>
  <si>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</si>
  <si>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</si>
  <si>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</si>
  <si>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</si>
  <si>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</si>
  <si>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</si>
  <si>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</si>
  <si>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</si>
  <si>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</si>
  <si>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</si>
  <si>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</si>
  <si>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</si>
  <si>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</si>
  <si>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</si>
  <si>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</si>
  <si>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</si>
  <si>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</si>
  <si>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</si>
  <si>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</si>
  <si>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</si>
  <si>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</si>
  <si>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</si>
  <si>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</si>
  <si>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</si>
  <si>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</si>
  <si>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</si>
  <si>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</si>
  <si>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</si>
  <si>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</si>
  <si>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</si>
  <si>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</si>
  <si>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</si>
  <si>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</si>
  <si>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</si>
  <si>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</si>
  <si>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</si>
  <si>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</si>
  <si>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</si>
  <si>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</si>
  <si>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</si>
  <si>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</si>
  <si>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</si>
  <si>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</si>
  <si>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</si>
  <si>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</si>
  <si>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</si>
  <si>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</si>
  <si>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</si>
  <si>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</si>
  <si>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</si>
  <si>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</si>
  <si>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</si>
  <si>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</si>
  <si>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</si>
  <si>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</si>
  <si>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</si>
  <si>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</si>
  <si>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</si>
  <si>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</si>
  <si>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</si>
  <si>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</si>
  <si>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</si>
  <si>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</si>
  <si>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</si>
  <si>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</si>
  <si>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</si>
  <si>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</si>
  <si>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</si>
  <si>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</si>
  <si>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</si>
  <si>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</si>
  <si>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</si>
  <si>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</si>
  <si>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</si>
  <si>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</si>
  <si>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</si>
  <si>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</si>
  <si>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</si>
  <si>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</si>
  <si>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</si>
  <si>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</si>
  <si>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</si>
  <si>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</si>
  <si>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</si>
  <si>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</si>
  <si>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</si>
  <si>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</si>
  <si>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</si>
  <si>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</si>
  <si>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</si>
  <si>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</si>
  <si>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</si>
  <si>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</si>
  <si>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</si>
  <si>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</si>
  <si>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</si>
  <si>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</si>
  <si>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</si>
  <si>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</si>
  <si>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</si>
  <si>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</si>
  <si>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</si>
  <si>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</si>
  <si>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</si>
  <si>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</si>
  <si>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</si>
  <si>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</si>
  <si>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</si>
  <si>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</si>
  <si>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</si>
  <si>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</si>
  <si>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</si>
  <si>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</si>
  <si>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</si>
  <si>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</si>
  <si>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</si>
  <si>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</si>
  <si>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</si>
  <si>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</si>
  <si>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</si>
  <si>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</si>
  <si>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</si>
  <si>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</si>
  <si>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</si>
  <si>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</si>
  <si>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</si>
  <si>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</si>
  <si>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</si>
  <si>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</si>
  <si>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</si>
  <si>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</si>
  <si>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</si>
  <si>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</si>
  <si>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</si>
  <si>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</si>
  <si>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</si>
  <si>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</si>
  <si>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</si>
  <si>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</si>
  <si>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</si>
  <si>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</si>
  <si>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</si>
  <si>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</si>
  <si>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</si>
  <si>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</si>
  <si>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</si>
  <si>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</si>
  <si>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</si>
  <si>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</si>
  <si>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</si>
  <si>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</si>
  <si>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</si>
  <si>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</si>
  <si>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</si>
  <si>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</si>
  <si>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</si>
  <si>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</si>
  <si>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</si>
  <si>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</si>
  <si>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</si>
  <si>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</si>
  <si>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</si>
  <si>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</si>
  <si>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</si>
  <si>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</si>
  <si>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</si>
  <si>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</si>
  <si>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</si>
  <si>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</si>
  <si>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</si>
  <si>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</si>
  <si>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</si>
  <si>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</si>
  <si>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</si>
  <si>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</si>
  <si>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</si>
  <si>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</si>
  <si>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</si>
  <si>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</si>
  <si>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</si>
  <si>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</si>
  <si>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</si>
  <si>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</si>
  <si>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</si>
  <si>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</si>
  <si>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</si>
  <si>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</si>
  <si>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</si>
  <si>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</si>
  <si>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</si>
  <si>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</si>
  <si>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</si>
  <si>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</si>
  <si>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</si>
  <si>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</si>
  <si>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</si>
  <si>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</si>
  <si>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</si>
  <si>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</si>
  <si>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</si>
  <si>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</si>
  <si>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</si>
  <si>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</si>
  <si>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</si>
  <si>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</si>
  <si>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</si>
  <si>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</si>
  <si>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</si>
  <si>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</si>
  <si>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</si>
  <si>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</si>
  <si>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</si>
  <si>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</si>
  <si>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</si>
  <si>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</si>
  <si>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</si>
  <si>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</si>
  <si>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</si>
  <si>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</si>
  <si>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</si>
  <si>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</si>
  <si>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</si>
  <si>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</si>
  <si>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</si>
  <si>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</si>
  <si>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</si>
  <si>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</si>
  <si>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</si>
  <si>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</si>
  <si>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</si>
  <si>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</si>
  <si>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</si>
  <si>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</si>
  <si>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</si>
  <si>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</si>
  <si>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</si>
  <si>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</si>
  <si>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</si>
  <si>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</si>
  <si>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</si>
  <si>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</si>
  <si>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</si>
  <si>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</si>
  <si>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</si>
  <si>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</si>
  <si>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</si>
  <si>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</si>
  <si>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</si>
  <si>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</si>
  <si>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</si>
  <si>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</si>
  <si>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</si>
  <si>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</si>
  <si>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</si>
  <si>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</si>
  <si>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</si>
  <si>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</si>
  <si>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</si>
  <si>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</si>
  <si>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</si>
  <si>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</si>
  <si>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</si>
  <si>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</si>
  <si>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</si>
  <si>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</si>
  <si>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</si>
  <si>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</si>
  <si>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</si>
  <si>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</si>
  <si>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</si>
  <si>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</si>
  <si>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保険局</t>
    <phoneticPr fontId="5"/>
  </si>
  <si>
    <t>医療課</t>
    <phoneticPr fontId="5"/>
  </si>
  <si>
    <t>医療技術の費用対効果を評価するために必要な経費</t>
    <phoneticPr fontId="5"/>
  </si>
  <si>
    <t>○</t>
  </si>
  <si>
    <t>・日本再興戦略 改訂2014（平成26年6月24日）
・経済財政運営と改革の基本方針2014（平成26年6月24日）</t>
    <phoneticPr fontId="5"/>
  </si>
  <si>
    <t>今後先進医療の実施数が大幅に増加することが予想されることに鑑み、先進医療として実施した医療技術（医薬品、医療機器、再生医療、医療者等の手技を含む）の保険適用について迅速・適切に実施する必要があるが、医療技術の効率性(費用対効果）についても評価を行うことが重要であり、その実施体制等の充実を行う必要がある。</t>
    <phoneticPr fontId="5"/>
  </si>
  <si>
    <t>医療技術の効果評価の体制を整備するため、医療技術の効果を評価する指標の開発に係る調査・研究等を行う。（既存のデータべースの利活用等を含む。）</t>
    <phoneticPr fontId="5"/>
  </si>
  <si>
    <t>-</t>
  </si>
  <si>
    <t>-</t>
    <phoneticPr fontId="5"/>
  </si>
  <si>
    <t>-</t>
    <phoneticPr fontId="5"/>
  </si>
  <si>
    <t>-</t>
    <phoneticPr fontId="5"/>
  </si>
  <si>
    <t>-</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</si>
  <si>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</si>
  <si>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</si>
  <si>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</si>
  <si>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</si>
  <si>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</si>
  <si>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</si>
  <si>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</si>
  <si>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診療報酬制度に医療技術の費用対効果評価を採用することは、医療費を支払う国民が求めるところであり、そのニーズは大きいと考える。</t>
    <phoneticPr fontId="5"/>
  </si>
  <si>
    <t>診療報酬制度に医療技術の費用対効果評価を採用することは、医療費の適正化につながるため、国が実施すべき事業である。</t>
    <phoneticPr fontId="5"/>
  </si>
  <si>
    <t>診療報酬制度に医療技術の費用対効果評価を採用することは、医療費適正化の観点から優先度は高い。</t>
    <phoneticPr fontId="5"/>
  </si>
  <si>
    <t>有</t>
  </si>
  <si>
    <t>無</t>
  </si>
  <si>
    <t>‐</t>
  </si>
  <si>
    <t>-</t>
    <phoneticPr fontId="5"/>
  </si>
  <si>
    <t>全ての費目について、調査を実施し、その結果を得るための経費として使用されている。</t>
    <phoneticPr fontId="5"/>
  </si>
  <si>
    <t>診療報酬改定において必要とされる十分なデータを得られている。</t>
    <phoneticPr fontId="5"/>
  </si>
  <si>
    <t>得られた成果物（データ）をもって、診療報酬改定の議論に十分に活用されている。</t>
    <phoneticPr fontId="5"/>
  </si>
  <si>
    <t>新25-017</t>
    <phoneticPr fontId="5"/>
  </si>
  <si>
    <t>279</t>
    <phoneticPr fontId="5"/>
  </si>
  <si>
    <t>288</t>
    <phoneticPr fontId="5"/>
  </si>
  <si>
    <t>282</t>
    <phoneticPr fontId="5"/>
  </si>
  <si>
    <t>人件費</t>
    <phoneticPr fontId="5"/>
  </si>
  <si>
    <t>物件費</t>
    <phoneticPr fontId="5"/>
  </si>
  <si>
    <t>資料費、会議開催費</t>
    <rPh sb="0" eb="2">
      <t>シリョウ</t>
    </rPh>
    <rPh sb="2" eb="3">
      <t>ヒ</t>
    </rPh>
    <rPh sb="4" eb="6">
      <t>カイギ</t>
    </rPh>
    <rPh sb="6" eb="8">
      <t>カイサイ</t>
    </rPh>
    <rPh sb="8" eb="9">
      <t>ヒ</t>
    </rPh>
    <phoneticPr fontId="5"/>
  </si>
  <si>
    <t>要件定義、調査、分析等</t>
    <rPh sb="0" eb="2">
      <t>ヨウケン</t>
    </rPh>
    <rPh sb="2" eb="4">
      <t>テイギ</t>
    </rPh>
    <rPh sb="5" eb="7">
      <t>チョウサ</t>
    </rPh>
    <rPh sb="8" eb="10">
      <t>ブンセキ</t>
    </rPh>
    <rPh sb="10" eb="11">
      <t>トウ</t>
    </rPh>
    <phoneticPr fontId="5"/>
  </si>
  <si>
    <t>事業実施のための予算振替</t>
    <rPh sb="0" eb="2">
      <t>ジギョウ</t>
    </rPh>
    <rPh sb="2" eb="4">
      <t>ジッシ</t>
    </rPh>
    <rPh sb="8" eb="10">
      <t>ヨサン</t>
    </rPh>
    <rPh sb="10" eb="12">
      <t>フリカエ</t>
    </rPh>
    <phoneticPr fontId="5"/>
  </si>
  <si>
    <t>A.クレコン　メディカルアセスメント株式会社</t>
    <phoneticPr fontId="5"/>
  </si>
  <si>
    <t>クレコン　メディカルアセスメント株式会社</t>
    <phoneticPr fontId="5"/>
  </si>
  <si>
    <t>要件定義、調査、分析等</t>
    <phoneticPr fontId="5"/>
  </si>
  <si>
    <t>B.国立保健医療科学院</t>
    <phoneticPr fontId="5"/>
  </si>
  <si>
    <t>-</t>
    <phoneticPr fontId="5"/>
  </si>
  <si>
    <t>事業実施のための予算振替</t>
    <phoneticPr fontId="5"/>
  </si>
  <si>
    <t>-</t>
    <phoneticPr fontId="5"/>
  </si>
  <si>
    <t>C.株式会社日本能率協会総合研究所</t>
    <phoneticPr fontId="5"/>
  </si>
  <si>
    <t>株式会社日本能率協会総合研究所</t>
    <phoneticPr fontId="5"/>
  </si>
  <si>
    <t>調査、分析等</t>
    <rPh sb="0" eb="2">
      <t>チョウサ</t>
    </rPh>
    <rPh sb="3" eb="5">
      <t>ブンセキ</t>
    </rPh>
    <rPh sb="5" eb="6">
      <t>トウ</t>
    </rPh>
    <phoneticPr fontId="5"/>
  </si>
  <si>
    <t>-</t>
    <phoneticPr fontId="5"/>
  </si>
  <si>
    <t>・個別の医療技術の費用対効果を評価する際に必要となる、疾患毎の医療費を計算し、費用データを算出するためのデータベースの整備
・海外における費用対効果評価事例を収集したデータベースの整備
　医療技術の費用対効果にについては、平成２８年度診療報酬改定にて試行的に導入し、平成３０年度中に本格実施の具体的内容について結論を得ることとされており、その検討に資するため、疾患毎の医療費を計算し、費用データを算出するためのデータベース整備及び海外における費用対効果評価事例を収集したデータベース整備を行うことができる。</t>
    <rPh sb="139" eb="140">
      <t>チュウ</t>
    </rPh>
    <rPh sb="143" eb="145">
      <t>ジッシ</t>
    </rPh>
    <rPh sb="146" eb="149">
      <t>グタイテキ</t>
    </rPh>
    <rPh sb="149" eb="151">
      <t>ナイヨウ</t>
    </rPh>
    <rPh sb="155" eb="157">
      <t>ケツロン</t>
    </rPh>
    <rPh sb="158" eb="159">
      <t>エ</t>
    </rPh>
    <rPh sb="171" eb="173">
      <t>ケントウ</t>
    </rPh>
    <phoneticPr fontId="5"/>
  </si>
  <si>
    <t>医療費適正化対策推進業務委託費</t>
    <phoneticPr fontId="5"/>
  </si>
  <si>
    <t>医療費適正化対策推進業務庁費</t>
    <phoneticPr fontId="5"/>
  </si>
  <si>
    <t>対象疾患数</t>
    <rPh sb="0" eb="2">
      <t>タイショウ</t>
    </rPh>
    <rPh sb="2" eb="4">
      <t>シッカン</t>
    </rPh>
    <rPh sb="4" eb="5">
      <t>スウ</t>
    </rPh>
    <phoneticPr fontId="5"/>
  </si>
  <si>
    <t>疾患数</t>
    <rPh sb="0" eb="2">
      <t>シッカン</t>
    </rPh>
    <rPh sb="2" eb="3">
      <t>スウ</t>
    </rPh>
    <phoneticPr fontId="5"/>
  </si>
  <si>
    <t>中央社会保険医療協議会費用対効果評価専門部会（第35回）　費－１</t>
    <rPh sb="0" eb="2">
      <t>チュウオウ</t>
    </rPh>
    <rPh sb="2" eb="4">
      <t>シャカイ</t>
    </rPh>
    <rPh sb="4" eb="6">
      <t>ホケン</t>
    </rPh>
    <rPh sb="6" eb="8">
      <t>イリョウ</t>
    </rPh>
    <rPh sb="8" eb="11">
      <t>キョウギカイ</t>
    </rPh>
    <rPh sb="11" eb="13">
      <t>ヒヨウ</t>
    </rPh>
    <rPh sb="13" eb="16">
      <t>タイコウカ</t>
    </rPh>
    <rPh sb="16" eb="18">
      <t>ヒョウカ</t>
    </rPh>
    <rPh sb="18" eb="20">
      <t>センモン</t>
    </rPh>
    <rPh sb="20" eb="22">
      <t>ブカイ</t>
    </rPh>
    <rPh sb="23" eb="24">
      <t>ダイ</t>
    </rPh>
    <rPh sb="26" eb="27">
      <t>カイ</t>
    </rPh>
    <rPh sb="29" eb="30">
      <t>ヒ</t>
    </rPh>
    <phoneticPr fontId="5"/>
  </si>
  <si>
    <t>調査研究数</t>
    <rPh sb="0" eb="2">
      <t>チョウサ</t>
    </rPh>
    <rPh sb="2" eb="4">
      <t>ケンキュウ</t>
    </rPh>
    <rPh sb="4" eb="5">
      <t>スウ</t>
    </rPh>
    <phoneticPr fontId="5"/>
  </si>
  <si>
    <t>件</t>
    <rPh sb="0" eb="1">
      <t>ケン</t>
    </rPh>
    <phoneticPr fontId="5"/>
  </si>
  <si>
    <t>-</t>
    <phoneticPr fontId="5"/>
  </si>
  <si>
    <t>単位当たりコスト＝Ｘ／Ｙ
Ｘ：執行額
Ｙ：対象疾患数　　　　　　　　　　　　　　</t>
    <rPh sb="0" eb="2">
      <t>タンイ</t>
    </rPh>
    <rPh sb="2" eb="3">
      <t>ア</t>
    </rPh>
    <rPh sb="15" eb="17">
      <t>シッコウ</t>
    </rPh>
    <rPh sb="17" eb="18">
      <t>ガク</t>
    </rPh>
    <rPh sb="21" eb="23">
      <t>タイショウ</t>
    </rPh>
    <rPh sb="23" eb="25">
      <t>シッカン</t>
    </rPh>
    <rPh sb="25" eb="26">
      <t>スウ</t>
    </rPh>
    <phoneticPr fontId="5"/>
  </si>
  <si>
    <t>千円</t>
    <rPh sb="0" eb="2">
      <t>センエン</t>
    </rPh>
    <phoneticPr fontId="5"/>
  </si>
  <si>
    <t>　Ｘ/Ｙ</t>
    <phoneticPr fontId="5"/>
  </si>
  <si>
    <t>75百万円/8</t>
    <phoneticPr fontId="5"/>
  </si>
  <si>
    <t>80百万円/10</t>
    <phoneticPr fontId="5"/>
  </si>
  <si>
    <t>210百万円/10</t>
    <phoneticPr fontId="5"/>
  </si>
  <si>
    <t>平成28年度から開始した試行的実施において明らかになった技術的課題への対応を整理することとされたことから、当初の想定よりも対象疾患の拡大等が進まなかった。</t>
    <rPh sb="0" eb="2">
      <t>ヘイセイ</t>
    </rPh>
    <rPh sb="4" eb="5">
      <t>ネン</t>
    </rPh>
    <rPh sb="5" eb="6">
      <t>ド</t>
    </rPh>
    <rPh sb="8" eb="10">
      <t>カイシ</t>
    </rPh>
    <rPh sb="12" eb="15">
      <t>シコウテキ</t>
    </rPh>
    <rPh sb="15" eb="17">
      <t>ジッシ</t>
    </rPh>
    <rPh sb="21" eb="22">
      <t>アキ</t>
    </rPh>
    <rPh sb="28" eb="31">
      <t>ギジュツテキ</t>
    </rPh>
    <rPh sb="31" eb="33">
      <t>カダイ</t>
    </rPh>
    <rPh sb="35" eb="37">
      <t>タイオウ</t>
    </rPh>
    <rPh sb="38" eb="40">
      <t>セイリ</t>
    </rPh>
    <rPh sb="53" eb="55">
      <t>トウショ</t>
    </rPh>
    <rPh sb="56" eb="58">
      <t>ソウテイ</t>
    </rPh>
    <rPh sb="61" eb="63">
      <t>タイショウ</t>
    </rPh>
    <rPh sb="63" eb="65">
      <t>シッカン</t>
    </rPh>
    <rPh sb="66" eb="68">
      <t>カクダイ</t>
    </rPh>
    <rPh sb="68" eb="69">
      <t>トウ</t>
    </rPh>
    <rPh sb="70" eb="71">
      <t>スス</t>
    </rPh>
    <phoneticPr fontId="5"/>
  </si>
  <si>
    <t>国立保健医療科学院</t>
    <phoneticPr fontId="5"/>
  </si>
  <si>
    <t>-</t>
    <phoneticPr fontId="5"/>
  </si>
  <si>
    <t>-</t>
    <phoneticPr fontId="5"/>
  </si>
  <si>
    <t>-</t>
    <phoneticPr fontId="5"/>
  </si>
  <si>
    <t>-</t>
    <phoneticPr fontId="5"/>
  </si>
  <si>
    <t>総合評価落札方式を採用しており、特段の問題はないと判断。なお、競争性を確保しながら支出先を選定しているが、一者応札の場合もあった。</t>
    <phoneticPr fontId="5"/>
  </si>
  <si>
    <t>診療報酬改定の議論に必要なデータを得るため、調査を網羅的に実施するとともに、適正な予算の執行に引き続き努力する。また、次回の入札に向けて、公告期間の延長、技術提案書の簡素化等の改善策を検討する。</t>
    <rPh sb="17" eb="18">
      <t>エ</t>
    </rPh>
    <rPh sb="77" eb="79">
      <t>ギジュツ</t>
    </rPh>
    <phoneticPr fontId="5"/>
  </si>
  <si>
    <t>総合評価入札を利用し、競争性を確保しながら支出先を選定しているが、一者応札の場合もあった。次回の入札に向けて、公告期間の延長、技術提案書の簡素化等の改善策を検討する。</t>
    <rPh sb="63" eb="65">
      <t>ギジュツ</t>
    </rPh>
    <phoneticPr fontId="5"/>
  </si>
  <si>
    <t>雑役務費</t>
    <rPh sb="0" eb="1">
      <t>ザツ</t>
    </rPh>
    <rPh sb="1" eb="4">
      <t>エキムヒ</t>
    </rPh>
    <phoneticPr fontId="5"/>
  </si>
  <si>
    <t>調査、分析費用</t>
    <rPh sb="0" eb="2">
      <t>チョウサ</t>
    </rPh>
    <rPh sb="3" eb="5">
      <t>ブンセキ</t>
    </rPh>
    <rPh sb="5" eb="7">
      <t>ヒヨウ</t>
    </rPh>
    <phoneticPr fontId="5"/>
  </si>
  <si>
    <t>-</t>
    <phoneticPr fontId="5"/>
  </si>
  <si>
    <t>目標と実績は対応関係にあり、見合ったものとなっている。</t>
    <rPh sb="0" eb="2">
      <t>モクヒョウ</t>
    </rPh>
    <rPh sb="3" eb="5">
      <t>ジッセキ</t>
    </rPh>
    <rPh sb="6" eb="8">
      <t>タイオウ</t>
    </rPh>
    <rPh sb="8" eb="10">
      <t>カンケイ</t>
    </rPh>
    <rPh sb="14" eb="16">
      <t>ミア</t>
    </rPh>
    <phoneticPr fontId="5"/>
  </si>
  <si>
    <t>制度の本格実施に向けより精緻な分析を行った結果であり妥当な水準である。調達に当たっては総合評価入札を行うことにより、コストの削減に努めている。</t>
    <rPh sb="0" eb="2">
      <t>セイド</t>
    </rPh>
    <rPh sb="3" eb="5">
      <t>ホンカク</t>
    </rPh>
    <rPh sb="5" eb="7">
      <t>ジッシ</t>
    </rPh>
    <rPh sb="8" eb="9">
      <t>ム</t>
    </rPh>
    <rPh sb="12" eb="14">
      <t>セイチ</t>
    </rPh>
    <rPh sb="15" eb="17">
      <t>ブンセキ</t>
    </rPh>
    <rPh sb="18" eb="19">
      <t>オコナ</t>
    </rPh>
    <rPh sb="21" eb="23">
      <t>ケッカ</t>
    </rPh>
    <rPh sb="26" eb="28">
      <t>ダトウ</t>
    </rPh>
    <rPh sb="29" eb="31">
      <t>スイジュン</t>
    </rPh>
    <rPh sb="35" eb="37">
      <t>チョウタツ</t>
    </rPh>
    <rPh sb="38" eb="39">
      <t>ア</t>
    </rPh>
    <phoneticPr fontId="5"/>
  </si>
  <si>
    <t>点検対象外</t>
    <rPh sb="0" eb="5">
      <t>テンケンタイショウガイ</t>
    </rPh>
    <phoneticPr fontId="5"/>
  </si>
  <si>
    <t>次回の入札に向けて、公告期間の延長、技術提案書の簡素化等を検討し、一者応札の改善を図ること。</t>
    <rPh sb="27" eb="28">
      <t>トウ</t>
    </rPh>
    <rPh sb="33" eb="37">
      <t>イッシャオウサツ</t>
    </rPh>
    <rPh sb="38" eb="40">
      <t>カイゼン</t>
    </rPh>
    <rPh sb="41" eb="42">
      <t>ハカ</t>
    </rPh>
    <phoneticPr fontId="5"/>
  </si>
  <si>
    <t>・引き続き競争性のある契約を実施するとともに、一者応札の改善に向けて検討する。</t>
    <phoneticPr fontId="5"/>
  </si>
  <si>
    <t>D.大学・研究所</t>
    <phoneticPr fontId="5"/>
  </si>
  <si>
    <t>雑役務費</t>
    <rPh sb="0" eb="1">
      <t>ザツ</t>
    </rPh>
    <rPh sb="1" eb="4">
      <t>エキムヒ</t>
    </rPh>
    <phoneticPr fontId="5"/>
  </si>
  <si>
    <t>国立大学法人京都大学</t>
    <phoneticPr fontId="5"/>
  </si>
  <si>
    <t>国立大学法人九州大学</t>
    <phoneticPr fontId="5"/>
  </si>
  <si>
    <t>学校法人神戸薬科大学</t>
    <phoneticPr fontId="5"/>
  </si>
  <si>
    <t>学校法人聖路加国際大学</t>
    <phoneticPr fontId="5"/>
  </si>
  <si>
    <t>国立研究開発法人国立がん研究センター</t>
    <phoneticPr fontId="5"/>
  </si>
  <si>
    <t>-</t>
    <phoneticPr fontId="5"/>
  </si>
  <si>
    <t>-</t>
    <phoneticPr fontId="5"/>
  </si>
  <si>
    <t>-</t>
    <phoneticPr fontId="5"/>
  </si>
  <si>
    <t>-</t>
    <phoneticPr fontId="5"/>
  </si>
  <si>
    <t>学校法人東京女子医科大学</t>
    <rPh sb="0" eb="2">
      <t>ガッコウ</t>
    </rPh>
    <rPh sb="2" eb="4">
      <t>ホウジン</t>
    </rPh>
    <phoneticPr fontId="5"/>
  </si>
  <si>
    <t>学校法人慶應義塾</t>
    <rPh sb="0" eb="2">
      <t>ガッコウ</t>
    </rPh>
    <rPh sb="2" eb="4">
      <t>ホウジン</t>
    </rPh>
    <phoneticPr fontId="5"/>
  </si>
  <si>
    <t>再分析業務</t>
    <rPh sb="0" eb="3">
      <t>サイブンセキ</t>
    </rPh>
    <rPh sb="3" eb="5">
      <t>ギョウム</t>
    </rPh>
    <phoneticPr fontId="5"/>
  </si>
  <si>
    <t>再分析業務</t>
    <phoneticPr fontId="5"/>
  </si>
  <si>
    <t>森光　敬子</t>
    <rPh sb="0" eb="2">
      <t>モリミツ</t>
    </rPh>
    <rPh sb="3" eb="5">
      <t>ケイコ</t>
    </rPh>
    <phoneticPr fontId="5"/>
  </si>
  <si>
    <t>委員等旅費</t>
    <rPh sb="0" eb="3">
      <t>イイントウ</t>
    </rPh>
    <rPh sb="3" eb="5">
      <t>リョヒ</t>
    </rPh>
    <phoneticPr fontId="5"/>
  </si>
  <si>
    <t>諸謝金</t>
    <rPh sb="0" eb="1">
      <t>ショ</t>
    </rPh>
    <rPh sb="1" eb="3">
      <t>シャキン</t>
    </rPh>
    <phoneticPr fontId="5"/>
  </si>
  <si>
    <t>-</t>
    <phoneticPr fontId="5"/>
  </si>
  <si>
    <t>-</t>
    <phoneticPr fontId="5"/>
  </si>
  <si>
    <t>・人材育成の新規要求に伴う増</t>
    <rPh sb="1" eb="3">
      <t>ジンザイ</t>
    </rPh>
    <rPh sb="3" eb="5">
      <t>イクセイ</t>
    </rPh>
    <rPh sb="6" eb="8">
      <t>シンキ</t>
    </rPh>
    <rPh sb="8" eb="10">
      <t>ヨウキュウ</t>
    </rPh>
    <rPh sb="11" eb="12">
      <t>トモナ</t>
    </rPh>
    <rPh sb="13" eb="14">
      <t>ゾウ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</si>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</sst>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80" xfId="0" applyFont="1" applyBorder="1" applyAlignment="1" applyProtection="1">
      <alignment horizontal="center" vertical="center"/>
      <protection locked="0"/>
    </xf>
    <xf numFmtId="0" fontId="3" fillId="0" borderId="71" xfId="0" applyFont="1" applyBorder="1" applyAlignment="1" applyProtection="1">
      <alignment horizontal="center" vertical="center"/>
      <protection locked="0"/>
    </xf>
    <xf numFmtId="0" fontId="3" fillId="0" borderId="93"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157665</xdr:colOff>
      <xdr:row>740</xdr:row>
      <xdr:rowOff>212911</xdr:rowOff>
    </xdr:from>
    <xdr:to>
      <xdr:col>34</xdr:col>
      <xdr:colOff>17740</xdr:colOff>
      <xdr:row>742</xdr:row>
      <xdr:rowOff>292164</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758240" y="41170411"/>
          <a:ext cx="2060350" cy="707903"/>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247</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10</xdr:col>
      <xdr:colOff>190499</xdr:colOff>
      <xdr:row>747</xdr:row>
      <xdr:rowOff>168151</xdr:rowOff>
    </xdr:from>
    <xdr:to>
      <xdr:col>25</xdr:col>
      <xdr:colOff>67234</xdr:colOff>
      <xdr:row>749</xdr:row>
      <xdr:rowOff>160774</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2231570" y="44282508"/>
          <a:ext cx="2938343" cy="700195"/>
        </a:xfrm>
        <a:prstGeom prst="rect">
          <a:avLst/>
        </a:prstGeom>
        <a:solidFill>
          <a:sysClr val="window" lastClr="FFFFFF"/>
        </a:solidFill>
        <a:ln w="9525" cmpd="sng">
          <a:solidFill>
            <a:sysClr val="windowText" lastClr="000000"/>
          </a:solidFill>
        </a:ln>
        <a:effectLst/>
      </xdr:spPr>
      <xdr:txBody>
        <a:bodyPr vertOverflow="clip" wrap="square" rtlCol="0" anchor="t"/>
        <a:lstStyle/>
        <a:p>
          <a:pPr algn="ct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lang="ja-JP" altLang="en-US" sz="1100" b="0" i="0" u="none" strike="noStrike">
              <a:effectLst/>
              <a:latin typeface="+mn-lt"/>
              <a:ea typeface="+mn-ea"/>
              <a:cs typeface="+mn-cs"/>
            </a:rPr>
            <a:t>クレコン　メディカルアセスメント株式会社</a:t>
          </a:r>
          <a:r>
            <a:rPr lang="ja-JP" altLang="en-US"/>
            <a:t> </a:t>
          </a:r>
          <a:endParaRPr lang="en-US" altLang="ja-JP"/>
        </a:p>
        <a:p>
          <a:pPr algn="ctr" eaLnBrk="1" fontAlgn="auto" latinLnBrk="0" hangingPunct="1"/>
          <a:r>
            <a:rPr kumimoji="1" lang="en-US" altLang="ja-JP" sz="1100" b="0" i="0" baseline="0">
              <a:effectLst/>
              <a:latin typeface="+mn-ea"/>
              <a:ea typeface="+mn-ea"/>
              <a:cs typeface="+mn-cs"/>
            </a:rPr>
            <a:t>31</a:t>
          </a:r>
          <a:r>
            <a:rPr kumimoji="1" lang="ja-JP" altLang="ja-JP" sz="1100" b="0" i="0" baseline="0">
              <a:effectLst/>
              <a:latin typeface="+mn-ea"/>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32</xdr:col>
      <xdr:colOff>168088</xdr:colOff>
      <xdr:row>747</xdr:row>
      <xdr:rowOff>123264</xdr:rowOff>
    </xdr:from>
    <xdr:to>
      <xdr:col>46</xdr:col>
      <xdr:colOff>67235</xdr:colOff>
      <xdr:row>749</xdr:row>
      <xdr:rowOff>168088</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568888" y="43281039"/>
          <a:ext cx="2699497" cy="673474"/>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Ｂ．国立保健医療科学院</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ＭＳ Ｐゴシック" panose="020B0600070205080204" pitchFamily="50" charset="-128"/>
              <a:ea typeface="ＭＳ Ｐゴシック" panose="020B0600070205080204" pitchFamily="50" charset="-128"/>
              <a:cs typeface="+mn-cs"/>
            </a:rPr>
            <a:t>210</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28016</xdr:colOff>
      <xdr:row>744</xdr:row>
      <xdr:rowOff>303900</xdr:rowOff>
    </xdr:from>
    <xdr:to>
      <xdr:col>28</xdr:col>
      <xdr:colOff>192195</xdr:colOff>
      <xdr:row>746</xdr:row>
      <xdr:rowOff>179293</xdr:rowOff>
    </xdr:to>
    <xdr:cxnSp macro="">
      <xdr:nvCxnSpPr>
        <xdr:cNvPr id="5" name="カギ線コネクタ 31">
          <a:extLst>
            <a:ext uri="{FF2B5EF4-FFF2-40B4-BE49-F238E27FC236}">
              <a16:creationId xmlns:a16="http://schemas.microsoft.com/office/drawing/2014/main" id="{00000000-0008-0000-0000-000005000000}"/>
            </a:ext>
          </a:extLst>
        </xdr:cNvPr>
        <xdr:cNvCxnSpPr>
          <a:cxnSpLocks noChangeShapeType="1"/>
          <a:stCxn id="8" idx="2"/>
          <a:endCxn id="14" idx="0"/>
        </xdr:cNvCxnSpPr>
      </xdr:nvCxnSpPr>
      <xdr:spPr bwMode="auto">
        <a:xfrm rot="5400000">
          <a:off x="4458659" y="41688507"/>
          <a:ext cx="504043" cy="2164429"/>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28</xdr:col>
      <xdr:colOff>192195</xdr:colOff>
      <xdr:row>744</xdr:row>
      <xdr:rowOff>303900</xdr:rowOff>
    </xdr:from>
    <xdr:to>
      <xdr:col>39</xdr:col>
      <xdr:colOff>150571</xdr:colOff>
      <xdr:row>746</xdr:row>
      <xdr:rowOff>180305</xdr:rowOff>
    </xdr:to>
    <xdr:cxnSp macro="">
      <xdr:nvCxnSpPr>
        <xdr:cNvPr id="6" name="カギ線コネクタ 33">
          <a:extLst>
            <a:ext uri="{FF2B5EF4-FFF2-40B4-BE49-F238E27FC236}">
              <a16:creationId xmlns:a16="http://schemas.microsoft.com/office/drawing/2014/main" id="{00000000-0008-0000-0000-000006000000}"/>
            </a:ext>
          </a:extLst>
        </xdr:cNvPr>
        <xdr:cNvCxnSpPr>
          <a:cxnSpLocks noChangeShapeType="1"/>
          <a:stCxn id="8" idx="2"/>
          <a:endCxn id="16" idx="0"/>
        </xdr:cNvCxnSpPr>
      </xdr:nvCxnSpPr>
      <xdr:spPr bwMode="auto">
        <a:xfrm rot="16200000" flipH="1">
          <a:off x="6619693" y="41691902"/>
          <a:ext cx="505055" cy="2158651"/>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168221</xdr:colOff>
      <xdr:row>743</xdr:row>
      <xdr:rowOff>41167</xdr:rowOff>
    </xdr:from>
    <xdr:to>
      <xdr:col>34</xdr:col>
      <xdr:colOff>14461</xdr:colOff>
      <xdr:row>744</xdr:row>
      <xdr:rowOff>312909</xdr:rowOff>
    </xdr:to>
    <xdr:grpSp>
      <xdr:nvGrpSpPr>
        <xdr:cNvPr id="7" name="グループ化 40">
          <a:extLst>
            <a:ext uri="{FF2B5EF4-FFF2-40B4-BE49-F238E27FC236}">
              <a16:creationId xmlns:a16="http://schemas.microsoft.com/office/drawing/2014/main" id="{00000000-0008-0000-0000-000007000000}"/>
            </a:ext>
          </a:extLst>
        </xdr:cNvPr>
        <xdr:cNvGrpSpPr>
          <a:grpSpLocks/>
        </xdr:cNvGrpSpPr>
      </xdr:nvGrpSpPr>
      <xdr:grpSpPr bwMode="auto">
        <a:xfrm>
          <a:off x="4424535" y="42963538"/>
          <a:ext cx="1881869" cy="620085"/>
          <a:chOff x="3949699" y="32359600"/>
          <a:chExt cx="2616201" cy="622300"/>
        </a:xfrm>
      </xdr:grpSpPr>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9" name="大かっこ 8">
            <a:extLst>
              <a:ext uri="{FF2B5EF4-FFF2-40B4-BE49-F238E27FC236}">
                <a16:creationId xmlns:a16="http://schemas.microsoft.com/office/drawing/2014/main" id="{00000000-0008-0000-0000-000009000000}"/>
              </a:ext>
            </a:extLst>
          </xdr:cNvPr>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8</xdr:col>
      <xdr:colOff>59364</xdr:colOff>
      <xdr:row>749</xdr:row>
      <xdr:rowOff>313765</xdr:rowOff>
    </xdr:from>
    <xdr:to>
      <xdr:col>27</xdr:col>
      <xdr:colOff>165500</xdr:colOff>
      <xdr:row>752</xdr:row>
      <xdr:rowOff>168088</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bwMode="auto">
        <a:xfrm>
          <a:off x="1692221" y="45135694"/>
          <a:ext cx="3984172" cy="915680"/>
        </a:xfrm>
        <a:prstGeom prst="rect">
          <a:avLst/>
        </a:prstGeom>
        <a:noFill/>
        <a:ln w="9525" cmpd="sng">
          <a:noFill/>
        </a:ln>
        <a:effectLst/>
      </xdr:spPr>
      <xdr:txBody>
        <a:bodyPr vertOverflow="clip" wrap="square" rtlCol="0" anchor="t"/>
        <a:lstStyle/>
        <a:p>
          <a:r>
            <a:rPr lang="ja-JP" altLang="en-US" sz="1100">
              <a:effectLst/>
              <a:latin typeface="+mn-lt"/>
              <a:ea typeface="+mn-ea"/>
              <a:cs typeface="+mn-cs"/>
            </a:rPr>
            <a:t>ナショナルデータベースを用いた費用対効果評価実施のためのデータ整備及び費用対効果評価実施に関する各国の状況調査について</a:t>
          </a:r>
          <a:endParaRPr lang="en-US" altLang="ja-JP" sz="1100">
            <a:effectLst/>
            <a:latin typeface="+mn-lt"/>
            <a:ea typeface="+mn-ea"/>
            <a:cs typeface="+mn-cs"/>
          </a:endParaRPr>
        </a:p>
        <a:p>
          <a:r>
            <a:rPr kumimoji="1" lang="ja-JP" altLang="ja-JP" sz="1100">
              <a:effectLst/>
              <a:latin typeface="+mn-lt"/>
              <a:ea typeface="+mn-ea"/>
              <a:cs typeface="+mn-cs"/>
            </a:rPr>
            <a:t>・調査結果分析、報告書作成</a:t>
          </a:r>
          <a:endParaRPr lang="ja-JP" altLang="ja-JP">
            <a:effectLst/>
          </a:endParaRPr>
        </a:p>
      </xdr:txBody>
    </xdr:sp>
    <xdr:clientData/>
  </xdr:twoCellAnchor>
  <xdr:twoCellAnchor>
    <xdr:from>
      <xdr:col>8</xdr:col>
      <xdr:colOff>59364</xdr:colOff>
      <xdr:row>749</xdr:row>
      <xdr:rowOff>233348</xdr:rowOff>
    </xdr:from>
    <xdr:to>
      <xdr:col>27</xdr:col>
      <xdr:colOff>146044</xdr:colOff>
      <xdr:row>752</xdr:row>
      <xdr:rowOff>235323</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bwMode="auto">
        <a:xfrm>
          <a:off x="1692221" y="45055277"/>
          <a:ext cx="3964716" cy="106333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12</xdr:col>
      <xdr:colOff>56030</xdr:colOff>
      <xdr:row>746</xdr:row>
      <xdr:rowOff>179294</xdr:rowOff>
    </xdr:from>
    <xdr:to>
      <xdr:col>24</xdr:col>
      <xdr:colOff>0</xdr:colOff>
      <xdr:row>747</xdr:row>
      <xdr:rowOff>142752</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2505316" y="43939865"/>
          <a:ext cx="2393255" cy="317244"/>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40</xdr:col>
      <xdr:colOff>54428</xdr:colOff>
      <xdr:row>749</xdr:row>
      <xdr:rowOff>246529</xdr:rowOff>
    </xdr:from>
    <xdr:to>
      <xdr:col>50</xdr:col>
      <xdr:colOff>0</xdr:colOff>
      <xdr:row>752</xdr:row>
      <xdr:rowOff>201706</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8055428" y="44032954"/>
          <a:ext cx="2250622" cy="898152"/>
        </a:xfrm>
        <a:prstGeom prst="rect">
          <a:avLst/>
        </a:prstGeom>
        <a:solidFill>
          <a:sysClr val="window" lastClr="FFFFFF"/>
        </a:solidFill>
        <a:ln w="9525" cmpd="sng">
          <a:noFill/>
        </a:ln>
        <a:effectLst/>
      </xdr:spPr>
      <xdr:txBody>
        <a:bodyPr vertOverflow="overflow" horzOverflow="overflow" wrap="square" rtlCol="0" anchor="t"/>
        <a:lstStyle/>
        <a:p>
          <a:pPr algn="l" eaLnBrk="1" fontAlgn="auto" latinLnBrk="0" hangingPunct="1"/>
          <a:r>
            <a:rPr kumimoji="1" lang="en-US" altLang="ja-JP" sz="900" b="0" i="0" baseline="0">
              <a:effectLst/>
              <a:latin typeface="+mn-lt"/>
              <a:ea typeface="+mn-ea"/>
              <a:cs typeface="+mn-cs"/>
            </a:rPr>
            <a:t>※</a:t>
          </a:r>
          <a:r>
            <a:rPr lang="ja-JP" altLang="ja-JP" sz="900" b="0" i="0">
              <a:effectLst/>
              <a:latin typeface="+mn-lt"/>
              <a:ea typeface="+mn-ea"/>
              <a:cs typeface="+mn-cs"/>
            </a:rPr>
            <a:t>費用対効果評価再分析作業に関する準備業務</a:t>
          </a:r>
          <a:r>
            <a:rPr lang="ja-JP" altLang="en-US" sz="900" b="0" i="0">
              <a:effectLst/>
              <a:latin typeface="+mn-lt"/>
              <a:ea typeface="+mn-ea"/>
              <a:cs typeface="+mn-cs"/>
            </a:rPr>
            <a:t>については、「</a:t>
          </a:r>
          <a:r>
            <a:rPr lang="ja-JP" altLang="ja-JP" sz="900">
              <a:effectLst/>
              <a:latin typeface="+mn-lt"/>
              <a:ea typeface="+mn-ea"/>
              <a:cs typeface="+mn-cs"/>
            </a:rPr>
            <a:t>公的な専門体制により中立的な立場から再分析を実施すること</a:t>
          </a:r>
          <a:r>
            <a:rPr lang="ja-JP" altLang="en-US" sz="900">
              <a:effectLst/>
              <a:latin typeface="+mn-lt"/>
              <a:ea typeface="+mn-ea"/>
              <a:cs typeface="+mn-cs"/>
            </a:rPr>
            <a:t>」とされていることから、</a:t>
          </a:r>
          <a:r>
            <a:rPr lang="ja-JP" altLang="ja-JP" sz="900">
              <a:effectLst/>
              <a:latin typeface="+mn-lt"/>
              <a:ea typeface="+mn-ea"/>
              <a:cs typeface="+mn-cs"/>
            </a:rPr>
            <a:t> </a:t>
          </a:r>
          <a:r>
            <a:rPr kumimoji="1" lang="ja-JP" altLang="en-US" sz="900" b="0" i="0" baseline="0">
              <a:effectLst/>
              <a:latin typeface="+mn-lt"/>
              <a:ea typeface="+mn-ea"/>
              <a:cs typeface="+mn-cs"/>
            </a:rPr>
            <a:t>国立保健医療科学院で実施</a:t>
          </a:r>
          <a:endParaRPr lang="ja-JP" altLang="ja-JP" sz="900">
            <a:effectLst/>
          </a:endParaRPr>
        </a:p>
      </xdr:txBody>
    </xdr:sp>
    <xdr:clientData/>
  </xdr:twoCellAnchor>
  <xdr:twoCellAnchor>
    <xdr:from>
      <xdr:col>35</xdr:col>
      <xdr:colOff>12912</xdr:colOff>
      <xdr:row>746</xdr:row>
      <xdr:rowOff>180306</xdr:rowOff>
    </xdr:from>
    <xdr:to>
      <xdr:col>44</xdr:col>
      <xdr:colOff>86520</xdr:colOff>
      <xdr:row>747</xdr:row>
      <xdr:rowOff>127063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7013787" y="43023756"/>
          <a:ext cx="1873833" cy="261082"/>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予算振替</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32</xdr:col>
      <xdr:colOff>168086</xdr:colOff>
      <xdr:row>753</xdr:row>
      <xdr:rowOff>224118</xdr:rowOff>
    </xdr:from>
    <xdr:to>
      <xdr:col>46</xdr:col>
      <xdr:colOff>44821</xdr:colOff>
      <xdr:row>755</xdr:row>
      <xdr:rowOff>257735</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6568886" y="45267843"/>
          <a:ext cx="2677085" cy="662267"/>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lang="en-US" altLang="ja-JP" sz="1100">
              <a:effectLst/>
              <a:latin typeface="ＭＳ Ｐゴシック" panose="020B0600070205080204" pitchFamily="50" charset="-128"/>
              <a:ea typeface="ＭＳ Ｐゴシック" panose="020B0600070205080204" pitchFamily="50" charset="-128"/>
              <a:cs typeface="+mn-cs"/>
            </a:rPr>
            <a:t>D.</a:t>
          </a:r>
          <a:r>
            <a:rPr lang="ja-JP" altLang="ja-JP" sz="1100">
              <a:effectLst/>
              <a:latin typeface="ＭＳ Ｐゴシック" panose="020B0600070205080204" pitchFamily="50" charset="-128"/>
              <a:ea typeface="ＭＳ Ｐゴシック" panose="020B0600070205080204" pitchFamily="50" charset="-128"/>
              <a:cs typeface="+mn-cs"/>
            </a:rPr>
            <a:t>大学・研究所</a:t>
          </a:r>
          <a:r>
            <a:rPr lang="ja-JP" altLang="en-US" sz="1100">
              <a:effectLst/>
              <a:latin typeface="ＭＳ Ｐゴシック" panose="020B0600070205080204" pitchFamily="50" charset="-128"/>
              <a:ea typeface="ＭＳ Ｐゴシック" panose="020B0600070205080204" pitchFamily="50" charset="-128"/>
              <a:cs typeface="+mn-cs"/>
            </a:rPr>
            <a:t>（７機関）</a:t>
          </a:r>
          <a:endParaRPr lang="en-US" altLang="ja-JP" sz="1100">
            <a:effectLst/>
            <a:latin typeface="ＭＳ Ｐゴシック" panose="020B0600070205080204" pitchFamily="50" charset="-128"/>
            <a:ea typeface="ＭＳ Ｐゴシック" panose="020B0600070205080204" pitchFamily="50" charset="-128"/>
            <a:cs typeface="+mn-cs"/>
          </a:endParaRPr>
        </a:p>
        <a:p>
          <a:pPr algn="ctr" eaLnBrk="1" fontAlgn="auto"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65</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117662</xdr:colOff>
      <xdr:row>749</xdr:row>
      <xdr:rowOff>168087</xdr:rowOff>
    </xdr:from>
    <xdr:to>
      <xdr:col>39</xdr:col>
      <xdr:colOff>122467</xdr:colOff>
      <xdr:row>752</xdr:row>
      <xdr:rowOff>217717</xdr:rowOff>
    </xdr:to>
    <xdr:cxnSp macro="">
      <xdr:nvCxnSpPr>
        <xdr:cNvPr id="18" name="カギ線コネクタ 33">
          <a:extLst>
            <a:ext uri="{FF2B5EF4-FFF2-40B4-BE49-F238E27FC236}">
              <a16:creationId xmlns:a16="http://schemas.microsoft.com/office/drawing/2014/main" id="{00000000-0008-0000-0000-000012000000}"/>
            </a:ext>
          </a:extLst>
        </xdr:cNvPr>
        <xdr:cNvCxnSpPr>
          <a:cxnSpLocks noChangeShapeType="1"/>
          <a:stCxn id="4" idx="2"/>
        </xdr:cNvCxnSpPr>
      </xdr:nvCxnSpPr>
      <xdr:spPr bwMode="auto">
        <a:xfrm rot="16200000" flipH="1">
          <a:off x="7424737" y="44448412"/>
          <a:ext cx="992605" cy="4805"/>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33</xdr:col>
      <xdr:colOff>44824</xdr:colOff>
      <xdr:row>752</xdr:row>
      <xdr:rowOff>230520</xdr:rowOff>
    </xdr:from>
    <xdr:to>
      <xdr:col>48</xdr:col>
      <xdr:colOff>163286</xdr:colOff>
      <xdr:row>753</xdr:row>
      <xdr:rowOff>217714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6645649" y="44959920"/>
          <a:ext cx="3118837" cy="301519"/>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7</xdr:col>
      <xdr:colOff>13607</xdr:colOff>
      <xdr:row>745</xdr:row>
      <xdr:rowOff>231321</xdr:rowOff>
    </xdr:from>
    <xdr:to>
      <xdr:col>18</xdr:col>
      <xdr:colOff>13607</xdr:colOff>
      <xdr:row>745</xdr:row>
      <xdr:rowOff>231321</xdr:rowOff>
    </xdr:to>
    <xdr:cxnSp macro="">
      <xdr:nvCxnSpPr>
        <xdr:cNvPr id="23" name="直線コネクタ 22">
          <a:extLst>
            <a:ext uri="{FF2B5EF4-FFF2-40B4-BE49-F238E27FC236}">
              <a16:creationId xmlns:a16="http://schemas.microsoft.com/office/drawing/2014/main" id="{00000000-0008-0000-0000-000017000000}"/>
            </a:ext>
          </a:extLst>
        </xdr:cNvPr>
        <xdr:cNvCxnSpPr/>
      </xdr:nvCxnSpPr>
      <xdr:spPr>
        <a:xfrm flipH="1">
          <a:off x="1442357" y="43638107"/>
          <a:ext cx="224517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190500</xdr:colOff>
      <xdr:row>745</xdr:row>
      <xdr:rowOff>231321</xdr:rowOff>
    </xdr:from>
    <xdr:to>
      <xdr:col>6</xdr:col>
      <xdr:colOff>190500</xdr:colOff>
      <xdr:row>754</xdr:row>
      <xdr:rowOff>13607</xdr:rowOff>
    </xdr:to>
    <xdr:cxnSp macro="">
      <xdr:nvCxnSpPr>
        <xdr:cNvPr id="25" name="直線コネクタ 24">
          <a:extLst>
            <a:ext uri="{FF2B5EF4-FFF2-40B4-BE49-F238E27FC236}">
              <a16:creationId xmlns:a16="http://schemas.microsoft.com/office/drawing/2014/main" id="{00000000-0008-0000-0000-000019000000}"/>
            </a:ext>
          </a:extLst>
        </xdr:cNvPr>
        <xdr:cNvCxnSpPr/>
      </xdr:nvCxnSpPr>
      <xdr:spPr>
        <a:xfrm>
          <a:off x="1415143" y="43638107"/>
          <a:ext cx="0" cy="296635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176893</xdr:colOff>
      <xdr:row>754</xdr:row>
      <xdr:rowOff>13607</xdr:rowOff>
    </xdr:from>
    <xdr:to>
      <xdr:col>17</xdr:col>
      <xdr:colOff>0</xdr:colOff>
      <xdr:row>754</xdr:row>
      <xdr:rowOff>13607</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401536" y="46604464"/>
          <a:ext cx="206828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754</xdr:row>
      <xdr:rowOff>0</xdr:rowOff>
    </xdr:from>
    <xdr:to>
      <xdr:col>17</xdr:col>
      <xdr:colOff>0</xdr:colOff>
      <xdr:row>755</xdr:row>
      <xdr:rowOff>27214</xdr:rowOff>
    </xdr:to>
    <xdr:cxnSp macro="">
      <xdr:nvCxnSpPr>
        <xdr:cNvPr id="29" name="直線矢印コネクタ 28">
          <a:extLst>
            <a:ext uri="{FF2B5EF4-FFF2-40B4-BE49-F238E27FC236}">
              <a16:creationId xmlns:a16="http://schemas.microsoft.com/office/drawing/2014/main" id="{00000000-0008-0000-0000-00001D000000}"/>
            </a:ext>
          </a:extLst>
        </xdr:cNvPr>
        <xdr:cNvCxnSpPr/>
      </xdr:nvCxnSpPr>
      <xdr:spPr>
        <a:xfrm>
          <a:off x="3469821" y="46590857"/>
          <a:ext cx="0" cy="3810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158360</xdr:colOff>
      <xdr:row>756</xdr:row>
      <xdr:rowOff>97717</xdr:rowOff>
    </xdr:from>
    <xdr:to>
      <xdr:col>24</xdr:col>
      <xdr:colOff>35096</xdr:colOff>
      <xdr:row>757</xdr:row>
      <xdr:rowOff>131162</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995324" y="47396146"/>
          <a:ext cx="2938343" cy="700195"/>
        </a:xfrm>
        <a:prstGeom prst="rect">
          <a:avLst/>
        </a:prstGeom>
        <a:solidFill>
          <a:sysClr val="window" lastClr="FFFFFF"/>
        </a:solidFill>
        <a:ln w="9525" cmpd="sng">
          <a:solidFill>
            <a:sysClr val="windowText" lastClr="000000"/>
          </a:solidFill>
        </a:ln>
        <a:effectLst/>
      </xdr:spPr>
      <xdr:txBody>
        <a:bodyPr vertOverflow="clip" wrap="square" rtlCol="0" anchor="t"/>
        <a:lstStyle/>
        <a:p>
          <a:pPr algn="ct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lang="ja-JP" altLang="en-US" sz="1100" b="0" i="0" u="none" strike="noStrike">
              <a:effectLst/>
              <a:latin typeface="+mn-lt"/>
              <a:ea typeface="+mn-ea"/>
              <a:cs typeface="+mn-cs"/>
            </a:rPr>
            <a:t>株式会社日本能率協会総合研究所</a:t>
          </a:r>
          <a:r>
            <a:rPr lang="ja-JP" altLang="en-US"/>
            <a:t> </a:t>
          </a:r>
          <a:endParaRPr lang="en-US" altLang="ja-JP"/>
        </a:p>
        <a:p>
          <a:pPr algn="ctr" eaLnBrk="1" fontAlgn="auto" latinLnBrk="0" hangingPunct="1"/>
          <a:r>
            <a:rPr kumimoji="1" lang="en-US" altLang="ja-JP" sz="1100" b="0" i="0" baseline="0">
              <a:effectLst/>
              <a:latin typeface="+mn-ea"/>
              <a:ea typeface="+mn-ea"/>
              <a:cs typeface="+mn-cs"/>
            </a:rPr>
            <a:t>6</a:t>
          </a:r>
          <a:r>
            <a:rPr kumimoji="1" lang="ja-JP" altLang="ja-JP" sz="1100" b="0" i="0" baseline="0">
              <a:effectLst/>
              <a:latin typeface="+mn-ea"/>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7</xdr:col>
      <xdr:colOff>27225</xdr:colOff>
      <xdr:row>757</xdr:row>
      <xdr:rowOff>284153</xdr:rowOff>
    </xdr:from>
    <xdr:to>
      <xdr:col>26</xdr:col>
      <xdr:colOff>133361</xdr:colOff>
      <xdr:row>758</xdr:row>
      <xdr:rowOff>533083</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bwMode="auto">
        <a:xfrm>
          <a:off x="1455975" y="48249332"/>
          <a:ext cx="3984172" cy="915680"/>
        </a:xfrm>
        <a:prstGeom prst="rect">
          <a:avLst/>
        </a:prstGeom>
        <a:noFill/>
        <a:ln w="9525" cmpd="sng">
          <a:noFill/>
        </a:ln>
        <a:effectLst/>
      </xdr:spPr>
      <xdr:txBody>
        <a:bodyPr vertOverflow="clip" wrap="square" rtlCol="0" anchor="t"/>
        <a:lstStyle/>
        <a:p>
          <a:r>
            <a:rPr lang="ja-JP" altLang="en-US">
              <a:effectLst/>
            </a:rPr>
            <a:t>透析医療に係る患者特性及びサービス提供の実態を把握し、透析医療等の評価のあり方等についての検討に資するデータの収集のための調査実施、分析等</a:t>
          </a:r>
          <a:endParaRPr lang="ja-JP" altLang="ja-JP">
            <a:effectLst/>
          </a:endParaRPr>
        </a:p>
      </xdr:txBody>
    </xdr:sp>
    <xdr:clientData/>
  </xdr:twoCellAnchor>
  <xdr:twoCellAnchor>
    <xdr:from>
      <xdr:col>7</xdr:col>
      <xdr:colOff>27225</xdr:colOff>
      <xdr:row>757</xdr:row>
      <xdr:rowOff>203736</xdr:rowOff>
    </xdr:from>
    <xdr:to>
      <xdr:col>26</xdr:col>
      <xdr:colOff>113905</xdr:colOff>
      <xdr:row>758</xdr:row>
      <xdr:rowOff>600318</xdr:rowOff>
    </xdr:to>
    <xdr:sp macro="" textlink="">
      <xdr:nvSpPr>
        <xdr:cNvPr id="36" name="大かっこ 35">
          <a:extLst>
            <a:ext uri="{FF2B5EF4-FFF2-40B4-BE49-F238E27FC236}">
              <a16:creationId xmlns:a16="http://schemas.microsoft.com/office/drawing/2014/main" id="{00000000-0008-0000-0000-000024000000}"/>
            </a:ext>
          </a:extLst>
        </xdr:cNvPr>
        <xdr:cNvSpPr/>
      </xdr:nvSpPr>
      <xdr:spPr bwMode="auto">
        <a:xfrm>
          <a:off x="1455975" y="48168915"/>
          <a:ext cx="3964716" cy="106333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11</xdr:col>
      <xdr:colOff>23891</xdr:colOff>
      <xdr:row>755</xdr:row>
      <xdr:rowOff>108860</xdr:rowOff>
    </xdr:from>
    <xdr:to>
      <xdr:col>22</xdr:col>
      <xdr:colOff>171968</xdr:colOff>
      <xdr:row>756</xdr:row>
      <xdr:rowOff>72318</xdr:rowOff>
    </xdr:to>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2269070" y="47053503"/>
          <a:ext cx="2393255" cy="317244"/>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3" zoomScale="70" zoomScaleNormal="75" zoomScaleSheetLayoutView="70" zoomScalePageLayoutView="85" workbookViewId="0">
      <selection activeCell="AQ127" sqref="AQ127:AX127"/>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6" t="s">
        <v>0</v>
      </c>
      <c r="AK2" s="956"/>
      <c r="AL2" s="956"/>
      <c r="AM2" s="956"/>
      <c r="AN2" s="956"/>
      <c r="AO2" s="957" t="s">
        <v>482</v>
      </c>
      <c r="AP2" s="957"/>
      <c r="AQ2" s="957"/>
      <c r="AR2" s="79" t="str">
        <f>IF(OR(AO2="　", AO2=""), "", "-")</f>
        <v/>
      </c>
      <c r="AS2" s="958">
        <v>294</v>
      </c>
      <c r="AT2" s="958"/>
      <c r="AU2" s="958"/>
      <c r="AV2" s="52" t="str">
        <f>IF(AW2="", "", "-")</f>
        <v/>
      </c>
      <c r="AW2" s="929"/>
      <c r="AX2" s="929"/>
    </row>
    <row r="3" spans="1:50" ht="21" customHeight="1" thickBot="1" x14ac:dyDescent="0.25">
      <c r="A3" s="872" t="s">
        <v>532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547</v>
      </c>
      <c r="AK3" s="874"/>
      <c r="AL3" s="874"/>
      <c r="AM3" s="874"/>
      <c r="AN3" s="874"/>
      <c r="AO3" s="874"/>
      <c r="AP3" s="874"/>
      <c r="AQ3" s="874"/>
      <c r="AR3" s="874"/>
      <c r="AS3" s="874"/>
      <c r="AT3" s="874"/>
      <c r="AU3" s="874"/>
      <c r="AV3" s="874"/>
      <c r="AW3" s="874"/>
      <c r="AX3" s="24" t="s">
        <v>65</v>
      </c>
    </row>
    <row r="4" spans="1:50" ht="24.75" customHeight="1" x14ac:dyDescent="0.2">
      <c r="A4" s="706" t="s">
        <v>25</v>
      </c>
      <c r="B4" s="707"/>
      <c r="C4" s="707"/>
      <c r="D4" s="707"/>
      <c r="E4" s="707"/>
      <c r="F4" s="707"/>
      <c r="G4" s="684" t="s">
        <v>550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2">
      <c r="A5" s="694" t="s">
        <v>67</v>
      </c>
      <c r="B5" s="695"/>
      <c r="C5" s="695"/>
      <c r="D5" s="695"/>
      <c r="E5" s="695"/>
      <c r="F5" s="696"/>
      <c r="G5" s="844" t="s">
        <v>69</v>
      </c>
      <c r="H5" s="845"/>
      <c r="I5" s="845"/>
      <c r="J5" s="845"/>
      <c r="K5" s="845"/>
      <c r="L5" s="845"/>
      <c r="M5" s="846" t="s">
        <v>66</v>
      </c>
      <c r="N5" s="847"/>
      <c r="O5" s="847"/>
      <c r="P5" s="847"/>
      <c r="Q5" s="847"/>
      <c r="R5" s="848"/>
      <c r="S5" s="849" t="s">
        <v>131</v>
      </c>
      <c r="T5" s="845"/>
      <c r="U5" s="845"/>
      <c r="V5" s="845"/>
      <c r="W5" s="845"/>
      <c r="X5" s="850"/>
      <c r="Y5" s="700" t="s">
        <v>3</v>
      </c>
      <c r="Z5" s="542"/>
      <c r="AA5" s="542"/>
      <c r="AB5" s="542"/>
      <c r="AC5" s="542"/>
      <c r="AD5" s="543"/>
      <c r="AE5" s="701" t="s">
        <v>549</v>
      </c>
      <c r="AF5" s="701"/>
      <c r="AG5" s="701"/>
      <c r="AH5" s="701"/>
      <c r="AI5" s="701"/>
      <c r="AJ5" s="701"/>
      <c r="AK5" s="701"/>
      <c r="AL5" s="701"/>
      <c r="AM5" s="701"/>
      <c r="AN5" s="701"/>
      <c r="AO5" s="701"/>
      <c r="AP5" s="702"/>
      <c r="AQ5" s="703" t="s">
        <v>644</v>
      </c>
      <c r="AR5" s="704"/>
      <c r="AS5" s="704"/>
      <c r="AT5" s="704"/>
      <c r="AU5" s="704"/>
      <c r="AV5" s="704"/>
      <c r="AW5" s="704"/>
      <c r="AX5" s="705"/>
    </row>
    <row r="6" spans="1:50" ht="39" customHeight="1" x14ac:dyDescent="0.2">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2">
      <c r="A7" s="494" t="s">
        <v>22</v>
      </c>
      <c r="B7" s="495"/>
      <c r="C7" s="495"/>
      <c r="D7" s="495"/>
      <c r="E7" s="495"/>
      <c r="F7" s="496"/>
      <c r="G7" s="497" t="s">
        <v>596</v>
      </c>
      <c r="H7" s="498"/>
      <c r="I7" s="498"/>
      <c r="J7" s="498"/>
      <c r="K7" s="498"/>
      <c r="L7" s="498"/>
      <c r="M7" s="498"/>
      <c r="N7" s="498"/>
      <c r="O7" s="498"/>
      <c r="P7" s="498"/>
      <c r="Q7" s="498"/>
      <c r="R7" s="498"/>
      <c r="S7" s="498"/>
      <c r="T7" s="498"/>
      <c r="U7" s="498"/>
      <c r="V7" s="498"/>
      <c r="W7" s="498"/>
      <c r="X7" s="499"/>
      <c r="Y7" s="940" t="s">
        <v>545</v>
      </c>
      <c r="Z7" s="442"/>
      <c r="AA7" s="442"/>
      <c r="AB7" s="442"/>
      <c r="AC7" s="442"/>
      <c r="AD7" s="941"/>
      <c r="AE7" s="930" t="s">
        <v>552</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2">
      <c r="A8" s="494" t="s">
        <v>389</v>
      </c>
      <c r="B8" s="495"/>
      <c r="C8" s="495"/>
      <c r="D8" s="495"/>
      <c r="E8" s="495"/>
      <c r="F8" s="496"/>
      <c r="G8" s="959" t="str">
        <f>入力規則等!A26</f>
        <v>-</v>
      </c>
      <c r="H8" s="722"/>
      <c r="I8" s="722"/>
      <c r="J8" s="722"/>
      <c r="K8" s="722"/>
      <c r="L8" s="722"/>
      <c r="M8" s="722"/>
      <c r="N8" s="722"/>
      <c r="O8" s="722"/>
      <c r="P8" s="722"/>
      <c r="Q8" s="722"/>
      <c r="R8" s="722"/>
      <c r="S8" s="722"/>
      <c r="T8" s="722"/>
      <c r="U8" s="722"/>
      <c r="V8" s="722"/>
      <c r="W8" s="722"/>
      <c r="X8" s="960"/>
      <c r="Y8" s="851" t="s">
        <v>390</v>
      </c>
      <c r="Z8" s="852"/>
      <c r="AA8" s="852"/>
      <c r="AB8" s="852"/>
      <c r="AC8" s="852"/>
      <c r="AD8" s="853"/>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2">
      <c r="A9" s="854" t="s">
        <v>23</v>
      </c>
      <c r="B9" s="855"/>
      <c r="C9" s="855"/>
      <c r="D9" s="855"/>
      <c r="E9" s="855"/>
      <c r="F9" s="855"/>
      <c r="G9" s="856" t="s">
        <v>553</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2">
      <c r="A10" s="662" t="s">
        <v>30</v>
      </c>
      <c r="B10" s="663"/>
      <c r="C10" s="663"/>
      <c r="D10" s="663"/>
      <c r="E10" s="663"/>
      <c r="F10" s="663"/>
      <c r="G10" s="756" t="s">
        <v>554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2">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2">
      <c r="A12" s="961" t="s">
        <v>24</v>
      </c>
      <c r="B12" s="962"/>
      <c r="C12" s="962"/>
      <c r="D12" s="962"/>
      <c r="E12" s="962"/>
      <c r="F12" s="963"/>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533</v>
      </c>
      <c r="AL12" s="415"/>
      <c r="AM12" s="415"/>
      <c r="AN12" s="415"/>
      <c r="AO12" s="415"/>
      <c r="AP12" s="415"/>
      <c r="AQ12" s="416"/>
      <c r="AR12" s="414" t="s">
        <v>534</v>
      </c>
      <c r="AS12" s="415"/>
      <c r="AT12" s="415"/>
      <c r="AU12" s="415"/>
      <c r="AV12" s="415"/>
      <c r="AW12" s="415"/>
      <c r="AX12" s="724"/>
    </row>
    <row r="13" spans="1:50" ht="21" customHeight="1" x14ac:dyDescent="0.2">
      <c r="A13" s="616"/>
      <c r="B13" s="617"/>
      <c r="C13" s="617"/>
      <c r="D13" s="617"/>
      <c r="E13" s="617"/>
      <c r="F13" s="618"/>
      <c r="G13" s="725" t="s">
        <v>6</v>
      </c>
      <c r="H13" s="726"/>
      <c r="I13" s="766" t="s">
        <v>7</v>
      </c>
      <c r="J13" s="767"/>
      <c r="K13" s="767"/>
      <c r="L13" s="767"/>
      <c r="M13" s="767"/>
      <c r="N13" s="767"/>
      <c r="O13" s="768"/>
      <c r="P13" s="659">
        <v>155</v>
      </c>
      <c r="Q13" s="660"/>
      <c r="R13" s="660"/>
      <c r="S13" s="660"/>
      <c r="T13" s="660"/>
      <c r="U13" s="660"/>
      <c r="V13" s="661"/>
      <c r="W13" s="659">
        <v>105</v>
      </c>
      <c r="X13" s="660"/>
      <c r="Y13" s="660"/>
      <c r="Z13" s="660"/>
      <c r="AA13" s="660"/>
      <c r="AB13" s="660"/>
      <c r="AC13" s="661"/>
      <c r="AD13" s="659">
        <v>310</v>
      </c>
      <c r="AE13" s="660"/>
      <c r="AF13" s="660"/>
      <c r="AG13" s="660"/>
      <c r="AH13" s="660"/>
      <c r="AI13" s="660"/>
      <c r="AJ13" s="661"/>
      <c r="AK13" s="659">
        <v>900</v>
      </c>
      <c r="AL13" s="660"/>
      <c r="AM13" s="660"/>
      <c r="AN13" s="660"/>
      <c r="AO13" s="660"/>
      <c r="AP13" s="660"/>
      <c r="AQ13" s="661"/>
      <c r="AR13" s="937">
        <v>1078</v>
      </c>
      <c r="AS13" s="938"/>
      <c r="AT13" s="938"/>
      <c r="AU13" s="938"/>
      <c r="AV13" s="938"/>
      <c r="AW13" s="938"/>
      <c r="AX13" s="939"/>
    </row>
    <row r="14" spans="1:50" ht="21" customHeight="1" x14ac:dyDescent="0.2">
      <c r="A14" s="616"/>
      <c r="B14" s="617"/>
      <c r="C14" s="617"/>
      <c r="D14" s="617"/>
      <c r="E14" s="617"/>
      <c r="F14" s="618"/>
      <c r="G14" s="727"/>
      <c r="H14" s="728"/>
      <c r="I14" s="713" t="s">
        <v>8</v>
      </c>
      <c r="J14" s="764"/>
      <c r="K14" s="764"/>
      <c r="L14" s="764"/>
      <c r="M14" s="764"/>
      <c r="N14" s="764"/>
      <c r="O14" s="765"/>
      <c r="P14" s="659" t="s">
        <v>556</v>
      </c>
      <c r="Q14" s="660"/>
      <c r="R14" s="660"/>
      <c r="S14" s="660"/>
      <c r="T14" s="660"/>
      <c r="U14" s="660"/>
      <c r="V14" s="661"/>
      <c r="W14" s="659" t="s">
        <v>557</v>
      </c>
      <c r="X14" s="660"/>
      <c r="Y14" s="660"/>
      <c r="Z14" s="660"/>
      <c r="AA14" s="660"/>
      <c r="AB14" s="660"/>
      <c r="AC14" s="661"/>
      <c r="AD14" s="659" t="s">
        <v>558</v>
      </c>
      <c r="AE14" s="660"/>
      <c r="AF14" s="660"/>
      <c r="AG14" s="660"/>
      <c r="AH14" s="660"/>
      <c r="AI14" s="660"/>
      <c r="AJ14" s="661"/>
      <c r="AK14" s="659" t="s">
        <v>557</v>
      </c>
      <c r="AL14" s="660"/>
      <c r="AM14" s="660"/>
      <c r="AN14" s="660"/>
      <c r="AO14" s="660"/>
      <c r="AP14" s="660"/>
      <c r="AQ14" s="661"/>
      <c r="AR14" s="790"/>
      <c r="AS14" s="790"/>
      <c r="AT14" s="790"/>
      <c r="AU14" s="790"/>
      <c r="AV14" s="790"/>
      <c r="AW14" s="790"/>
      <c r="AX14" s="791"/>
    </row>
    <row r="15" spans="1:50" ht="21" customHeight="1" x14ac:dyDescent="0.2">
      <c r="A15" s="616"/>
      <c r="B15" s="617"/>
      <c r="C15" s="617"/>
      <c r="D15" s="617"/>
      <c r="E15" s="617"/>
      <c r="F15" s="618"/>
      <c r="G15" s="727"/>
      <c r="H15" s="728"/>
      <c r="I15" s="713" t="s">
        <v>51</v>
      </c>
      <c r="J15" s="714"/>
      <c r="K15" s="714"/>
      <c r="L15" s="714"/>
      <c r="M15" s="714"/>
      <c r="N15" s="714"/>
      <c r="O15" s="715"/>
      <c r="P15" s="659" t="s">
        <v>557</v>
      </c>
      <c r="Q15" s="660"/>
      <c r="R15" s="660"/>
      <c r="S15" s="660"/>
      <c r="T15" s="660"/>
      <c r="U15" s="660"/>
      <c r="V15" s="661"/>
      <c r="W15" s="659" t="s">
        <v>558</v>
      </c>
      <c r="X15" s="660"/>
      <c r="Y15" s="660"/>
      <c r="Z15" s="660"/>
      <c r="AA15" s="660"/>
      <c r="AB15" s="660"/>
      <c r="AC15" s="661"/>
      <c r="AD15" s="659" t="s">
        <v>558</v>
      </c>
      <c r="AE15" s="660"/>
      <c r="AF15" s="660"/>
      <c r="AG15" s="660"/>
      <c r="AH15" s="660"/>
      <c r="AI15" s="660"/>
      <c r="AJ15" s="661"/>
      <c r="AK15" s="659" t="s">
        <v>557</v>
      </c>
      <c r="AL15" s="660"/>
      <c r="AM15" s="660"/>
      <c r="AN15" s="660"/>
      <c r="AO15" s="660"/>
      <c r="AP15" s="660"/>
      <c r="AQ15" s="661"/>
      <c r="AR15" s="659"/>
      <c r="AS15" s="660"/>
      <c r="AT15" s="660"/>
      <c r="AU15" s="660"/>
      <c r="AV15" s="660"/>
      <c r="AW15" s="660"/>
      <c r="AX15" s="808"/>
    </row>
    <row r="16" spans="1:50" ht="21" customHeight="1" x14ac:dyDescent="0.2">
      <c r="A16" s="616"/>
      <c r="B16" s="617"/>
      <c r="C16" s="617"/>
      <c r="D16" s="617"/>
      <c r="E16" s="617"/>
      <c r="F16" s="618"/>
      <c r="G16" s="727"/>
      <c r="H16" s="728"/>
      <c r="I16" s="713" t="s">
        <v>52</v>
      </c>
      <c r="J16" s="714"/>
      <c r="K16" s="714"/>
      <c r="L16" s="714"/>
      <c r="M16" s="714"/>
      <c r="N16" s="714"/>
      <c r="O16" s="715"/>
      <c r="P16" s="659" t="s">
        <v>558</v>
      </c>
      <c r="Q16" s="660"/>
      <c r="R16" s="660"/>
      <c r="S16" s="660"/>
      <c r="T16" s="660"/>
      <c r="U16" s="660"/>
      <c r="V16" s="661"/>
      <c r="W16" s="659" t="s">
        <v>557</v>
      </c>
      <c r="X16" s="660"/>
      <c r="Y16" s="660"/>
      <c r="Z16" s="660"/>
      <c r="AA16" s="660"/>
      <c r="AB16" s="660"/>
      <c r="AC16" s="661"/>
      <c r="AD16" s="659" t="s">
        <v>557</v>
      </c>
      <c r="AE16" s="660"/>
      <c r="AF16" s="660"/>
      <c r="AG16" s="660"/>
      <c r="AH16" s="660"/>
      <c r="AI16" s="660"/>
      <c r="AJ16" s="661"/>
      <c r="AK16" s="659" t="s">
        <v>557</v>
      </c>
      <c r="AL16" s="660"/>
      <c r="AM16" s="660"/>
      <c r="AN16" s="660"/>
      <c r="AO16" s="660"/>
      <c r="AP16" s="660"/>
      <c r="AQ16" s="661"/>
      <c r="AR16" s="759"/>
      <c r="AS16" s="760"/>
      <c r="AT16" s="760"/>
      <c r="AU16" s="760"/>
      <c r="AV16" s="760"/>
      <c r="AW16" s="760"/>
      <c r="AX16" s="761"/>
    </row>
    <row r="17" spans="1:50" ht="24.75" customHeight="1" x14ac:dyDescent="0.2">
      <c r="A17" s="616"/>
      <c r="B17" s="617"/>
      <c r="C17" s="617"/>
      <c r="D17" s="617"/>
      <c r="E17" s="617"/>
      <c r="F17" s="618"/>
      <c r="G17" s="727"/>
      <c r="H17" s="728"/>
      <c r="I17" s="713" t="s">
        <v>50</v>
      </c>
      <c r="J17" s="764"/>
      <c r="K17" s="764"/>
      <c r="L17" s="764"/>
      <c r="M17" s="764"/>
      <c r="N17" s="764"/>
      <c r="O17" s="765"/>
      <c r="P17" s="659" t="s">
        <v>559</v>
      </c>
      <c r="Q17" s="660"/>
      <c r="R17" s="660"/>
      <c r="S17" s="660"/>
      <c r="T17" s="660"/>
      <c r="U17" s="660"/>
      <c r="V17" s="661"/>
      <c r="W17" s="659" t="s">
        <v>558</v>
      </c>
      <c r="X17" s="660"/>
      <c r="Y17" s="660"/>
      <c r="Z17" s="660"/>
      <c r="AA17" s="660"/>
      <c r="AB17" s="660"/>
      <c r="AC17" s="661"/>
      <c r="AD17" s="659" t="s">
        <v>557</v>
      </c>
      <c r="AE17" s="660"/>
      <c r="AF17" s="660"/>
      <c r="AG17" s="660"/>
      <c r="AH17" s="660"/>
      <c r="AI17" s="660"/>
      <c r="AJ17" s="661"/>
      <c r="AK17" s="659" t="s">
        <v>557</v>
      </c>
      <c r="AL17" s="660"/>
      <c r="AM17" s="660"/>
      <c r="AN17" s="660"/>
      <c r="AO17" s="660"/>
      <c r="AP17" s="660"/>
      <c r="AQ17" s="661"/>
      <c r="AR17" s="935"/>
      <c r="AS17" s="935"/>
      <c r="AT17" s="935"/>
      <c r="AU17" s="935"/>
      <c r="AV17" s="935"/>
      <c r="AW17" s="935"/>
      <c r="AX17" s="936"/>
    </row>
    <row r="18" spans="1:50" ht="24.75" customHeight="1" x14ac:dyDescent="0.2">
      <c r="A18" s="616"/>
      <c r="B18" s="617"/>
      <c r="C18" s="617"/>
      <c r="D18" s="617"/>
      <c r="E18" s="617"/>
      <c r="F18" s="618"/>
      <c r="G18" s="729"/>
      <c r="H18" s="730"/>
      <c r="I18" s="718" t="s">
        <v>20</v>
      </c>
      <c r="J18" s="719"/>
      <c r="K18" s="719"/>
      <c r="L18" s="719"/>
      <c r="M18" s="719"/>
      <c r="N18" s="719"/>
      <c r="O18" s="720"/>
      <c r="P18" s="883">
        <f>SUM(P13:V17)</f>
        <v>155</v>
      </c>
      <c r="Q18" s="884"/>
      <c r="R18" s="884"/>
      <c r="S18" s="884"/>
      <c r="T18" s="884"/>
      <c r="U18" s="884"/>
      <c r="V18" s="885"/>
      <c r="W18" s="883">
        <f>SUM(W13:AC17)</f>
        <v>105</v>
      </c>
      <c r="X18" s="884"/>
      <c r="Y18" s="884"/>
      <c r="Z18" s="884"/>
      <c r="AA18" s="884"/>
      <c r="AB18" s="884"/>
      <c r="AC18" s="885"/>
      <c r="AD18" s="883">
        <f>SUM(AD13:AJ17)</f>
        <v>310</v>
      </c>
      <c r="AE18" s="884"/>
      <c r="AF18" s="884"/>
      <c r="AG18" s="884"/>
      <c r="AH18" s="884"/>
      <c r="AI18" s="884"/>
      <c r="AJ18" s="885"/>
      <c r="AK18" s="883">
        <f>SUM(AK13:AQ17)</f>
        <v>900</v>
      </c>
      <c r="AL18" s="884"/>
      <c r="AM18" s="884"/>
      <c r="AN18" s="884"/>
      <c r="AO18" s="884"/>
      <c r="AP18" s="884"/>
      <c r="AQ18" s="885"/>
      <c r="AR18" s="883">
        <f>SUM(AR13:AX17)</f>
        <v>1078</v>
      </c>
      <c r="AS18" s="884"/>
      <c r="AT18" s="884"/>
      <c r="AU18" s="884"/>
      <c r="AV18" s="884"/>
      <c r="AW18" s="884"/>
      <c r="AX18" s="886"/>
    </row>
    <row r="19" spans="1:50" ht="24.75" customHeight="1" x14ac:dyDescent="0.2">
      <c r="A19" s="616"/>
      <c r="B19" s="617"/>
      <c r="C19" s="617"/>
      <c r="D19" s="617"/>
      <c r="E19" s="617"/>
      <c r="F19" s="618"/>
      <c r="G19" s="881" t="s">
        <v>9</v>
      </c>
      <c r="H19" s="882"/>
      <c r="I19" s="882"/>
      <c r="J19" s="882"/>
      <c r="K19" s="882"/>
      <c r="L19" s="882"/>
      <c r="M19" s="882"/>
      <c r="N19" s="882"/>
      <c r="O19" s="882"/>
      <c r="P19" s="659">
        <v>147</v>
      </c>
      <c r="Q19" s="660"/>
      <c r="R19" s="660"/>
      <c r="S19" s="660"/>
      <c r="T19" s="660"/>
      <c r="U19" s="660"/>
      <c r="V19" s="661"/>
      <c r="W19" s="659">
        <v>105</v>
      </c>
      <c r="X19" s="660"/>
      <c r="Y19" s="660"/>
      <c r="Z19" s="660"/>
      <c r="AA19" s="660"/>
      <c r="AB19" s="660"/>
      <c r="AC19" s="661"/>
      <c r="AD19" s="659">
        <v>247</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2">
      <c r="A20" s="616"/>
      <c r="B20" s="617"/>
      <c r="C20" s="617"/>
      <c r="D20" s="617"/>
      <c r="E20" s="617"/>
      <c r="F20" s="618"/>
      <c r="G20" s="881" t="s">
        <v>10</v>
      </c>
      <c r="H20" s="882"/>
      <c r="I20" s="882"/>
      <c r="J20" s="882"/>
      <c r="K20" s="882"/>
      <c r="L20" s="882"/>
      <c r="M20" s="882"/>
      <c r="N20" s="882"/>
      <c r="O20" s="882"/>
      <c r="P20" s="311">
        <f>IF(P18=0, "-", SUM(P19)/P18)</f>
        <v>0.94838709677419353</v>
      </c>
      <c r="Q20" s="311"/>
      <c r="R20" s="311"/>
      <c r="S20" s="311"/>
      <c r="T20" s="311"/>
      <c r="U20" s="311"/>
      <c r="V20" s="311"/>
      <c r="W20" s="311">
        <f t="shared" ref="W20" si="0">IF(W18=0, "-", SUM(W19)/W18)</f>
        <v>1</v>
      </c>
      <c r="X20" s="311"/>
      <c r="Y20" s="311"/>
      <c r="Z20" s="311"/>
      <c r="AA20" s="311"/>
      <c r="AB20" s="311"/>
      <c r="AC20" s="311"/>
      <c r="AD20" s="311">
        <f t="shared" ref="AD20" si="1">IF(AD18=0, "-", SUM(AD19)/AD18)</f>
        <v>0.79677419354838708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2">
      <c r="A21" s="854"/>
      <c r="B21" s="855"/>
      <c r="C21" s="855"/>
      <c r="D21" s="855"/>
      <c r="E21" s="855"/>
      <c r="F21" s="964"/>
      <c r="G21" s="309" t="s">
        <v>495</v>
      </c>
      <c r="H21" s="310"/>
      <c r="I21" s="310"/>
      <c r="J21" s="310"/>
      <c r="K21" s="310"/>
      <c r="L21" s="310"/>
      <c r="M21" s="310"/>
      <c r="N21" s="310"/>
      <c r="O21" s="310"/>
      <c r="P21" s="311">
        <f>IF(P19=0, "-", SUM(P19)/SUM(P13,P14))</f>
        <v>0.94838709677419353</v>
      </c>
      <c r="Q21" s="311"/>
      <c r="R21" s="311"/>
      <c r="S21" s="311"/>
      <c r="T21" s="311"/>
      <c r="U21" s="311"/>
      <c r="V21" s="311"/>
      <c r="W21" s="311">
        <f t="shared" ref="W21" si="2">IF(W19=0, "-", SUM(W19)/SUM(W13,W14))</f>
        <v>1</v>
      </c>
      <c r="X21" s="311"/>
      <c r="Y21" s="311"/>
      <c r="Z21" s="311"/>
      <c r="AA21" s="311"/>
      <c r="AB21" s="311"/>
      <c r="AC21" s="311"/>
      <c r="AD21" s="311">
        <f t="shared" ref="AD21" si="3">IF(AD19=0, "-", SUM(AD19)/SUM(AD13,AD14))</f>
        <v>0.79677419354838708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2">
      <c r="A22" s="982" t="s">
        <v>537</v>
      </c>
      <c r="B22" s="983"/>
      <c r="C22" s="983"/>
      <c r="D22" s="983"/>
      <c r="E22" s="983"/>
      <c r="F22" s="984"/>
      <c r="G22" s="969" t="s">
        <v>472</v>
      </c>
      <c r="H22" s="215"/>
      <c r="I22" s="215"/>
      <c r="J22" s="215"/>
      <c r="K22" s="215"/>
      <c r="L22" s="215"/>
      <c r="M22" s="215"/>
      <c r="N22" s="215"/>
      <c r="O22" s="216"/>
      <c r="P22" s="954" t="s">
        <v>535</v>
      </c>
      <c r="Q22" s="215"/>
      <c r="R22" s="215"/>
      <c r="S22" s="215"/>
      <c r="T22" s="215"/>
      <c r="U22" s="215"/>
      <c r="V22" s="216"/>
      <c r="W22" s="954" t="s">
        <v>536</v>
      </c>
      <c r="X22" s="215"/>
      <c r="Y22" s="215"/>
      <c r="Z22" s="215"/>
      <c r="AA22" s="215"/>
      <c r="AB22" s="215"/>
      <c r="AC22" s="216"/>
      <c r="AD22" s="954" t="s">
        <v>471</v>
      </c>
      <c r="AE22" s="215"/>
      <c r="AF22" s="215"/>
      <c r="AG22" s="215"/>
      <c r="AH22" s="215"/>
      <c r="AI22" s="215"/>
      <c r="AJ22" s="215"/>
      <c r="AK22" s="215"/>
      <c r="AL22" s="215"/>
      <c r="AM22" s="215"/>
      <c r="AN22" s="215"/>
      <c r="AO22" s="215"/>
      <c r="AP22" s="215"/>
      <c r="AQ22" s="215"/>
      <c r="AR22" s="215"/>
      <c r="AS22" s="215"/>
      <c r="AT22" s="215"/>
      <c r="AU22" s="215"/>
      <c r="AV22" s="215"/>
      <c r="AW22" s="215"/>
      <c r="AX22" s="991"/>
    </row>
    <row r="23" spans="1:50" ht="25.5" customHeight="1" x14ac:dyDescent="0.2">
      <c r="A23" s="985"/>
      <c r="B23" s="986"/>
      <c r="C23" s="986"/>
      <c r="D23" s="986"/>
      <c r="E23" s="986"/>
      <c r="F23" s="987"/>
      <c r="G23" s="970" t="s">
        <v>598</v>
      </c>
      <c r="H23" s="971"/>
      <c r="I23" s="971"/>
      <c r="J23" s="971"/>
      <c r="K23" s="971"/>
      <c r="L23" s="971"/>
      <c r="M23" s="971"/>
      <c r="N23" s="971"/>
      <c r="O23" s="972"/>
      <c r="P23" s="937">
        <v>870</v>
      </c>
      <c r="Q23" s="938"/>
      <c r="R23" s="938"/>
      <c r="S23" s="938"/>
      <c r="T23" s="938"/>
      <c r="U23" s="938"/>
      <c r="V23" s="955"/>
      <c r="W23" s="937">
        <v>981</v>
      </c>
      <c r="X23" s="938"/>
      <c r="Y23" s="938"/>
      <c r="Z23" s="938"/>
      <c r="AA23" s="938"/>
      <c r="AB23" s="938"/>
      <c r="AC23" s="955"/>
      <c r="AD23" s="992" t="s">
        <v>649</v>
      </c>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2">
      <c r="A24" s="985"/>
      <c r="B24" s="986"/>
      <c r="C24" s="986"/>
      <c r="D24" s="986"/>
      <c r="E24" s="986"/>
      <c r="F24" s="987"/>
      <c r="G24" s="973" t="s">
        <v>599</v>
      </c>
      <c r="H24" s="974"/>
      <c r="I24" s="974"/>
      <c r="J24" s="974"/>
      <c r="K24" s="974"/>
      <c r="L24" s="974"/>
      <c r="M24" s="974"/>
      <c r="N24" s="974"/>
      <c r="O24" s="975"/>
      <c r="P24" s="659">
        <v>30</v>
      </c>
      <c r="Q24" s="660"/>
      <c r="R24" s="660"/>
      <c r="S24" s="660"/>
      <c r="T24" s="660"/>
      <c r="U24" s="660"/>
      <c r="V24" s="661"/>
      <c r="W24" s="659">
        <v>96</v>
      </c>
      <c r="X24" s="660"/>
      <c r="Y24" s="660"/>
      <c r="Z24" s="660"/>
      <c r="AA24" s="660"/>
      <c r="AB24" s="660"/>
      <c r="AC24" s="661"/>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x14ac:dyDescent="0.2">
      <c r="A25" s="985"/>
      <c r="B25" s="986"/>
      <c r="C25" s="986"/>
      <c r="D25" s="986"/>
      <c r="E25" s="986"/>
      <c r="F25" s="987"/>
      <c r="G25" s="973" t="s">
        <v>646</v>
      </c>
      <c r="H25" s="974"/>
      <c r="I25" s="974"/>
      <c r="J25" s="974"/>
      <c r="K25" s="974"/>
      <c r="L25" s="974"/>
      <c r="M25" s="974"/>
      <c r="N25" s="974"/>
      <c r="O25" s="975"/>
      <c r="P25" s="659" t="s">
        <v>647</v>
      </c>
      <c r="Q25" s="660"/>
      <c r="R25" s="660"/>
      <c r="S25" s="660"/>
      <c r="T25" s="660"/>
      <c r="U25" s="660"/>
      <c r="V25" s="661"/>
      <c r="W25" s="659">
        <v>0</v>
      </c>
      <c r="X25" s="660"/>
      <c r="Y25" s="660"/>
      <c r="Z25" s="660"/>
      <c r="AA25" s="660"/>
      <c r="AB25" s="660"/>
      <c r="AC25" s="661"/>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customHeight="1" x14ac:dyDescent="0.2">
      <c r="A26" s="985"/>
      <c r="B26" s="986"/>
      <c r="C26" s="986"/>
      <c r="D26" s="986"/>
      <c r="E26" s="986"/>
      <c r="F26" s="987"/>
      <c r="G26" s="973" t="s">
        <v>645</v>
      </c>
      <c r="H26" s="974"/>
      <c r="I26" s="974"/>
      <c r="J26" s="974"/>
      <c r="K26" s="974"/>
      <c r="L26" s="974"/>
      <c r="M26" s="974"/>
      <c r="N26" s="974"/>
      <c r="O26" s="975"/>
      <c r="P26" s="659" t="s">
        <v>648</v>
      </c>
      <c r="Q26" s="660"/>
      <c r="R26" s="660"/>
      <c r="S26" s="660"/>
      <c r="T26" s="660"/>
      <c r="U26" s="660"/>
      <c r="V26" s="661"/>
      <c r="W26" s="659">
        <v>0</v>
      </c>
      <c r="X26" s="660"/>
      <c r="Y26" s="660"/>
      <c r="Z26" s="660"/>
      <c r="AA26" s="660"/>
      <c r="AB26" s="660"/>
      <c r="AC26" s="661"/>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customHeight="1" x14ac:dyDescent="0.2">
      <c r="A27" s="985"/>
      <c r="B27" s="986"/>
      <c r="C27" s="986"/>
      <c r="D27" s="986"/>
      <c r="E27" s="986"/>
      <c r="F27" s="987"/>
      <c r="G27" s="973"/>
      <c r="H27" s="974"/>
      <c r="I27" s="974"/>
      <c r="J27" s="974"/>
      <c r="K27" s="974"/>
      <c r="L27" s="974"/>
      <c r="M27" s="974"/>
      <c r="N27" s="974"/>
      <c r="O27" s="975"/>
      <c r="P27" s="659"/>
      <c r="Q27" s="660"/>
      <c r="R27" s="660"/>
      <c r="S27" s="660"/>
      <c r="T27" s="660"/>
      <c r="U27" s="660"/>
      <c r="V27" s="661"/>
      <c r="W27" s="659"/>
      <c r="X27" s="660"/>
      <c r="Y27" s="660"/>
      <c r="Z27" s="660"/>
      <c r="AA27" s="660"/>
      <c r="AB27" s="660"/>
      <c r="AC27" s="661"/>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2">
      <c r="A28" s="985"/>
      <c r="B28" s="986"/>
      <c r="C28" s="986"/>
      <c r="D28" s="986"/>
      <c r="E28" s="986"/>
      <c r="F28" s="987"/>
      <c r="G28" s="976" t="s">
        <v>476</v>
      </c>
      <c r="H28" s="977"/>
      <c r="I28" s="977"/>
      <c r="J28" s="977"/>
      <c r="K28" s="977"/>
      <c r="L28" s="977"/>
      <c r="M28" s="977"/>
      <c r="N28" s="977"/>
      <c r="O28" s="978"/>
      <c r="P28" s="883">
        <f>P29-SUM(P23:P27)</f>
        <v>0</v>
      </c>
      <c r="Q28" s="884"/>
      <c r="R28" s="884"/>
      <c r="S28" s="884"/>
      <c r="T28" s="884"/>
      <c r="U28" s="884"/>
      <c r="V28" s="885"/>
      <c r="W28" s="883">
        <f>W29-SUM(W23:W27)</f>
        <v>1</v>
      </c>
      <c r="X28" s="884"/>
      <c r="Y28" s="884"/>
      <c r="Z28" s="884"/>
      <c r="AA28" s="884"/>
      <c r="AB28" s="884"/>
      <c r="AC28" s="885"/>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5">
      <c r="A29" s="988"/>
      <c r="B29" s="989"/>
      <c r="C29" s="989"/>
      <c r="D29" s="989"/>
      <c r="E29" s="989"/>
      <c r="F29" s="990"/>
      <c r="G29" s="979" t="s">
        <v>473</v>
      </c>
      <c r="H29" s="980"/>
      <c r="I29" s="980"/>
      <c r="J29" s="980"/>
      <c r="K29" s="980"/>
      <c r="L29" s="980"/>
      <c r="M29" s="980"/>
      <c r="N29" s="980"/>
      <c r="O29" s="981"/>
      <c r="P29" s="951">
        <f>AK13</f>
        <v>900</v>
      </c>
      <c r="Q29" s="952"/>
      <c r="R29" s="952"/>
      <c r="S29" s="952"/>
      <c r="T29" s="952"/>
      <c r="U29" s="952"/>
      <c r="V29" s="953"/>
      <c r="W29" s="951">
        <f>AR13</f>
        <v>1078</v>
      </c>
      <c r="X29" s="952"/>
      <c r="Y29" s="952"/>
      <c r="Z29" s="952"/>
      <c r="AA29" s="952"/>
      <c r="AB29" s="952"/>
      <c r="AC29" s="953"/>
      <c r="AD29" s="998"/>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2">
      <c r="A30" s="866" t="s">
        <v>489</v>
      </c>
      <c r="B30" s="867"/>
      <c r="C30" s="867"/>
      <c r="D30" s="867"/>
      <c r="E30" s="867"/>
      <c r="F30" s="868"/>
      <c r="G30" s="775" t="s">
        <v>265</v>
      </c>
      <c r="H30" s="776"/>
      <c r="I30" s="776"/>
      <c r="J30" s="776"/>
      <c r="K30" s="776"/>
      <c r="L30" s="776"/>
      <c r="M30" s="776"/>
      <c r="N30" s="776"/>
      <c r="O30" s="777"/>
      <c r="P30" s="862" t="s">
        <v>59</v>
      </c>
      <c r="Q30" s="776"/>
      <c r="R30" s="776"/>
      <c r="S30" s="776"/>
      <c r="T30" s="776"/>
      <c r="U30" s="776"/>
      <c r="V30" s="776"/>
      <c r="W30" s="776"/>
      <c r="X30" s="777"/>
      <c r="Y30" s="859"/>
      <c r="Z30" s="860"/>
      <c r="AA30" s="861"/>
      <c r="AB30" s="863" t="s">
        <v>11</v>
      </c>
      <c r="AC30" s="864"/>
      <c r="AD30" s="865"/>
      <c r="AE30" s="863" t="s">
        <v>357</v>
      </c>
      <c r="AF30" s="864"/>
      <c r="AG30" s="864"/>
      <c r="AH30" s="865"/>
      <c r="AI30" s="863" t="s">
        <v>363</v>
      </c>
      <c r="AJ30" s="864"/>
      <c r="AK30" s="864"/>
      <c r="AL30" s="865"/>
      <c r="AM30" s="933" t="s">
        <v>470</v>
      </c>
      <c r="AN30" s="933"/>
      <c r="AO30" s="933"/>
      <c r="AP30" s="863"/>
      <c r="AQ30" s="769" t="s">
        <v>355</v>
      </c>
      <c r="AR30" s="770"/>
      <c r="AS30" s="770"/>
      <c r="AT30" s="771"/>
      <c r="AU30" s="776" t="s">
        <v>253</v>
      </c>
      <c r="AV30" s="776"/>
      <c r="AW30" s="776"/>
      <c r="AX30" s="934"/>
    </row>
    <row r="31" spans="1:50" ht="18.75" customHeight="1" x14ac:dyDescent="0.2">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v>30</v>
      </c>
      <c r="AR31" s="193"/>
      <c r="AS31" s="126" t="s">
        <v>356</v>
      </c>
      <c r="AT31" s="127"/>
      <c r="AU31" s="192" t="s">
        <v>614</v>
      </c>
      <c r="AV31" s="192"/>
      <c r="AW31" s="397" t="s">
        <v>300</v>
      </c>
      <c r="AX31" s="398"/>
    </row>
    <row r="32" spans="1:50" ht="23.25" customHeight="1" x14ac:dyDescent="0.2">
      <c r="A32" s="402"/>
      <c r="B32" s="400"/>
      <c r="C32" s="400"/>
      <c r="D32" s="400"/>
      <c r="E32" s="400"/>
      <c r="F32" s="401"/>
      <c r="G32" s="563" t="s">
        <v>600</v>
      </c>
      <c r="H32" s="564"/>
      <c r="I32" s="564"/>
      <c r="J32" s="564"/>
      <c r="K32" s="564"/>
      <c r="L32" s="564"/>
      <c r="M32" s="564"/>
      <c r="N32" s="564"/>
      <c r="O32" s="565"/>
      <c r="P32" s="98" t="s">
        <v>600</v>
      </c>
      <c r="Q32" s="98"/>
      <c r="R32" s="98"/>
      <c r="S32" s="98"/>
      <c r="T32" s="98"/>
      <c r="U32" s="98"/>
      <c r="V32" s="98"/>
      <c r="W32" s="98"/>
      <c r="X32" s="99"/>
      <c r="Y32" s="470" t="s">
        <v>12</v>
      </c>
      <c r="Z32" s="530"/>
      <c r="AA32" s="531"/>
      <c r="AB32" s="460" t="s">
        <v>601</v>
      </c>
      <c r="AC32" s="460"/>
      <c r="AD32" s="460"/>
      <c r="AE32" s="211">
        <v>8</v>
      </c>
      <c r="AF32" s="212"/>
      <c r="AG32" s="212"/>
      <c r="AH32" s="212"/>
      <c r="AI32" s="211">
        <v>10</v>
      </c>
      <c r="AJ32" s="212"/>
      <c r="AK32" s="212"/>
      <c r="AL32" s="212"/>
      <c r="AM32" s="211">
        <v>10</v>
      </c>
      <c r="AN32" s="212"/>
      <c r="AO32" s="212"/>
      <c r="AP32" s="212"/>
      <c r="AQ32" s="333" t="s">
        <v>614</v>
      </c>
      <c r="AR32" s="200"/>
      <c r="AS32" s="200"/>
      <c r="AT32" s="334"/>
      <c r="AU32" s="212" t="s">
        <v>617</v>
      </c>
      <c r="AV32" s="212"/>
      <c r="AW32" s="212"/>
      <c r="AX32" s="214"/>
    </row>
    <row r="33" spans="1:50" ht="23.25" customHeight="1" x14ac:dyDescent="0.2">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601</v>
      </c>
      <c r="AC33" s="522"/>
      <c r="AD33" s="522"/>
      <c r="AE33" s="211">
        <v>8</v>
      </c>
      <c r="AF33" s="212"/>
      <c r="AG33" s="212"/>
      <c r="AH33" s="212"/>
      <c r="AI33" s="211">
        <v>10</v>
      </c>
      <c r="AJ33" s="212"/>
      <c r="AK33" s="212"/>
      <c r="AL33" s="212"/>
      <c r="AM33" s="211">
        <v>10</v>
      </c>
      <c r="AN33" s="212"/>
      <c r="AO33" s="212"/>
      <c r="AP33" s="212"/>
      <c r="AQ33" s="333">
        <v>10</v>
      </c>
      <c r="AR33" s="200"/>
      <c r="AS33" s="200"/>
      <c r="AT33" s="334"/>
      <c r="AU33" s="212" t="s">
        <v>617</v>
      </c>
      <c r="AV33" s="212"/>
      <c r="AW33" s="212"/>
      <c r="AX33" s="214"/>
    </row>
    <row r="34" spans="1:50" ht="23.25" customHeight="1" x14ac:dyDescent="0.2">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100</v>
      </c>
      <c r="AF34" s="212"/>
      <c r="AG34" s="212"/>
      <c r="AH34" s="212"/>
      <c r="AI34" s="211">
        <v>100</v>
      </c>
      <c r="AJ34" s="212"/>
      <c r="AK34" s="212"/>
      <c r="AL34" s="212"/>
      <c r="AM34" s="211">
        <v>100</v>
      </c>
      <c r="AN34" s="212"/>
      <c r="AO34" s="212"/>
      <c r="AP34" s="212"/>
      <c r="AQ34" s="333" t="s">
        <v>617</v>
      </c>
      <c r="AR34" s="200"/>
      <c r="AS34" s="200"/>
      <c r="AT34" s="334"/>
      <c r="AU34" s="212" t="s">
        <v>617</v>
      </c>
      <c r="AV34" s="212"/>
      <c r="AW34" s="212"/>
      <c r="AX34" s="214"/>
    </row>
    <row r="35" spans="1:50" ht="23.25" customHeight="1" x14ac:dyDescent="0.2">
      <c r="A35" s="219" t="s">
        <v>525</v>
      </c>
      <c r="B35" s="220"/>
      <c r="C35" s="220"/>
      <c r="D35" s="220"/>
      <c r="E35" s="220"/>
      <c r="F35" s="221"/>
      <c r="G35" s="225" t="s">
        <v>602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2">
      <c r="A37" s="772" t="s">
        <v>489</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0" t="s">
        <v>253</v>
      </c>
      <c r="AV37" s="410"/>
      <c r="AW37" s="410"/>
      <c r="AX37" s="928"/>
    </row>
    <row r="38" spans="1:50" ht="18.75" hidden="1" customHeight="1" x14ac:dyDescent="0.2">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2">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2">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2">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2">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2">
      <c r="A44" s="772" t="s">
        <v>489</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0" t="s">
        <v>253</v>
      </c>
      <c r="AV44" s="410"/>
      <c r="AW44" s="410"/>
      <c r="AX44" s="928"/>
    </row>
    <row r="45" spans="1:50" ht="18.75" hidden="1" customHeight="1" x14ac:dyDescent="0.2">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2">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2">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2">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2">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2">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42" t="s">
        <v>253</v>
      </c>
      <c r="AV51" s="942"/>
      <c r="AW51" s="942"/>
      <c r="AX51" s="943"/>
    </row>
    <row r="52" spans="1:50" ht="18.75" hidden="1" customHeight="1" x14ac:dyDescent="0.2">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2">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2">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2">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2">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2">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42" t="s">
        <v>253</v>
      </c>
      <c r="AV58" s="942"/>
      <c r="AW58" s="942"/>
      <c r="AX58" s="943"/>
    </row>
    <row r="59" spans="1:50" ht="18.75" hidden="1" customHeight="1" x14ac:dyDescent="0.2">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2">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2">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2">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2">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2">
      <c r="A65" s="481" t="s">
        <v>490</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485</v>
      </c>
      <c r="X65" s="487"/>
      <c r="Y65" s="490"/>
      <c r="Z65" s="490"/>
      <c r="AA65" s="49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2">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2">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2">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2">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2">
      <c r="A70" s="474" t="s">
        <v>496</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2">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2">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2">
      <c r="A73" s="505" t="s">
        <v>490</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2">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2">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2">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2">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5"/>
      <c r="AF77" s="896"/>
      <c r="AG77" s="896"/>
      <c r="AH77" s="896"/>
      <c r="AI77" s="895"/>
      <c r="AJ77" s="896"/>
      <c r="AK77" s="896"/>
      <c r="AL77" s="896"/>
      <c r="AM77" s="895"/>
      <c r="AN77" s="896"/>
      <c r="AO77" s="896"/>
      <c r="AP77" s="896"/>
      <c r="AQ77" s="333"/>
      <c r="AR77" s="200"/>
      <c r="AS77" s="200"/>
      <c r="AT77" s="334"/>
      <c r="AU77" s="212"/>
      <c r="AV77" s="212"/>
      <c r="AW77" s="212"/>
      <c r="AX77" s="214"/>
    </row>
    <row r="78" spans="1:50" ht="69.75" hidden="1" customHeight="1" x14ac:dyDescent="0.2">
      <c r="A78" s="328" t="s">
        <v>528</v>
      </c>
      <c r="B78" s="329"/>
      <c r="C78" s="329"/>
      <c r="D78" s="329"/>
      <c r="E78" s="326" t="s">
        <v>463</v>
      </c>
      <c r="F78" s="327"/>
      <c r="G78" s="57" t="s">
        <v>365</v>
      </c>
      <c r="H78" s="589"/>
      <c r="I78" s="590"/>
      <c r="J78" s="590"/>
      <c r="K78" s="590"/>
      <c r="L78" s="590"/>
      <c r="M78" s="590"/>
      <c r="N78" s="590"/>
      <c r="O78" s="591"/>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484</v>
      </c>
      <c r="AP79" s="272"/>
      <c r="AQ79" s="272"/>
      <c r="AR79" s="81" t="s">
        <v>482</v>
      </c>
      <c r="AS79" s="271"/>
      <c r="AT79" s="272"/>
      <c r="AU79" s="272"/>
      <c r="AV79" s="272"/>
      <c r="AW79" s="272"/>
      <c r="AX79" s="965"/>
    </row>
    <row r="80" spans="1:50" ht="18.75" hidden="1" customHeight="1" x14ac:dyDescent="0.2">
      <c r="A80" s="869"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546</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2">
      <c r="A81" s="870"/>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2">
      <c r="A82" s="870"/>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9"/>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0"/>
    </row>
    <row r="83" spans="1:60" ht="22.5" hidden="1" customHeight="1" x14ac:dyDescent="0.2">
      <c r="A83" s="870"/>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91"/>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2"/>
    </row>
    <row r="84" spans="1:60" ht="19.5" hidden="1" customHeight="1" x14ac:dyDescent="0.2">
      <c r="A84" s="870"/>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3"/>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4"/>
    </row>
    <row r="85" spans="1:60" ht="18.75" hidden="1" customHeight="1" x14ac:dyDescent="0.2">
      <c r="A85" s="870"/>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2">
      <c r="A86" s="870"/>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2">
      <c r="A87" s="870"/>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2">
      <c r="A88" s="870"/>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2">
      <c r="A89" s="870"/>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2">
      <c r="A90" s="870"/>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x14ac:dyDescent="0.2">
      <c r="A91" s="870"/>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2">
      <c r="A92" s="870"/>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2">
      <c r="A93" s="870"/>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2">
      <c r="A94" s="870"/>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2">
      <c r="A95" s="870"/>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2">
      <c r="A96" s="870"/>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2">
      <c r="A97" s="870"/>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2">
      <c r="A98" s="870"/>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5">
      <c r="A99" s="871"/>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900" t="s">
        <v>13</v>
      </c>
      <c r="Z99" s="901"/>
      <c r="AA99" s="902"/>
      <c r="AB99" s="897" t="s">
        <v>14</v>
      </c>
      <c r="AC99" s="898"/>
      <c r="AD99" s="899"/>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2">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9"/>
      <c r="Z100" s="860"/>
      <c r="AA100" s="861"/>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538</v>
      </c>
      <c r="AV100" s="314"/>
      <c r="AW100" s="314"/>
      <c r="AX100" s="316"/>
    </row>
    <row r="101" spans="1:60" ht="23.25" customHeight="1" x14ac:dyDescent="0.2">
      <c r="A101" s="421"/>
      <c r="B101" s="422"/>
      <c r="C101" s="422"/>
      <c r="D101" s="422"/>
      <c r="E101" s="422"/>
      <c r="F101" s="423"/>
      <c r="G101" s="98" t="s">
        <v>603</v>
      </c>
      <c r="H101" s="98"/>
      <c r="I101" s="98"/>
      <c r="J101" s="98"/>
      <c r="K101" s="98"/>
      <c r="L101" s="98"/>
      <c r="M101" s="98"/>
      <c r="N101" s="98"/>
      <c r="O101" s="98"/>
      <c r="P101" s="98"/>
      <c r="Q101" s="98"/>
      <c r="R101" s="98"/>
      <c r="S101" s="98"/>
      <c r="T101" s="98"/>
      <c r="U101" s="98"/>
      <c r="V101" s="98"/>
      <c r="W101" s="98"/>
      <c r="X101" s="99"/>
      <c r="Y101" s="541" t="s">
        <v>55</v>
      </c>
      <c r="Z101" s="542"/>
      <c r="AA101" s="543"/>
      <c r="AB101" s="460" t="s">
        <v>604</v>
      </c>
      <c r="AC101" s="460"/>
      <c r="AD101" s="460"/>
      <c r="AE101" s="211">
        <v>2</v>
      </c>
      <c r="AF101" s="212"/>
      <c r="AG101" s="212"/>
      <c r="AH101" s="213"/>
      <c r="AI101" s="211">
        <v>2</v>
      </c>
      <c r="AJ101" s="212"/>
      <c r="AK101" s="212"/>
      <c r="AL101" s="213"/>
      <c r="AM101" s="211">
        <v>2</v>
      </c>
      <c r="AN101" s="212"/>
      <c r="AO101" s="212"/>
      <c r="AP101" s="213"/>
      <c r="AQ101" s="211" t="s">
        <v>605</v>
      </c>
      <c r="AR101" s="212"/>
      <c r="AS101" s="212"/>
      <c r="AT101" s="213"/>
      <c r="AU101" s="211" t="s">
        <v>650</v>
      </c>
      <c r="AV101" s="212"/>
      <c r="AW101" s="212"/>
      <c r="AX101" s="213"/>
    </row>
    <row r="102" spans="1:60" ht="23.25" customHeight="1" x14ac:dyDescent="0.2">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604</v>
      </c>
      <c r="AC102" s="460"/>
      <c r="AD102" s="460"/>
      <c r="AE102" s="417">
        <v>2</v>
      </c>
      <c r="AF102" s="417"/>
      <c r="AG102" s="417"/>
      <c r="AH102" s="417"/>
      <c r="AI102" s="417">
        <v>2</v>
      </c>
      <c r="AJ102" s="417"/>
      <c r="AK102" s="417"/>
      <c r="AL102" s="417"/>
      <c r="AM102" s="417">
        <v>2</v>
      </c>
      <c r="AN102" s="417"/>
      <c r="AO102" s="417"/>
      <c r="AP102" s="417"/>
      <c r="AQ102" s="266">
        <v>2</v>
      </c>
      <c r="AR102" s="267"/>
      <c r="AS102" s="267"/>
      <c r="AT102" s="312"/>
      <c r="AU102" s="266" t="s">
        <v>651</v>
      </c>
      <c r="AV102" s="267"/>
      <c r="AW102" s="267"/>
      <c r="AX102" s="312"/>
    </row>
    <row r="103" spans="1:60" ht="31.5" hidden="1" customHeight="1" x14ac:dyDescent="0.2">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7"/>
      <c r="AU103" s="277" t="s">
        <v>538</v>
      </c>
      <c r="AV103" s="278"/>
      <c r="AW103" s="278"/>
      <c r="AX103" s="279"/>
    </row>
    <row r="104" spans="1:60" ht="23.25" hidden="1" customHeight="1" x14ac:dyDescent="0.2">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2">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2">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7"/>
      <c r="AU106" s="277" t="s">
        <v>538</v>
      </c>
      <c r="AV106" s="278"/>
      <c r="AW106" s="278"/>
      <c r="AX106" s="279"/>
    </row>
    <row r="107" spans="1:60" ht="23.25" hidden="1" customHeight="1" x14ac:dyDescent="0.2">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2">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2">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7"/>
      <c r="AU109" s="277" t="s">
        <v>538</v>
      </c>
      <c r="AV109" s="278"/>
      <c r="AW109" s="278"/>
      <c r="AX109" s="279"/>
    </row>
    <row r="110" spans="1:60" ht="23.25" hidden="1" customHeight="1" x14ac:dyDescent="0.2">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2">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2">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7"/>
      <c r="AU112" s="277" t="s">
        <v>538</v>
      </c>
      <c r="AV112" s="278"/>
      <c r="AW112" s="278"/>
      <c r="AX112" s="279"/>
    </row>
    <row r="113" spans="1:50" ht="23.25" hidden="1" customHeight="1" x14ac:dyDescent="0.2">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2">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2">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470</v>
      </c>
      <c r="AN115" s="415"/>
      <c r="AO115" s="415"/>
      <c r="AP115" s="416"/>
      <c r="AQ115" s="593" t="s">
        <v>539</v>
      </c>
      <c r="AR115" s="594"/>
      <c r="AS115" s="594"/>
      <c r="AT115" s="594"/>
      <c r="AU115" s="594"/>
      <c r="AV115" s="594"/>
      <c r="AW115" s="594"/>
      <c r="AX115" s="595"/>
    </row>
    <row r="116" spans="1:50" ht="23.25" customHeight="1" x14ac:dyDescent="0.2">
      <c r="A116" s="438"/>
      <c r="B116" s="439"/>
      <c r="C116" s="439"/>
      <c r="D116" s="439"/>
      <c r="E116" s="439"/>
      <c r="F116" s="440"/>
      <c r="G116" s="392" t="s">
        <v>606</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607</v>
      </c>
      <c r="AC116" s="462"/>
      <c r="AD116" s="463"/>
      <c r="AE116" s="417">
        <v>9375</v>
      </c>
      <c r="AF116" s="417"/>
      <c r="AG116" s="417"/>
      <c r="AH116" s="417"/>
      <c r="AI116" s="417">
        <v>8000</v>
      </c>
      <c r="AJ116" s="417"/>
      <c r="AK116" s="417"/>
      <c r="AL116" s="417"/>
      <c r="AM116" s="417">
        <v>21000</v>
      </c>
      <c r="AN116" s="417"/>
      <c r="AO116" s="417"/>
      <c r="AP116" s="417"/>
      <c r="AQ116" s="211" t="s">
        <v>651</v>
      </c>
      <c r="AR116" s="212"/>
      <c r="AS116" s="212"/>
      <c r="AT116" s="212"/>
      <c r="AU116" s="212"/>
      <c r="AV116" s="212"/>
      <c r="AW116" s="212"/>
      <c r="AX116" s="214"/>
    </row>
    <row r="117" spans="1:50" ht="46.5" customHeight="1" thickBot="1" x14ac:dyDescent="0.2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608</v>
      </c>
      <c r="AC117" s="472"/>
      <c r="AD117" s="473"/>
      <c r="AE117" s="550" t="s">
        <v>609</v>
      </c>
      <c r="AF117" s="550"/>
      <c r="AG117" s="550"/>
      <c r="AH117" s="550"/>
      <c r="AI117" s="550" t="s">
        <v>610</v>
      </c>
      <c r="AJ117" s="550"/>
      <c r="AK117" s="550"/>
      <c r="AL117" s="550"/>
      <c r="AM117" s="550" t="s">
        <v>611</v>
      </c>
      <c r="AN117" s="550"/>
      <c r="AO117" s="550"/>
      <c r="AP117" s="550"/>
      <c r="AQ117" s="550" t="s">
        <v>651</v>
      </c>
      <c r="AR117" s="550"/>
      <c r="AS117" s="550"/>
      <c r="AT117" s="550"/>
      <c r="AU117" s="550"/>
      <c r="AV117" s="550"/>
      <c r="AW117" s="550"/>
      <c r="AX117" s="551"/>
    </row>
    <row r="118" spans="1:50" ht="23.25" hidden="1" customHeight="1" x14ac:dyDescent="0.2">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470</v>
      </c>
      <c r="AN118" s="415"/>
      <c r="AO118" s="415"/>
      <c r="AP118" s="416"/>
      <c r="AQ118" s="593" t="s">
        <v>539</v>
      </c>
      <c r="AR118" s="594"/>
      <c r="AS118" s="594"/>
      <c r="AT118" s="594"/>
      <c r="AU118" s="594"/>
      <c r="AV118" s="594"/>
      <c r="AW118" s="594"/>
      <c r="AX118" s="595"/>
    </row>
    <row r="119" spans="1:50" ht="23.25" hidden="1" customHeight="1" x14ac:dyDescent="0.2">
      <c r="A119" s="438"/>
      <c r="B119" s="439"/>
      <c r="C119" s="439"/>
      <c r="D119" s="439"/>
      <c r="E119" s="439"/>
      <c r="F119" s="440"/>
      <c r="G119" s="392" t="s">
        <v>501</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500</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2">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470</v>
      </c>
      <c r="AN121" s="415"/>
      <c r="AO121" s="415"/>
      <c r="AP121" s="416"/>
      <c r="AQ121" s="593" t="s">
        <v>539</v>
      </c>
      <c r="AR121" s="594"/>
      <c r="AS121" s="594"/>
      <c r="AT121" s="594"/>
      <c r="AU121" s="594"/>
      <c r="AV121" s="594"/>
      <c r="AW121" s="594"/>
      <c r="AX121" s="595"/>
    </row>
    <row r="122" spans="1:50" ht="23.25" hidden="1" customHeight="1" x14ac:dyDescent="0.2">
      <c r="A122" s="438"/>
      <c r="B122" s="439"/>
      <c r="C122" s="439"/>
      <c r="D122" s="439"/>
      <c r="E122" s="439"/>
      <c r="F122" s="440"/>
      <c r="G122" s="392" t="s">
        <v>502</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2">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503</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2">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470</v>
      </c>
      <c r="AN124" s="415"/>
      <c r="AO124" s="415"/>
      <c r="AP124" s="416"/>
      <c r="AQ124" s="593" t="s">
        <v>539</v>
      </c>
      <c r="AR124" s="594"/>
      <c r="AS124" s="594"/>
      <c r="AT124" s="594"/>
      <c r="AU124" s="594"/>
      <c r="AV124" s="594"/>
      <c r="AW124" s="594"/>
      <c r="AX124" s="595"/>
    </row>
    <row r="125" spans="1:50" ht="23.25" hidden="1" customHeight="1" x14ac:dyDescent="0.2">
      <c r="A125" s="438"/>
      <c r="B125" s="439"/>
      <c r="C125" s="439"/>
      <c r="D125" s="439"/>
      <c r="E125" s="439"/>
      <c r="F125" s="440"/>
      <c r="G125" s="392" t="s">
        <v>502</v>
      </c>
      <c r="H125" s="392"/>
      <c r="I125" s="392"/>
      <c r="J125" s="392"/>
      <c r="K125" s="392"/>
      <c r="L125" s="392"/>
      <c r="M125" s="392"/>
      <c r="N125" s="392"/>
      <c r="O125" s="392"/>
      <c r="P125" s="392"/>
      <c r="Q125" s="392"/>
      <c r="R125" s="392"/>
      <c r="S125" s="392"/>
      <c r="T125" s="392"/>
      <c r="U125" s="392"/>
      <c r="V125" s="392"/>
      <c r="W125" s="392"/>
      <c r="X125" s="947"/>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2">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48"/>
      <c r="Y126" s="470" t="s">
        <v>49</v>
      </c>
      <c r="Z126" s="445"/>
      <c r="AA126" s="446"/>
      <c r="AB126" s="471" t="s">
        <v>500</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2">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44"/>
      <c r="Z127" s="945"/>
      <c r="AA127" s="946"/>
      <c r="AB127" s="240" t="s">
        <v>11</v>
      </c>
      <c r="AC127" s="241"/>
      <c r="AD127" s="242"/>
      <c r="AE127" s="414" t="s">
        <v>357</v>
      </c>
      <c r="AF127" s="415"/>
      <c r="AG127" s="415"/>
      <c r="AH127" s="416"/>
      <c r="AI127" s="414" t="s">
        <v>363</v>
      </c>
      <c r="AJ127" s="415"/>
      <c r="AK127" s="415"/>
      <c r="AL127" s="416"/>
      <c r="AM127" s="414" t="s">
        <v>470</v>
      </c>
      <c r="AN127" s="415"/>
      <c r="AO127" s="415"/>
      <c r="AP127" s="416"/>
      <c r="AQ127" s="593" t="s">
        <v>539</v>
      </c>
      <c r="AR127" s="594"/>
      <c r="AS127" s="594"/>
      <c r="AT127" s="594"/>
      <c r="AU127" s="594"/>
      <c r="AV127" s="594"/>
      <c r="AW127" s="594"/>
      <c r="AX127" s="595"/>
    </row>
    <row r="128" spans="1:50" ht="23.25" hidden="1" customHeight="1" x14ac:dyDescent="0.2">
      <c r="A128" s="438"/>
      <c r="B128" s="439"/>
      <c r="C128" s="439"/>
      <c r="D128" s="439"/>
      <c r="E128" s="439"/>
      <c r="F128" s="440"/>
      <c r="G128" s="392" t="s">
        <v>502</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5">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2">
      <c r="A130" s="181" t="s">
        <v>369</v>
      </c>
      <c r="B130" s="178"/>
      <c r="C130" s="177" t="s">
        <v>366</v>
      </c>
      <c r="D130" s="178"/>
      <c r="E130" s="162" t="s">
        <v>399</v>
      </c>
      <c r="F130" s="163"/>
      <c r="G130" s="164" t="s">
        <v>560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2">
      <c r="A131" s="182"/>
      <c r="B131" s="179"/>
      <c r="C131" s="173"/>
      <c r="D131" s="179"/>
      <c r="E131" s="167" t="s">
        <v>398</v>
      </c>
      <c r="F131" s="168"/>
      <c r="G131" s="103" t="s">
        <v>561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2">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2">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557</v>
      </c>
      <c r="AR133" s="192"/>
      <c r="AS133" s="126" t="s">
        <v>356</v>
      </c>
      <c r="AT133" s="127"/>
      <c r="AU133" s="193" t="s">
        <v>563</v>
      </c>
      <c r="AV133" s="193"/>
      <c r="AW133" s="126" t="s">
        <v>300</v>
      </c>
      <c r="AX133" s="188"/>
    </row>
    <row r="134" spans="1:50" ht="39.75" customHeight="1" x14ac:dyDescent="0.2">
      <c r="A134" s="182"/>
      <c r="B134" s="179"/>
      <c r="C134" s="173"/>
      <c r="D134" s="179"/>
      <c r="E134" s="173"/>
      <c r="F134" s="174"/>
      <c r="G134" s="97" t="s">
        <v>562</v>
      </c>
      <c r="H134" s="98"/>
      <c r="I134" s="98"/>
      <c r="J134" s="98"/>
      <c r="K134" s="98"/>
      <c r="L134" s="98"/>
      <c r="M134" s="98"/>
      <c r="N134" s="98"/>
      <c r="O134" s="98"/>
      <c r="P134" s="98"/>
      <c r="Q134" s="98"/>
      <c r="R134" s="98"/>
      <c r="S134" s="98"/>
      <c r="T134" s="98"/>
      <c r="U134" s="98"/>
      <c r="V134" s="98"/>
      <c r="W134" s="98"/>
      <c r="X134" s="99"/>
      <c r="Y134" s="194" t="s">
        <v>379</v>
      </c>
      <c r="Z134" s="195"/>
      <c r="AA134" s="196"/>
      <c r="AB134" s="197" t="s">
        <v>464</v>
      </c>
      <c r="AC134" s="198"/>
      <c r="AD134" s="198"/>
      <c r="AE134" s="199" t="s">
        <v>464</v>
      </c>
      <c r="AF134" s="200"/>
      <c r="AG134" s="200"/>
      <c r="AH134" s="200"/>
      <c r="AI134" s="199" t="s">
        <v>464</v>
      </c>
      <c r="AJ134" s="200"/>
      <c r="AK134" s="200"/>
      <c r="AL134" s="200"/>
      <c r="AM134" s="199" t="s">
        <v>464</v>
      </c>
      <c r="AN134" s="200"/>
      <c r="AO134" s="200"/>
      <c r="AP134" s="200"/>
      <c r="AQ134" s="199" t="s">
        <v>464</v>
      </c>
      <c r="AR134" s="200"/>
      <c r="AS134" s="200"/>
      <c r="AT134" s="200"/>
      <c r="AU134" s="199" t="s">
        <v>464</v>
      </c>
      <c r="AV134" s="200"/>
      <c r="AW134" s="200"/>
      <c r="AX134" s="201"/>
    </row>
    <row r="135" spans="1:50" ht="39.75" customHeight="1" x14ac:dyDescent="0.2">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464</v>
      </c>
      <c r="AC135" s="206"/>
      <c r="AD135" s="206"/>
      <c r="AE135" s="199" t="s">
        <v>464</v>
      </c>
      <c r="AF135" s="200"/>
      <c r="AG135" s="200"/>
      <c r="AH135" s="200"/>
      <c r="AI135" s="199" t="s">
        <v>464</v>
      </c>
      <c r="AJ135" s="200"/>
      <c r="AK135" s="200"/>
      <c r="AL135" s="200"/>
      <c r="AM135" s="199" t="s">
        <v>464</v>
      </c>
      <c r="AN135" s="200"/>
      <c r="AO135" s="200"/>
      <c r="AP135" s="200"/>
      <c r="AQ135" s="199" t="s">
        <v>464</v>
      </c>
      <c r="AR135" s="200"/>
      <c r="AS135" s="200"/>
      <c r="AT135" s="200"/>
      <c r="AU135" s="199" t="s">
        <v>464</v>
      </c>
      <c r="AV135" s="200"/>
      <c r="AW135" s="200"/>
      <c r="AX135" s="201"/>
    </row>
    <row r="136" spans="1:50" ht="18.75" hidden="1" customHeight="1" x14ac:dyDescent="0.2">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2">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2">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2">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2">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2">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2">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2">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2">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2">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2">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2">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2">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2">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2">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2">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2">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2">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2">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2">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8" customHeight="1" x14ac:dyDescent="0.2">
      <c r="A188" s="182"/>
      <c r="B188" s="179"/>
      <c r="C188" s="173"/>
      <c r="D188" s="179"/>
      <c r="E188" s="118" t="s">
        <v>597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8" customHeigh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2">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2">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2">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2">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2">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2">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2">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2">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2">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2">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2">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2">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2">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2">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2">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2">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2">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2">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2">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2">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2">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2">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2">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2">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2">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2">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2">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2">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2">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2">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2">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2">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2">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2">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2">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2">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2">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2">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2">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2">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2">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2">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2">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2">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2">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2">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2">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2">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2">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2">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2">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2">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2">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2">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2">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2">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2">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2">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2">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2">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5">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2">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2">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2">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2">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2">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2">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2">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2">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2">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2">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2">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2">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2">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2">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2">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2">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2">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2">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2">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2">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2">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2">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2">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2">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2">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2">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2">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2">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2">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2">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2">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2">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2">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2">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2">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2">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2">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2">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2">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2">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2">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2">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2">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2">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2">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2">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2">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2">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2">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2">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2">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2">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2">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2">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2">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2">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2">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2">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2">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2">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2">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2">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2">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2">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2">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2">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2">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2">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2">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2">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2">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2">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2">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2">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2">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2">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2">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2">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2">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2">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2">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2">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2">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2">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2">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2">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2">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2">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2">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2">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2">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2">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2">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2">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2">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2">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2">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2">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2">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2">
      <c r="A430" s="182"/>
      <c r="B430" s="179"/>
      <c r="C430" s="171" t="s">
        <v>368</v>
      </c>
      <c r="D430" s="949"/>
      <c r="E430" s="167" t="s">
        <v>388</v>
      </c>
      <c r="F430" s="168"/>
      <c r="G430" s="903" t="s">
        <v>384</v>
      </c>
      <c r="H430" s="116"/>
      <c r="I430" s="116"/>
      <c r="J430" s="904" t="s">
        <v>555</v>
      </c>
      <c r="K430" s="905"/>
      <c r="L430" s="905"/>
      <c r="M430" s="905"/>
      <c r="N430" s="905"/>
      <c r="O430" s="905"/>
      <c r="P430" s="905"/>
      <c r="Q430" s="905"/>
      <c r="R430" s="905"/>
      <c r="S430" s="905"/>
      <c r="T430" s="906"/>
      <c r="U430" s="590" t="s">
        <v>563</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7"/>
    </row>
    <row r="431" spans="1:50" ht="18.75" customHeight="1" x14ac:dyDescent="0.2">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2">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564</v>
      </c>
      <c r="AF432" s="193"/>
      <c r="AG432" s="126" t="s">
        <v>356</v>
      </c>
      <c r="AH432" s="127"/>
      <c r="AI432" s="149"/>
      <c r="AJ432" s="149"/>
      <c r="AK432" s="149"/>
      <c r="AL432" s="147"/>
      <c r="AM432" s="149"/>
      <c r="AN432" s="149"/>
      <c r="AO432" s="149"/>
      <c r="AP432" s="147"/>
      <c r="AQ432" s="592" t="s">
        <v>564</v>
      </c>
      <c r="AR432" s="193"/>
      <c r="AS432" s="126" t="s">
        <v>356</v>
      </c>
      <c r="AT432" s="127"/>
      <c r="AU432" s="193" t="s">
        <v>564</v>
      </c>
      <c r="AV432" s="193"/>
      <c r="AW432" s="126" t="s">
        <v>300</v>
      </c>
      <c r="AX432" s="188"/>
    </row>
    <row r="433" spans="1:50" ht="23.25" customHeight="1" x14ac:dyDescent="0.2">
      <c r="A433" s="182"/>
      <c r="B433" s="179"/>
      <c r="C433" s="173"/>
      <c r="D433" s="179"/>
      <c r="E433" s="335"/>
      <c r="F433" s="336"/>
      <c r="G433" s="97" t="s">
        <v>563</v>
      </c>
      <c r="H433" s="98"/>
      <c r="I433" s="98"/>
      <c r="J433" s="98"/>
      <c r="K433" s="98"/>
      <c r="L433" s="98"/>
      <c r="M433" s="98"/>
      <c r="N433" s="98"/>
      <c r="O433" s="98"/>
      <c r="P433" s="98"/>
      <c r="Q433" s="98"/>
      <c r="R433" s="98"/>
      <c r="S433" s="98"/>
      <c r="T433" s="98"/>
      <c r="U433" s="98"/>
      <c r="V433" s="98"/>
      <c r="W433" s="98"/>
      <c r="X433" s="99"/>
      <c r="Y433" s="194" t="s">
        <v>12</v>
      </c>
      <c r="Z433" s="195"/>
      <c r="AA433" s="196"/>
      <c r="AB433" s="206" t="s">
        <v>564</v>
      </c>
      <c r="AC433" s="206"/>
      <c r="AD433" s="206"/>
      <c r="AE433" s="333" t="s">
        <v>564</v>
      </c>
      <c r="AF433" s="200"/>
      <c r="AG433" s="200"/>
      <c r="AH433" s="200"/>
      <c r="AI433" s="333" t="s">
        <v>564</v>
      </c>
      <c r="AJ433" s="200"/>
      <c r="AK433" s="200"/>
      <c r="AL433" s="200"/>
      <c r="AM433" s="333" t="s">
        <v>564</v>
      </c>
      <c r="AN433" s="200"/>
      <c r="AO433" s="200"/>
      <c r="AP433" s="334"/>
      <c r="AQ433" s="333" t="s">
        <v>564</v>
      </c>
      <c r="AR433" s="200"/>
      <c r="AS433" s="200"/>
      <c r="AT433" s="334"/>
      <c r="AU433" s="200" t="s">
        <v>564</v>
      </c>
      <c r="AV433" s="200"/>
      <c r="AW433" s="200"/>
      <c r="AX433" s="201"/>
    </row>
    <row r="434" spans="1:50" ht="23.25" customHeight="1" x14ac:dyDescent="0.2">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564</v>
      </c>
      <c r="AC434" s="198"/>
      <c r="AD434" s="198"/>
      <c r="AE434" s="333" t="s">
        <v>564</v>
      </c>
      <c r="AF434" s="200"/>
      <c r="AG434" s="200"/>
      <c r="AH434" s="334"/>
      <c r="AI434" s="333" t="s">
        <v>564</v>
      </c>
      <c r="AJ434" s="200"/>
      <c r="AK434" s="200"/>
      <c r="AL434" s="200"/>
      <c r="AM434" s="333" t="s">
        <v>564</v>
      </c>
      <c r="AN434" s="200"/>
      <c r="AO434" s="200"/>
      <c r="AP434" s="334"/>
      <c r="AQ434" s="333" t="s">
        <v>564</v>
      </c>
      <c r="AR434" s="200"/>
      <c r="AS434" s="200"/>
      <c r="AT434" s="334"/>
      <c r="AU434" s="200" t="s">
        <v>564</v>
      </c>
      <c r="AV434" s="200"/>
      <c r="AW434" s="200"/>
      <c r="AX434" s="201"/>
    </row>
    <row r="435" spans="1:50" ht="23.25" customHeight="1" x14ac:dyDescent="0.2">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564</v>
      </c>
      <c r="AF435" s="200"/>
      <c r="AG435" s="200"/>
      <c r="AH435" s="334"/>
      <c r="AI435" s="333" t="s">
        <v>564</v>
      </c>
      <c r="AJ435" s="200"/>
      <c r="AK435" s="200"/>
      <c r="AL435" s="200"/>
      <c r="AM435" s="333" t="s">
        <v>564</v>
      </c>
      <c r="AN435" s="200"/>
      <c r="AO435" s="200"/>
      <c r="AP435" s="334"/>
      <c r="AQ435" s="333" t="s">
        <v>564</v>
      </c>
      <c r="AR435" s="200"/>
      <c r="AS435" s="200"/>
      <c r="AT435" s="334"/>
      <c r="AU435" s="200" t="s">
        <v>564</v>
      </c>
      <c r="AV435" s="200"/>
      <c r="AW435" s="200"/>
      <c r="AX435" s="201"/>
    </row>
    <row r="436" spans="1:50" ht="18.75" hidden="1" customHeight="1" x14ac:dyDescent="0.2">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2">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2">
      <c r="A438" s="182"/>
      <c r="B438" s="179"/>
      <c r="C438" s="173"/>
      <c r="D438" s="179"/>
      <c r="E438" s="335"/>
      <c r="F438" s="336"/>
      <c r="G438" s="97" t="s">
        <v>563</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2">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2">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2">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2">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2">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2">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2">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2">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2">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2">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2">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2">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2">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2">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2">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2">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2">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2">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2">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564</v>
      </c>
      <c r="AF457" s="193"/>
      <c r="AG457" s="126" t="s">
        <v>356</v>
      </c>
      <c r="AH457" s="127"/>
      <c r="AI457" s="149"/>
      <c r="AJ457" s="149"/>
      <c r="AK457" s="149"/>
      <c r="AL457" s="147"/>
      <c r="AM457" s="149"/>
      <c r="AN457" s="149"/>
      <c r="AO457" s="149"/>
      <c r="AP457" s="147"/>
      <c r="AQ457" s="592" t="s">
        <v>564</v>
      </c>
      <c r="AR457" s="193"/>
      <c r="AS457" s="126" t="s">
        <v>356</v>
      </c>
      <c r="AT457" s="127"/>
      <c r="AU457" s="193" t="s">
        <v>564</v>
      </c>
      <c r="AV457" s="193"/>
      <c r="AW457" s="126" t="s">
        <v>300</v>
      </c>
      <c r="AX457" s="188"/>
    </row>
    <row r="458" spans="1:50" ht="23.25" customHeight="1" x14ac:dyDescent="0.2">
      <c r="A458" s="182"/>
      <c r="B458" s="179"/>
      <c r="C458" s="173"/>
      <c r="D458" s="179"/>
      <c r="E458" s="335"/>
      <c r="F458" s="336"/>
      <c r="G458" s="97" t="s">
        <v>563</v>
      </c>
      <c r="H458" s="98"/>
      <c r="I458" s="98"/>
      <c r="J458" s="98"/>
      <c r="K458" s="98"/>
      <c r="L458" s="98"/>
      <c r="M458" s="98"/>
      <c r="N458" s="98"/>
      <c r="O458" s="98"/>
      <c r="P458" s="98"/>
      <c r="Q458" s="98"/>
      <c r="R458" s="98"/>
      <c r="S458" s="98"/>
      <c r="T458" s="98"/>
      <c r="U458" s="98"/>
      <c r="V458" s="98"/>
      <c r="W458" s="98"/>
      <c r="X458" s="99"/>
      <c r="Y458" s="194" t="s">
        <v>12</v>
      </c>
      <c r="Z458" s="195"/>
      <c r="AA458" s="196"/>
      <c r="AB458" s="206" t="s">
        <v>564</v>
      </c>
      <c r="AC458" s="206"/>
      <c r="AD458" s="206"/>
      <c r="AE458" s="333" t="s">
        <v>564</v>
      </c>
      <c r="AF458" s="200"/>
      <c r="AG458" s="200"/>
      <c r="AH458" s="200"/>
      <c r="AI458" s="333" t="s">
        <v>564</v>
      </c>
      <c r="AJ458" s="200"/>
      <c r="AK458" s="200"/>
      <c r="AL458" s="200"/>
      <c r="AM458" s="333" t="s">
        <v>564</v>
      </c>
      <c r="AN458" s="200"/>
      <c r="AO458" s="200"/>
      <c r="AP458" s="334"/>
      <c r="AQ458" s="333" t="s">
        <v>564</v>
      </c>
      <c r="AR458" s="200"/>
      <c r="AS458" s="200"/>
      <c r="AT458" s="334"/>
      <c r="AU458" s="200" t="s">
        <v>564</v>
      </c>
      <c r="AV458" s="200"/>
      <c r="AW458" s="200"/>
      <c r="AX458" s="201"/>
    </row>
    <row r="459" spans="1:50" ht="23.25" customHeight="1" x14ac:dyDescent="0.2">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564</v>
      </c>
      <c r="AC459" s="198"/>
      <c r="AD459" s="198"/>
      <c r="AE459" s="333" t="s">
        <v>564</v>
      </c>
      <c r="AF459" s="200"/>
      <c r="AG459" s="200"/>
      <c r="AH459" s="334"/>
      <c r="AI459" s="333" t="s">
        <v>564</v>
      </c>
      <c r="AJ459" s="200"/>
      <c r="AK459" s="200"/>
      <c r="AL459" s="200"/>
      <c r="AM459" s="333" t="s">
        <v>564</v>
      </c>
      <c r="AN459" s="200"/>
      <c r="AO459" s="200"/>
      <c r="AP459" s="334"/>
      <c r="AQ459" s="333" t="s">
        <v>565</v>
      </c>
      <c r="AR459" s="200"/>
      <c r="AS459" s="200"/>
      <c r="AT459" s="334"/>
      <c r="AU459" s="200" t="s">
        <v>564</v>
      </c>
      <c r="AV459" s="200"/>
      <c r="AW459" s="200"/>
      <c r="AX459" s="201"/>
    </row>
    <row r="460" spans="1:50" ht="23.25" customHeigh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564</v>
      </c>
      <c r="AF460" s="200"/>
      <c r="AG460" s="200"/>
      <c r="AH460" s="334"/>
      <c r="AI460" s="333" t="s">
        <v>564</v>
      </c>
      <c r="AJ460" s="200"/>
      <c r="AK460" s="200"/>
      <c r="AL460" s="200"/>
      <c r="AM460" s="333" t="s">
        <v>564</v>
      </c>
      <c r="AN460" s="200"/>
      <c r="AO460" s="200"/>
      <c r="AP460" s="334"/>
      <c r="AQ460" s="333" t="s">
        <v>564</v>
      </c>
      <c r="AR460" s="200"/>
      <c r="AS460" s="200"/>
      <c r="AT460" s="334"/>
      <c r="AU460" s="200" t="s">
        <v>566</v>
      </c>
      <c r="AV460" s="200"/>
      <c r="AW460" s="200"/>
      <c r="AX460" s="201"/>
    </row>
    <row r="461" spans="1:50" ht="18.75" hidden="1" customHeight="1" x14ac:dyDescent="0.2">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2">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2">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2">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2">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2">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2">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2">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2">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2">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2">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2">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2">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2">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2">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2">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2">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2">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2">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2">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2">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2">
      <c r="A482" s="182"/>
      <c r="B482" s="179"/>
      <c r="C482" s="173"/>
      <c r="D482" s="179"/>
      <c r="E482" s="118" t="s">
        <v>614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2">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7"/>
    </row>
    <row r="485" spans="1:50" ht="18.75" hidden="1" customHeight="1" x14ac:dyDescent="0.2">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2">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2">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2">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2">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2">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2">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2">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2">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2">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2">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2">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2">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2">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2">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2">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2">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2">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2">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2">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2">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2">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2">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2">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2">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2">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2">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2">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2">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2">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2">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2">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2">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2">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2">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2">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2">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2">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2">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2">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2">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2">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2">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2">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2">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2">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2">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2">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2">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2">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2">
      <c r="A538" s="182"/>
      <c r="B538" s="179"/>
      <c r="C538" s="173"/>
      <c r="D538" s="179"/>
      <c r="E538" s="167" t="s">
        <v>354</v>
      </c>
      <c r="F538" s="168"/>
      <c r="G538" s="903" t="s">
        <v>384</v>
      </c>
      <c r="H538" s="116"/>
      <c r="I538" s="116"/>
      <c r="J538" s="904"/>
      <c r="K538" s="905"/>
      <c r="L538" s="905"/>
      <c r="M538" s="905"/>
      <c r="N538" s="905"/>
      <c r="O538" s="905"/>
      <c r="P538" s="905"/>
      <c r="Q538" s="905"/>
      <c r="R538" s="905"/>
      <c r="S538" s="905"/>
      <c r="T538" s="906"/>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7"/>
    </row>
    <row r="539" spans="1:50" ht="18.75" hidden="1" customHeight="1" x14ac:dyDescent="0.2">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2">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2">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2">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2">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2">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2">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2">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2">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2">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2">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2">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2">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2">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2">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2">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2">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2">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2">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2">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2">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2">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2">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2">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2">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2">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2">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2">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2">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2">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2">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2">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2">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2">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2">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2">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2">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2">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2">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2">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2">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2">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2">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2">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2">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2">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2">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2">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2">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2">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2">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7"/>
    </row>
    <row r="593" spans="1:50" ht="18.75" hidden="1" customHeight="1" x14ac:dyDescent="0.2">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2">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2">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2">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2">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2">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2">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2">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2">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2">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2">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2">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2">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2">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2">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2">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2">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2">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2">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2">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2">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2">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2">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2">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2">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2">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2">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2">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2">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2">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2">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2">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2">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2">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2">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2">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2">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2">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2">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2">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2">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2">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2">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2">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2">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2">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2">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2">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2">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2">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2">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2">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2">
      <c r="A646" s="182"/>
      <c r="B646" s="179"/>
      <c r="C646" s="173"/>
      <c r="D646" s="179"/>
      <c r="E646" s="167" t="s">
        <v>354</v>
      </c>
      <c r="F646" s="168"/>
      <c r="G646" s="903" t="s">
        <v>384</v>
      </c>
      <c r="H646" s="116"/>
      <c r="I646" s="116"/>
      <c r="J646" s="904"/>
      <c r="K646" s="905"/>
      <c r="L646" s="905"/>
      <c r="M646" s="905"/>
      <c r="N646" s="905"/>
      <c r="O646" s="905"/>
      <c r="P646" s="905"/>
      <c r="Q646" s="905"/>
      <c r="R646" s="905"/>
      <c r="S646" s="905"/>
      <c r="T646" s="906"/>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7"/>
    </row>
    <row r="647" spans="1:50" ht="18.75" hidden="1" customHeight="1" x14ac:dyDescent="0.2">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2">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2">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2">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2">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2">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2">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2">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2">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2">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2">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2">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2">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2">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2">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2">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2">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2">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2">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2">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2">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2">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2">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2">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2">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2">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2">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2">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2">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2">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2">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2">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2">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2">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2">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2">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2">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2">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2">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2">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2">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2">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2">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2">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2">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2">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2">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2">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2">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2">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5">
      <c r="A699" s="183"/>
      <c r="B699" s="184"/>
      <c r="C699" s="95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2">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44.25" customHeight="1" x14ac:dyDescent="0.2">
      <c r="A702" s="875" t="s">
        <v>259</v>
      </c>
      <c r="B702" s="876"/>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551</v>
      </c>
      <c r="AE702" s="339"/>
      <c r="AF702" s="339"/>
      <c r="AG702" s="384" t="s">
        <v>567</v>
      </c>
      <c r="AH702" s="385"/>
      <c r="AI702" s="385"/>
      <c r="AJ702" s="385"/>
      <c r="AK702" s="385"/>
      <c r="AL702" s="385"/>
      <c r="AM702" s="385"/>
      <c r="AN702" s="385"/>
      <c r="AO702" s="385"/>
      <c r="AP702" s="385"/>
      <c r="AQ702" s="385"/>
      <c r="AR702" s="385"/>
      <c r="AS702" s="385"/>
      <c r="AT702" s="385"/>
      <c r="AU702" s="385"/>
      <c r="AV702" s="385"/>
      <c r="AW702" s="385"/>
      <c r="AX702" s="386"/>
    </row>
    <row r="703" spans="1:50" ht="44.25" customHeight="1" x14ac:dyDescent="0.2">
      <c r="A703" s="877"/>
      <c r="B703" s="878"/>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551</v>
      </c>
      <c r="AE703" s="322"/>
      <c r="AF703" s="322"/>
      <c r="AG703" s="94" t="s">
        <v>568</v>
      </c>
      <c r="AH703" s="95"/>
      <c r="AI703" s="95"/>
      <c r="AJ703" s="95"/>
      <c r="AK703" s="95"/>
      <c r="AL703" s="95"/>
      <c r="AM703" s="95"/>
      <c r="AN703" s="95"/>
      <c r="AO703" s="95"/>
      <c r="AP703" s="95"/>
      <c r="AQ703" s="95"/>
      <c r="AR703" s="95"/>
      <c r="AS703" s="95"/>
      <c r="AT703" s="95"/>
      <c r="AU703" s="95"/>
      <c r="AV703" s="95"/>
      <c r="AW703" s="95"/>
      <c r="AX703" s="96"/>
    </row>
    <row r="704" spans="1:50" ht="44.25" customHeight="1" x14ac:dyDescent="0.2">
      <c r="A704" s="879"/>
      <c r="B704" s="880"/>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551</v>
      </c>
      <c r="AE704" s="785"/>
      <c r="AF704" s="785"/>
      <c r="AG704" s="160" t="s">
        <v>569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2">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551</v>
      </c>
      <c r="AE705" s="717"/>
      <c r="AF705" s="717"/>
      <c r="AG705" s="118" t="s">
        <v>620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2">
      <c r="A706" s="644"/>
      <c r="B706" s="645"/>
      <c r="C706" s="796"/>
      <c r="D706" s="797"/>
      <c r="E706" s="732" t="s">
        <v>526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570</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2">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571</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2">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572</v>
      </c>
      <c r="AE708" s="607"/>
      <c r="AF708" s="607"/>
      <c r="AG708" s="744" t="s">
        <v>573</v>
      </c>
      <c r="AH708" s="745"/>
      <c r="AI708" s="745"/>
      <c r="AJ708" s="745"/>
      <c r="AK708" s="745"/>
      <c r="AL708" s="745"/>
      <c r="AM708" s="745"/>
      <c r="AN708" s="745"/>
      <c r="AO708" s="745"/>
      <c r="AP708" s="745"/>
      <c r="AQ708" s="745"/>
      <c r="AR708" s="745"/>
      <c r="AS708" s="745"/>
      <c r="AT708" s="745"/>
      <c r="AU708" s="745"/>
      <c r="AV708" s="745"/>
      <c r="AW708" s="745"/>
      <c r="AX708" s="746"/>
    </row>
    <row r="709" spans="1:50" ht="56.25" customHeight="1" x14ac:dyDescent="0.2">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551</v>
      </c>
      <c r="AE709" s="322"/>
      <c r="AF709" s="322"/>
      <c r="AG709" s="94" t="s">
        <v>625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2">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572</v>
      </c>
      <c r="AE710" s="322"/>
      <c r="AF710" s="322"/>
      <c r="AG710" s="94" t="s">
        <v>557</v>
      </c>
      <c r="AH710" s="95"/>
      <c r="AI710" s="95"/>
      <c r="AJ710" s="95"/>
      <c r="AK710" s="95"/>
      <c r="AL710" s="95"/>
      <c r="AM710" s="95"/>
      <c r="AN710" s="95"/>
      <c r="AO710" s="95"/>
      <c r="AP710" s="95"/>
      <c r="AQ710" s="95"/>
      <c r="AR710" s="95"/>
      <c r="AS710" s="95"/>
      <c r="AT710" s="95"/>
      <c r="AU710" s="95"/>
      <c r="AV710" s="95"/>
      <c r="AW710" s="95"/>
      <c r="AX710" s="96"/>
    </row>
    <row r="711" spans="1:50" ht="33.75" customHeight="1" x14ac:dyDescent="0.2">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551</v>
      </c>
      <c r="AE711" s="322"/>
      <c r="AF711" s="322"/>
      <c r="AG711" s="94" t="s">
        <v>574</v>
      </c>
      <c r="AH711" s="95"/>
      <c r="AI711" s="95"/>
      <c r="AJ711" s="95"/>
      <c r="AK711" s="95"/>
      <c r="AL711" s="95"/>
      <c r="AM711" s="95"/>
      <c r="AN711" s="95"/>
      <c r="AO711" s="95"/>
      <c r="AP711" s="95"/>
      <c r="AQ711" s="95"/>
      <c r="AR711" s="95"/>
      <c r="AS711" s="95"/>
      <c r="AT711" s="95"/>
      <c r="AU711" s="95"/>
      <c r="AV711" s="95"/>
      <c r="AW711" s="95"/>
      <c r="AX711" s="96"/>
    </row>
    <row r="712" spans="1:50" ht="63.75" customHeight="1" x14ac:dyDescent="0.2">
      <c r="A712" s="644"/>
      <c r="B712" s="646"/>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551</v>
      </c>
      <c r="AE712" s="785"/>
      <c r="AF712" s="785"/>
      <c r="AG712" s="812" t="s">
        <v>612</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2">
      <c r="A713" s="644"/>
      <c r="B713" s="646"/>
      <c r="C713" s="966" t="s">
        <v>487</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21" t="s">
        <v>572</v>
      </c>
      <c r="AE713" s="322"/>
      <c r="AF713" s="665"/>
      <c r="AG713" s="94" t="s">
        <v>564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2">
      <c r="A714" s="647"/>
      <c r="B714" s="648"/>
      <c r="C714" s="649" t="s">
        <v>459</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572</v>
      </c>
      <c r="AE714" s="810"/>
      <c r="AF714" s="811"/>
      <c r="AG714" s="738" t="s">
        <v>564</v>
      </c>
      <c r="AH714" s="739"/>
      <c r="AI714" s="739"/>
      <c r="AJ714" s="739"/>
      <c r="AK714" s="739"/>
      <c r="AL714" s="739"/>
      <c r="AM714" s="739"/>
      <c r="AN714" s="739"/>
      <c r="AO714" s="739"/>
      <c r="AP714" s="739"/>
      <c r="AQ714" s="739"/>
      <c r="AR714" s="739"/>
      <c r="AS714" s="739"/>
      <c r="AT714" s="739"/>
      <c r="AU714" s="739"/>
      <c r="AV714" s="739"/>
      <c r="AW714" s="739"/>
      <c r="AX714" s="740"/>
    </row>
    <row r="715" spans="1:50" ht="45" customHeight="1" x14ac:dyDescent="0.2">
      <c r="A715" s="642" t="s">
        <v>40</v>
      </c>
      <c r="B715" s="786"/>
      <c r="C715" s="787" t="s">
        <v>460</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551</v>
      </c>
      <c r="AE715" s="607"/>
      <c r="AF715" s="658"/>
      <c r="AG715" s="744" t="s">
        <v>624</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2">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572</v>
      </c>
      <c r="AE716" s="629"/>
      <c r="AF716" s="629"/>
      <c r="AG716" s="94" t="s">
        <v>564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2">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551</v>
      </c>
      <c r="AE717" s="322"/>
      <c r="AF717" s="322"/>
      <c r="AG717" s="94" t="s">
        <v>575</v>
      </c>
      <c r="AH717" s="95"/>
      <c r="AI717" s="95"/>
      <c r="AJ717" s="95"/>
      <c r="AK717" s="95"/>
      <c r="AL717" s="95"/>
      <c r="AM717" s="95"/>
      <c r="AN717" s="95"/>
      <c r="AO717" s="95"/>
      <c r="AP717" s="95"/>
      <c r="AQ717" s="95"/>
      <c r="AR717" s="95"/>
      <c r="AS717" s="95"/>
      <c r="AT717" s="95"/>
      <c r="AU717" s="95"/>
      <c r="AV717" s="95"/>
      <c r="AW717" s="95"/>
      <c r="AX717" s="96"/>
    </row>
    <row r="718" spans="1:50" ht="33.75" customHeight="1" x14ac:dyDescent="0.2">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551</v>
      </c>
      <c r="AE718" s="322"/>
      <c r="AF718" s="322"/>
      <c r="AG718" s="120" t="s">
        <v>576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2">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572</v>
      </c>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649999999999999" customHeight="1" x14ac:dyDescent="0.2">
      <c r="A720" s="780"/>
      <c r="B720" s="781"/>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2">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2">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2">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2">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2">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2">
      <c r="A726" s="642" t="s">
        <v>48</v>
      </c>
      <c r="B726" s="804"/>
      <c r="C726" s="817" t="s">
        <v>53</v>
      </c>
      <c r="D726" s="842"/>
      <c r="E726" s="842"/>
      <c r="F726" s="843"/>
      <c r="G726" s="576" t="s">
        <v>618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5">
      <c r="A727" s="805"/>
      <c r="B727" s="806"/>
      <c r="C727" s="750" t="s">
        <v>57</v>
      </c>
      <c r="D727" s="751"/>
      <c r="E727" s="751"/>
      <c r="F727" s="752"/>
      <c r="G727" s="574" t="s">
        <v>619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2">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5">
      <c r="A729" s="636" t="s">
        <v>626</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2">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5">
      <c r="A731" s="801" t="s">
        <v>256</v>
      </c>
      <c r="B731" s="802"/>
      <c r="C731" s="802"/>
      <c r="D731" s="802"/>
      <c r="E731" s="803"/>
      <c r="F731" s="731" t="s">
        <v>627</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2">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5">
      <c r="A733" s="675" t="s">
        <v>257</v>
      </c>
      <c r="B733" s="676"/>
      <c r="C733" s="676"/>
      <c r="D733" s="676"/>
      <c r="E733" s="677"/>
      <c r="F733" s="639" t="s">
        <v>628</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2">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5">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2">
      <c r="A736" s="652" t="s">
        <v>493</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2">
      <c r="A737" s="1010" t="s">
        <v>431</v>
      </c>
      <c r="B737" s="203"/>
      <c r="C737" s="203"/>
      <c r="D737" s="204"/>
      <c r="E737" s="1006" t="s">
        <v>573</v>
      </c>
      <c r="F737" s="1006"/>
      <c r="G737" s="1006"/>
      <c r="H737" s="1006"/>
      <c r="I737" s="1006"/>
      <c r="J737" s="1006"/>
      <c r="K737" s="1006"/>
      <c r="L737" s="1006"/>
      <c r="M737" s="1006"/>
      <c r="N737" s="358" t="s">
        <v>358</v>
      </c>
      <c r="O737" s="358"/>
      <c r="P737" s="358"/>
      <c r="Q737" s="358"/>
      <c r="R737" s="1006" t="s">
        <v>573</v>
      </c>
      <c r="S737" s="1006"/>
      <c r="T737" s="1006"/>
      <c r="U737" s="1006"/>
      <c r="V737" s="1006"/>
      <c r="W737" s="1006"/>
      <c r="X737" s="1006"/>
      <c r="Y737" s="1006"/>
      <c r="Z737" s="1006"/>
      <c r="AA737" s="358" t="s">
        <v>359</v>
      </c>
      <c r="AB737" s="358"/>
      <c r="AC737" s="358"/>
      <c r="AD737" s="358"/>
      <c r="AE737" s="1006" t="s">
        <v>573</v>
      </c>
      <c r="AF737" s="1006"/>
      <c r="AG737" s="1006"/>
      <c r="AH737" s="1006"/>
      <c r="AI737" s="1006"/>
      <c r="AJ737" s="1006"/>
      <c r="AK737" s="1006"/>
      <c r="AL737" s="1006"/>
      <c r="AM737" s="1006"/>
      <c r="AN737" s="358" t="s">
        <v>360</v>
      </c>
      <c r="AO737" s="358"/>
      <c r="AP737" s="358"/>
      <c r="AQ737" s="358"/>
      <c r="AR737" s="1007" t="s">
        <v>577</v>
      </c>
      <c r="AS737" s="1008"/>
      <c r="AT737" s="1008"/>
      <c r="AU737" s="1008"/>
      <c r="AV737" s="1008"/>
      <c r="AW737" s="1008"/>
      <c r="AX737" s="1009"/>
      <c r="AY737" s="89"/>
      <c r="AZ737" s="89"/>
    </row>
    <row r="738" spans="1:52" ht="24.75" customHeight="1" x14ac:dyDescent="0.2">
      <c r="A738" s="1010" t="s">
        <v>361</v>
      </c>
      <c r="B738" s="203"/>
      <c r="C738" s="203"/>
      <c r="D738" s="204"/>
      <c r="E738" s="1006" t="s">
        <v>578</v>
      </c>
      <c r="F738" s="1006"/>
      <c r="G738" s="1006"/>
      <c r="H738" s="1006"/>
      <c r="I738" s="1006"/>
      <c r="J738" s="1006"/>
      <c r="K738" s="1006"/>
      <c r="L738" s="1006"/>
      <c r="M738" s="1006"/>
      <c r="N738" s="358" t="s">
        <v>362</v>
      </c>
      <c r="O738" s="358"/>
      <c r="P738" s="358"/>
      <c r="Q738" s="358"/>
      <c r="R738" s="1006" t="s">
        <v>579</v>
      </c>
      <c r="S738" s="1006"/>
      <c r="T738" s="1006"/>
      <c r="U738" s="1006"/>
      <c r="V738" s="1006"/>
      <c r="W738" s="1006"/>
      <c r="X738" s="1006"/>
      <c r="Y738" s="1006"/>
      <c r="Z738" s="1006"/>
      <c r="AA738" s="358" t="s">
        <v>480</v>
      </c>
      <c r="AB738" s="358"/>
      <c r="AC738" s="358"/>
      <c r="AD738" s="358"/>
      <c r="AE738" s="1006" t="s">
        <v>580</v>
      </c>
      <c r="AF738" s="1006"/>
      <c r="AG738" s="1006"/>
      <c r="AH738" s="1006"/>
      <c r="AI738" s="1006"/>
      <c r="AJ738" s="1006"/>
      <c r="AK738" s="1006"/>
      <c r="AL738" s="1006"/>
      <c r="AM738" s="1006"/>
      <c r="AN738" s="1011"/>
      <c r="AO738" s="1012"/>
      <c r="AP738" s="1012"/>
      <c r="AQ738" s="1012"/>
      <c r="AR738" s="1012"/>
      <c r="AS738" s="1012"/>
      <c r="AT738" s="1012"/>
      <c r="AU738" s="1012"/>
      <c r="AV738" s="1012"/>
      <c r="AW738" s="1012"/>
      <c r="AX738" s="1013"/>
    </row>
    <row r="739" spans="1:52" ht="24.75" customHeight="1" thickBot="1" x14ac:dyDescent="0.25">
      <c r="A739" s="1014" t="s">
        <v>540</v>
      </c>
      <c r="B739" s="1015"/>
      <c r="C739" s="1015"/>
      <c r="D739" s="1016"/>
      <c r="E739" s="1017" t="s">
        <v>547</v>
      </c>
      <c r="F739" s="1018"/>
      <c r="G739" s="1018"/>
      <c r="H739" s="91" t="str">
        <f>IF(E739="", "", "(")</f>
        <v>(</v>
      </c>
      <c r="I739" s="1001"/>
      <c r="J739" s="1001"/>
      <c r="K739" s="91" t="str">
        <f>IF(OR(I739="　", I739=""), "", "-")</f>
        <v/>
      </c>
      <c r="L739" s="1002">
        <v>287</v>
      </c>
      <c r="M739" s="1002"/>
      <c r="N739" s="92" t="str">
        <f>IF(O739="", "", "-")</f>
        <v/>
      </c>
      <c r="O739" s="93"/>
      <c r="P739" s="92" t="str">
        <f>IF(E739="", "", ")")</f>
        <v>)</v>
      </c>
      <c r="Q739" s="1017"/>
      <c r="R739" s="1018"/>
      <c r="S739" s="1018"/>
      <c r="T739" s="91" t="str">
        <f>IF(Q739="", "", "(")</f>
        <v/>
      </c>
      <c r="U739" s="1001"/>
      <c r="V739" s="1001"/>
      <c r="W739" s="91" t="str">
        <f>IF(OR(U739="　", U739=""), "", "-")</f>
        <v/>
      </c>
      <c r="X739" s="1002"/>
      <c r="Y739" s="1002"/>
      <c r="Z739" s="92" t="str">
        <f>IF(AA739="", "", "-")</f>
        <v/>
      </c>
      <c r="AA739" s="93"/>
      <c r="AB739" s="92" t="str">
        <f>IF(Q739="", "", ")")</f>
        <v/>
      </c>
      <c r="AC739" s="1017"/>
      <c r="AD739" s="1018"/>
      <c r="AE739" s="1018"/>
      <c r="AF739" s="91" t="str">
        <f>IF(AC739="", "", "(")</f>
        <v/>
      </c>
      <c r="AG739" s="1001"/>
      <c r="AH739" s="1001"/>
      <c r="AI739" s="91" t="str">
        <f>IF(OR(AG739="　", AG739=""), "", "-")</f>
        <v/>
      </c>
      <c r="AJ739" s="1002"/>
      <c r="AK739" s="1002"/>
      <c r="AL739" s="92" t="str">
        <f>IF(AM739="", "", "-")</f>
        <v/>
      </c>
      <c r="AM739" s="93"/>
      <c r="AN739" s="92" t="str">
        <f>IF(AC739="", "", ")")</f>
        <v/>
      </c>
      <c r="AO739" s="1003"/>
      <c r="AP739" s="1004"/>
      <c r="AQ739" s="1004"/>
      <c r="AR739" s="1004"/>
      <c r="AS739" s="1004"/>
      <c r="AT739" s="1004"/>
      <c r="AU739" s="1004"/>
      <c r="AV739" s="1004"/>
      <c r="AW739" s="1004"/>
      <c r="AX739" s="1005"/>
    </row>
    <row r="740" spans="1:52" ht="28.35" customHeight="1" x14ac:dyDescent="0.2">
      <c r="A740" s="616" t="s">
        <v>529</v>
      </c>
      <c r="B740" s="617"/>
      <c r="C740" s="617"/>
      <c r="D740" s="617"/>
      <c r="E740" s="617"/>
      <c r="F740" s="618"/>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30" t="s">
        <v>531</v>
      </c>
      <c r="B779" s="631"/>
      <c r="C779" s="631"/>
      <c r="D779" s="631"/>
      <c r="E779" s="631"/>
      <c r="F779" s="632"/>
      <c r="G779" s="597" t="s">
        <v>586</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589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2">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2">
      <c r="A781" s="633"/>
      <c r="B781" s="634"/>
      <c r="C781" s="634"/>
      <c r="D781" s="634"/>
      <c r="E781" s="634"/>
      <c r="F781" s="635"/>
      <c r="G781" s="672" t="s">
        <v>581</v>
      </c>
      <c r="H781" s="673"/>
      <c r="I781" s="673"/>
      <c r="J781" s="673"/>
      <c r="K781" s="674"/>
      <c r="L781" s="666" t="s">
        <v>584</v>
      </c>
      <c r="M781" s="667"/>
      <c r="N781" s="667"/>
      <c r="O781" s="667"/>
      <c r="P781" s="667"/>
      <c r="Q781" s="667"/>
      <c r="R781" s="667"/>
      <c r="S781" s="667"/>
      <c r="T781" s="667"/>
      <c r="U781" s="667"/>
      <c r="V781" s="667"/>
      <c r="W781" s="667"/>
      <c r="X781" s="668"/>
      <c r="Y781" s="387">
        <v>23</v>
      </c>
      <c r="Z781" s="388"/>
      <c r="AA781" s="388"/>
      <c r="AB781" s="807"/>
      <c r="AC781" s="839" t="s">
        <v>196</v>
      </c>
      <c r="AD781" s="840"/>
      <c r="AE781" s="840"/>
      <c r="AF781" s="840"/>
      <c r="AG781" s="841"/>
      <c r="AH781" s="666" t="s">
        <v>585</v>
      </c>
      <c r="AI781" s="667"/>
      <c r="AJ781" s="667"/>
      <c r="AK781" s="667"/>
      <c r="AL781" s="667"/>
      <c r="AM781" s="667"/>
      <c r="AN781" s="667"/>
      <c r="AO781" s="667"/>
      <c r="AP781" s="667"/>
      <c r="AQ781" s="667"/>
      <c r="AR781" s="667"/>
      <c r="AS781" s="667"/>
      <c r="AT781" s="668"/>
      <c r="AU781" s="387">
        <v>210</v>
      </c>
      <c r="AV781" s="388"/>
      <c r="AW781" s="388"/>
      <c r="AX781" s="389"/>
    </row>
    <row r="782" spans="1:50" ht="24.75" customHeight="1" x14ac:dyDescent="0.2">
      <c r="A782" s="633"/>
      <c r="B782" s="634"/>
      <c r="C782" s="634"/>
      <c r="D782" s="634"/>
      <c r="E782" s="634"/>
      <c r="F782" s="635"/>
      <c r="G782" s="608" t="s">
        <v>582</v>
      </c>
      <c r="H782" s="609"/>
      <c r="I782" s="609"/>
      <c r="J782" s="609"/>
      <c r="K782" s="610"/>
      <c r="L782" s="600" t="s">
        <v>583</v>
      </c>
      <c r="M782" s="601"/>
      <c r="N782" s="601"/>
      <c r="O782" s="601"/>
      <c r="P782" s="601"/>
      <c r="Q782" s="601"/>
      <c r="R782" s="601"/>
      <c r="S782" s="601"/>
      <c r="T782" s="601"/>
      <c r="U782" s="601"/>
      <c r="V782" s="601"/>
      <c r="W782" s="601"/>
      <c r="X782" s="602"/>
      <c r="Y782" s="603">
        <v>8</v>
      </c>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2">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2">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2">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2">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2">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2">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2">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2">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31</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210</v>
      </c>
      <c r="AV791" s="834"/>
      <c r="AW791" s="834"/>
      <c r="AX791" s="836"/>
    </row>
    <row r="792" spans="1:50" ht="24.75" customHeight="1" x14ac:dyDescent="0.2">
      <c r="A792" s="633"/>
      <c r="B792" s="634"/>
      <c r="C792" s="634"/>
      <c r="D792" s="634"/>
      <c r="E792" s="634"/>
      <c r="F792" s="635"/>
      <c r="G792" s="597" t="s">
        <v>593</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629</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2">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2">
      <c r="A794" s="633"/>
      <c r="B794" s="634"/>
      <c r="C794" s="634"/>
      <c r="D794" s="634"/>
      <c r="E794" s="634"/>
      <c r="F794" s="635"/>
      <c r="G794" s="672" t="s">
        <v>621</v>
      </c>
      <c r="H794" s="673"/>
      <c r="I794" s="673"/>
      <c r="J794" s="673"/>
      <c r="K794" s="674"/>
      <c r="L794" s="666" t="s">
        <v>622</v>
      </c>
      <c r="M794" s="667"/>
      <c r="N794" s="667"/>
      <c r="O794" s="667"/>
      <c r="P794" s="667"/>
      <c r="Q794" s="667"/>
      <c r="R794" s="667"/>
      <c r="S794" s="667"/>
      <c r="T794" s="667"/>
      <c r="U794" s="667"/>
      <c r="V794" s="667"/>
      <c r="W794" s="667"/>
      <c r="X794" s="668"/>
      <c r="Y794" s="387">
        <v>6</v>
      </c>
      <c r="Z794" s="388"/>
      <c r="AA794" s="388"/>
      <c r="AB794" s="807"/>
      <c r="AC794" s="672" t="s">
        <v>630</v>
      </c>
      <c r="AD794" s="673"/>
      <c r="AE794" s="673"/>
      <c r="AF794" s="673"/>
      <c r="AG794" s="674"/>
      <c r="AH794" s="666" t="s">
        <v>642</v>
      </c>
      <c r="AI794" s="667"/>
      <c r="AJ794" s="667"/>
      <c r="AK794" s="667"/>
      <c r="AL794" s="667"/>
      <c r="AM794" s="667"/>
      <c r="AN794" s="667"/>
      <c r="AO794" s="667"/>
      <c r="AP794" s="667"/>
      <c r="AQ794" s="667"/>
      <c r="AR794" s="667"/>
      <c r="AS794" s="667"/>
      <c r="AT794" s="668"/>
      <c r="AU794" s="387">
        <v>65</v>
      </c>
      <c r="AV794" s="388"/>
      <c r="AW794" s="388"/>
      <c r="AX794" s="389"/>
    </row>
    <row r="795" spans="1:50" ht="24.75" customHeight="1" x14ac:dyDescent="0.2">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customHeight="1" x14ac:dyDescent="0.2">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customHeight="1" x14ac:dyDescent="0.2">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customHeight="1" x14ac:dyDescent="0.2">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customHeight="1" x14ac:dyDescent="0.2">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customHeight="1" x14ac:dyDescent="0.2">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customHeight="1" x14ac:dyDescent="0.2">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customHeight="1" x14ac:dyDescent="0.2">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customHeight="1" x14ac:dyDescent="0.2">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6</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65</v>
      </c>
      <c r="AV804" s="834"/>
      <c r="AW804" s="834"/>
      <c r="AX804" s="836"/>
    </row>
    <row r="805" spans="1:50" ht="24.75" hidden="1" customHeight="1" x14ac:dyDescent="0.2">
      <c r="A805" s="633"/>
      <c r="B805" s="634"/>
      <c r="C805" s="634"/>
      <c r="D805" s="634"/>
      <c r="E805" s="634"/>
      <c r="F805" s="635"/>
      <c r="G805" s="597" t="s">
        <v>454</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455</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2">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2">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2">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2">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2">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2">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2">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2">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2">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2">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2">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5">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2">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2">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2">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2">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2">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2">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2">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2">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2">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2">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2">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2">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2">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5">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3" t="s">
        <v>484</v>
      </c>
      <c r="AM831" s="274"/>
      <c r="AN831" s="274"/>
      <c r="AO831" s="82" t="s">
        <v>482</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42" customHeight="1" x14ac:dyDescent="0.2">
      <c r="A837" s="372">
        <v>1</v>
      </c>
      <c r="B837" s="372">
        <v>1</v>
      </c>
      <c r="C837" s="373" t="s">
        <v>587</v>
      </c>
      <c r="D837" s="374"/>
      <c r="E837" s="374"/>
      <c r="F837" s="374"/>
      <c r="G837" s="374"/>
      <c r="H837" s="374"/>
      <c r="I837" s="375"/>
      <c r="J837" s="916">
        <v>3011001006164</v>
      </c>
      <c r="K837" s="917"/>
      <c r="L837" s="917"/>
      <c r="M837" s="917"/>
      <c r="N837" s="917"/>
      <c r="O837" s="918"/>
      <c r="P837" s="922" t="s">
        <v>588</v>
      </c>
      <c r="Q837" s="923"/>
      <c r="R837" s="923"/>
      <c r="S837" s="923"/>
      <c r="T837" s="923"/>
      <c r="U837" s="923"/>
      <c r="V837" s="923"/>
      <c r="W837" s="923"/>
      <c r="X837" s="924"/>
      <c r="Y837" s="344">
        <v>31</v>
      </c>
      <c r="Z837" s="345"/>
      <c r="AA837" s="345"/>
      <c r="AB837" s="346"/>
      <c r="AC837" s="199" t="s">
        <v>518</v>
      </c>
      <c r="AD837" s="908"/>
      <c r="AE837" s="908"/>
      <c r="AF837" s="908"/>
      <c r="AG837" s="909"/>
      <c r="AH837" s="913">
        <v>1</v>
      </c>
      <c r="AI837" s="914"/>
      <c r="AJ837" s="914"/>
      <c r="AK837" s="915"/>
      <c r="AL837" s="350">
        <v>95</v>
      </c>
      <c r="AM837" s="351"/>
      <c r="AN837" s="351"/>
      <c r="AO837" s="352"/>
      <c r="AP837" s="919" t="s">
        <v>623</v>
      </c>
      <c r="AQ837" s="920"/>
      <c r="AR837" s="920"/>
      <c r="AS837" s="920"/>
      <c r="AT837" s="920"/>
      <c r="AU837" s="920"/>
      <c r="AV837" s="920"/>
      <c r="AW837" s="920"/>
      <c r="AX837" s="921"/>
    </row>
    <row r="838" spans="1:50" ht="30" hidden="1" customHeight="1" x14ac:dyDescent="0.2">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2">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2">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2">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2">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2">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2">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2">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2">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2">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2">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2">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2">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2">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2">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2">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2">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2">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2">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2">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2">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2">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2">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2">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2">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2">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2">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2">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2">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2">
      <c r="A870" s="372">
        <v>1</v>
      </c>
      <c r="B870" s="372">
        <v>1</v>
      </c>
      <c r="C870" s="354" t="s">
        <v>613</v>
      </c>
      <c r="D870" s="340"/>
      <c r="E870" s="340"/>
      <c r="F870" s="340"/>
      <c r="G870" s="340"/>
      <c r="H870" s="340"/>
      <c r="I870" s="340"/>
      <c r="J870" s="341" t="s">
        <v>590</v>
      </c>
      <c r="K870" s="342"/>
      <c r="L870" s="342"/>
      <c r="M870" s="342"/>
      <c r="N870" s="342"/>
      <c r="O870" s="342"/>
      <c r="P870" s="355" t="s">
        <v>591</v>
      </c>
      <c r="Q870" s="343"/>
      <c r="R870" s="343"/>
      <c r="S870" s="343"/>
      <c r="T870" s="343"/>
      <c r="U870" s="343"/>
      <c r="V870" s="343"/>
      <c r="W870" s="343"/>
      <c r="X870" s="343"/>
      <c r="Y870" s="344">
        <v>210</v>
      </c>
      <c r="Z870" s="345"/>
      <c r="AA870" s="345"/>
      <c r="AB870" s="346"/>
      <c r="AC870" s="356" t="s">
        <v>196</v>
      </c>
      <c r="AD870" s="364"/>
      <c r="AE870" s="364"/>
      <c r="AF870" s="364"/>
      <c r="AG870" s="364"/>
      <c r="AH870" s="365" t="s">
        <v>592</v>
      </c>
      <c r="AI870" s="366"/>
      <c r="AJ870" s="366"/>
      <c r="AK870" s="366"/>
      <c r="AL870" s="350" t="s">
        <v>592</v>
      </c>
      <c r="AM870" s="351"/>
      <c r="AN870" s="351"/>
      <c r="AO870" s="352"/>
      <c r="AP870" s="353" t="s">
        <v>592</v>
      </c>
      <c r="AQ870" s="353"/>
      <c r="AR870" s="353"/>
      <c r="AS870" s="353"/>
      <c r="AT870" s="353"/>
      <c r="AU870" s="353"/>
      <c r="AV870" s="353"/>
      <c r="AW870" s="353"/>
      <c r="AX870" s="353"/>
    </row>
    <row r="871" spans="1:50" ht="30" hidden="1" customHeight="1" x14ac:dyDescent="0.2">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2">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2">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2">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2">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2">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2">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2">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2">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2">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2">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2">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2">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2">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2">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2">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2">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2">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2">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2">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2">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2">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2">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2">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2">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2">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2">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2">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2">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2">
      <c r="A903" s="372">
        <v>1</v>
      </c>
      <c r="B903" s="372">
        <v>1</v>
      </c>
      <c r="C903" s="354" t="s">
        <v>594</v>
      </c>
      <c r="D903" s="340"/>
      <c r="E903" s="340"/>
      <c r="F903" s="340"/>
      <c r="G903" s="340"/>
      <c r="H903" s="340"/>
      <c r="I903" s="340"/>
      <c r="J903" s="341">
        <v>5010401023057</v>
      </c>
      <c r="K903" s="342"/>
      <c r="L903" s="342"/>
      <c r="M903" s="342"/>
      <c r="N903" s="342"/>
      <c r="O903" s="342"/>
      <c r="P903" s="355" t="s">
        <v>595</v>
      </c>
      <c r="Q903" s="343"/>
      <c r="R903" s="343"/>
      <c r="S903" s="343"/>
      <c r="T903" s="343"/>
      <c r="U903" s="343"/>
      <c r="V903" s="343"/>
      <c r="W903" s="343"/>
      <c r="X903" s="343"/>
      <c r="Y903" s="344">
        <v>6</v>
      </c>
      <c r="Z903" s="345"/>
      <c r="AA903" s="345"/>
      <c r="AB903" s="346"/>
      <c r="AC903" s="356" t="s">
        <v>518</v>
      </c>
      <c r="AD903" s="364"/>
      <c r="AE903" s="364"/>
      <c r="AF903" s="364"/>
      <c r="AG903" s="364"/>
      <c r="AH903" s="365">
        <v>1</v>
      </c>
      <c r="AI903" s="366"/>
      <c r="AJ903" s="366"/>
      <c r="AK903" s="366"/>
      <c r="AL903" s="350">
        <v>100</v>
      </c>
      <c r="AM903" s="351"/>
      <c r="AN903" s="351"/>
      <c r="AO903" s="352"/>
      <c r="AP903" s="353" t="s">
        <v>614</v>
      </c>
      <c r="AQ903" s="353"/>
      <c r="AR903" s="353"/>
      <c r="AS903" s="353"/>
      <c r="AT903" s="353"/>
      <c r="AU903" s="353"/>
      <c r="AV903" s="353"/>
      <c r="AW903" s="353"/>
      <c r="AX903" s="353"/>
    </row>
    <row r="904" spans="1:50" ht="30" hidden="1" customHeight="1" x14ac:dyDescent="0.2">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2">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2">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2">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2">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2">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2">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2">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2">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2">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2">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2">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2">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2">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2">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2">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2">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2">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2">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2">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2">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2">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2">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2">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2">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2">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2">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2">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2">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9.9" customHeight="1" x14ac:dyDescent="0.2">
      <c r="A936" s="372">
        <v>1</v>
      </c>
      <c r="B936" s="372">
        <v>1</v>
      </c>
      <c r="C936" s="354" t="s">
        <v>631</v>
      </c>
      <c r="D936" s="340"/>
      <c r="E936" s="340"/>
      <c r="F936" s="340"/>
      <c r="G936" s="340"/>
      <c r="H936" s="340"/>
      <c r="I936" s="340"/>
      <c r="J936" s="341">
        <v>3130005005532</v>
      </c>
      <c r="K936" s="342"/>
      <c r="L936" s="342"/>
      <c r="M936" s="342"/>
      <c r="N936" s="342"/>
      <c r="O936" s="342"/>
      <c r="P936" s="355" t="s">
        <v>643</v>
      </c>
      <c r="Q936" s="343"/>
      <c r="R936" s="343"/>
      <c r="S936" s="343"/>
      <c r="T936" s="343"/>
      <c r="U936" s="343"/>
      <c r="V936" s="343"/>
      <c r="W936" s="343"/>
      <c r="X936" s="343"/>
      <c r="Y936" s="344">
        <v>8</v>
      </c>
      <c r="Z936" s="345"/>
      <c r="AA936" s="345"/>
      <c r="AB936" s="346"/>
      <c r="AC936" s="356" t="s">
        <v>518</v>
      </c>
      <c r="AD936" s="364"/>
      <c r="AE936" s="364"/>
      <c r="AF936" s="364"/>
      <c r="AG936" s="364"/>
      <c r="AH936" s="365">
        <v>1</v>
      </c>
      <c r="AI936" s="366"/>
      <c r="AJ936" s="366"/>
      <c r="AK936" s="366"/>
      <c r="AL936" s="350">
        <v>82.2</v>
      </c>
      <c r="AM936" s="351"/>
      <c r="AN936" s="351"/>
      <c r="AO936" s="352"/>
      <c r="AP936" s="353" t="s">
        <v>636</v>
      </c>
      <c r="AQ936" s="353"/>
      <c r="AR936" s="353"/>
      <c r="AS936" s="353"/>
      <c r="AT936" s="353"/>
      <c r="AU936" s="353"/>
      <c r="AV936" s="353"/>
      <c r="AW936" s="353"/>
      <c r="AX936" s="353"/>
    </row>
    <row r="937" spans="1:50" ht="39.9" customHeight="1" x14ac:dyDescent="0.2">
      <c r="A937" s="372">
        <v>2</v>
      </c>
      <c r="B937" s="372">
        <v>1</v>
      </c>
      <c r="C937" s="354" t="s">
        <v>631</v>
      </c>
      <c r="D937" s="340"/>
      <c r="E937" s="340"/>
      <c r="F937" s="340"/>
      <c r="G937" s="340"/>
      <c r="H937" s="340"/>
      <c r="I937" s="340"/>
      <c r="J937" s="341">
        <v>3130005005532</v>
      </c>
      <c r="K937" s="342"/>
      <c r="L937" s="342"/>
      <c r="M937" s="342"/>
      <c r="N937" s="342"/>
      <c r="O937" s="342"/>
      <c r="P937" s="355" t="s">
        <v>643</v>
      </c>
      <c r="Q937" s="343"/>
      <c r="R937" s="343"/>
      <c r="S937" s="343"/>
      <c r="T937" s="343"/>
      <c r="U937" s="343"/>
      <c r="V937" s="343"/>
      <c r="W937" s="343"/>
      <c r="X937" s="343"/>
      <c r="Y937" s="344">
        <v>4</v>
      </c>
      <c r="Z937" s="345"/>
      <c r="AA937" s="345"/>
      <c r="AB937" s="346"/>
      <c r="AC937" s="356" t="s">
        <v>518</v>
      </c>
      <c r="AD937" s="364"/>
      <c r="AE937" s="364"/>
      <c r="AF937" s="364"/>
      <c r="AG937" s="364"/>
      <c r="AH937" s="365">
        <v>1</v>
      </c>
      <c r="AI937" s="366"/>
      <c r="AJ937" s="366"/>
      <c r="AK937" s="366"/>
      <c r="AL937" s="350">
        <v>63</v>
      </c>
      <c r="AM937" s="351"/>
      <c r="AN937" s="351"/>
      <c r="AO937" s="352"/>
      <c r="AP937" s="919" t="s">
        <v>636</v>
      </c>
      <c r="AQ937" s="920"/>
      <c r="AR937" s="920"/>
      <c r="AS937" s="920"/>
      <c r="AT937" s="920"/>
      <c r="AU937" s="920"/>
      <c r="AV937" s="920"/>
      <c r="AW937" s="920"/>
      <c r="AX937" s="921"/>
    </row>
    <row r="938" spans="1:50" ht="39.9" customHeight="1" x14ac:dyDescent="0.2">
      <c r="A938" s="372">
        <v>3</v>
      </c>
      <c r="B938" s="372">
        <v>1</v>
      </c>
      <c r="C938" s="354" t="s">
        <v>631</v>
      </c>
      <c r="D938" s="340"/>
      <c r="E938" s="340"/>
      <c r="F938" s="340"/>
      <c r="G938" s="340"/>
      <c r="H938" s="340"/>
      <c r="I938" s="340"/>
      <c r="J938" s="341">
        <v>3130005005532</v>
      </c>
      <c r="K938" s="342"/>
      <c r="L938" s="342"/>
      <c r="M938" s="342"/>
      <c r="N938" s="342"/>
      <c r="O938" s="342"/>
      <c r="P938" s="355" t="s">
        <v>643</v>
      </c>
      <c r="Q938" s="343"/>
      <c r="R938" s="343"/>
      <c r="S938" s="343"/>
      <c r="T938" s="343"/>
      <c r="U938" s="343"/>
      <c r="V938" s="343"/>
      <c r="W938" s="343"/>
      <c r="X938" s="343"/>
      <c r="Y938" s="344">
        <v>4</v>
      </c>
      <c r="Z938" s="345"/>
      <c r="AA938" s="345"/>
      <c r="AB938" s="346"/>
      <c r="AC938" s="356" t="s">
        <v>518</v>
      </c>
      <c r="AD938" s="364"/>
      <c r="AE938" s="364"/>
      <c r="AF938" s="364"/>
      <c r="AG938" s="364"/>
      <c r="AH938" s="365">
        <v>1</v>
      </c>
      <c r="AI938" s="366"/>
      <c r="AJ938" s="366"/>
      <c r="AK938" s="366"/>
      <c r="AL938" s="350">
        <v>63</v>
      </c>
      <c r="AM938" s="351"/>
      <c r="AN938" s="351"/>
      <c r="AO938" s="352"/>
      <c r="AP938" s="353" t="s">
        <v>636</v>
      </c>
      <c r="AQ938" s="353"/>
      <c r="AR938" s="353"/>
      <c r="AS938" s="353"/>
      <c r="AT938" s="353"/>
      <c r="AU938" s="353"/>
      <c r="AV938" s="353"/>
      <c r="AW938" s="353"/>
      <c r="AX938" s="353"/>
    </row>
    <row r="939" spans="1:50" ht="39.9" customHeight="1" x14ac:dyDescent="0.2">
      <c r="A939" s="372">
        <v>4</v>
      </c>
      <c r="B939" s="372">
        <v>1</v>
      </c>
      <c r="C939" s="354" t="s">
        <v>632</v>
      </c>
      <c r="D939" s="340"/>
      <c r="E939" s="340"/>
      <c r="F939" s="340"/>
      <c r="G939" s="340"/>
      <c r="H939" s="340"/>
      <c r="I939" s="340"/>
      <c r="J939" s="341">
        <v>3290005003743</v>
      </c>
      <c r="K939" s="342"/>
      <c r="L939" s="342"/>
      <c r="M939" s="342"/>
      <c r="N939" s="342"/>
      <c r="O939" s="342"/>
      <c r="P939" s="355" t="s">
        <v>643</v>
      </c>
      <c r="Q939" s="343"/>
      <c r="R939" s="343"/>
      <c r="S939" s="343"/>
      <c r="T939" s="343"/>
      <c r="U939" s="343"/>
      <c r="V939" s="343"/>
      <c r="W939" s="343"/>
      <c r="X939" s="343"/>
      <c r="Y939" s="344">
        <v>6</v>
      </c>
      <c r="Z939" s="345"/>
      <c r="AA939" s="345"/>
      <c r="AB939" s="346"/>
      <c r="AC939" s="356" t="s">
        <v>518</v>
      </c>
      <c r="AD939" s="364"/>
      <c r="AE939" s="364"/>
      <c r="AF939" s="364"/>
      <c r="AG939" s="364"/>
      <c r="AH939" s="365">
        <v>1</v>
      </c>
      <c r="AI939" s="366"/>
      <c r="AJ939" s="366"/>
      <c r="AK939" s="366"/>
      <c r="AL939" s="350">
        <v>77.900000000000006</v>
      </c>
      <c r="AM939" s="351"/>
      <c r="AN939" s="351"/>
      <c r="AO939" s="352"/>
      <c r="AP939" s="353" t="s">
        <v>636</v>
      </c>
      <c r="AQ939" s="353"/>
      <c r="AR939" s="353"/>
      <c r="AS939" s="353"/>
      <c r="AT939" s="353"/>
      <c r="AU939" s="353"/>
      <c r="AV939" s="353"/>
      <c r="AW939" s="353"/>
      <c r="AX939" s="353"/>
    </row>
    <row r="940" spans="1:50" ht="39.9" customHeight="1" x14ac:dyDescent="0.2">
      <c r="A940" s="372">
        <v>5</v>
      </c>
      <c r="B940" s="372">
        <v>1</v>
      </c>
      <c r="C940" s="354" t="s">
        <v>632</v>
      </c>
      <c r="D940" s="340"/>
      <c r="E940" s="340"/>
      <c r="F940" s="340"/>
      <c r="G940" s="340"/>
      <c r="H940" s="340"/>
      <c r="I940" s="340"/>
      <c r="J940" s="341">
        <v>3290005003743</v>
      </c>
      <c r="K940" s="342"/>
      <c r="L940" s="342"/>
      <c r="M940" s="342"/>
      <c r="N940" s="342"/>
      <c r="O940" s="342"/>
      <c r="P940" s="355" t="s">
        <v>643</v>
      </c>
      <c r="Q940" s="343"/>
      <c r="R940" s="343"/>
      <c r="S940" s="343"/>
      <c r="T940" s="343"/>
      <c r="U940" s="343"/>
      <c r="V940" s="343"/>
      <c r="W940" s="343"/>
      <c r="X940" s="343"/>
      <c r="Y940" s="344">
        <v>5</v>
      </c>
      <c r="Z940" s="345"/>
      <c r="AA940" s="345"/>
      <c r="AB940" s="346"/>
      <c r="AC940" s="356" t="s">
        <v>518</v>
      </c>
      <c r="AD940" s="364"/>
      <c r="AE940" s="364"/>
      <c r="AF940" s="364"/>
      <c r="AG940" s="364"/>
      <c r="AH940" s="365">
        <v>1</v>
      </c>
      <c r="AI940" s="366"/>
      <c r="AJ940" s="366"/>
      <c r="AK940" s="366"/>
      <c r="AL940" s="350">
        <v>78.7</v>
      </c>
      <c r="AM940" s="351"/>
      <c r="AN940" s="351"/>
      <c r="AO940" s="352"/>
      <c r="AP940" s="353" t="s">
        <v>636</v>
      </c>
      <c r="AQ940" s="353"/>
      <c r="AR940" s="353"/>
      <c r="AS940" s="353"/>
      <c r="AT940" s="353"/>
      <c r="AU940" s="353"/>
      <c r="AV940" s="353"/>
      <c r="AW940" s="353"/>
      <c r="AX940" s="353"/>
    </row>
    <row r="941" spans="1:50" ht="39.9" customHeight="1" x14ac:dyDescent="0.2">
      <c r="A941" s="372">
        <v>6</v>
      </c>
      <c r="B941" s="372">
        <v>1</v>
      </c>
      <c r="C941" s="354" t="s">
        <v>632</v>
      </c>
      <c r="D941" s="340"/>
      <c r="E941" s="340"/>
      <c r="F941" s="340"/>
      <c r="G941" s="340"/>
      <c r="H941" s="340"/>
      <c r="I941" s="340"/>
      <c r="J941" s="341">
        <v>3290005003743</v>
      </c>
      <c r="K941" s="342"/>
      <c r="L941" s="342"/>
      <c r="M941" s="342"/>
      <c r="N941" s="342"/>
      <c r="O941" s="342"/>
      <c r="P941" s="355" t="s">
        <v>643</v>
      </c>
      <c r="Q941" s="343"/>
      <c r="R941" s="343"/>
      <c r="S941" s="343"/>
      <c r="T941" s="343"/>
      <c r="U941" s="343"/>
      <c r="V941" s="343"/>
      <c r="W941" s="343"/>
      <c r="X941" s="343"/>
      <c r="Y941" s="344">
        <v>5</v>
      </c>
      <c r="Z941" s="345"/>
      <c r="AA941" s="345"/>
      <c r="AB941" s="346"/>
      <c r="AC941" s="356" t="s">
        <v>518</v>
      </c>
      <c r="AD941" s="364"/>
      <c r="AE941" s="364"/>
      <c r="AF941" s="364"/>
      <c r="AG941" s="364"/>
      <c r="AH941" s="365">
        <v>1</v>
      </c>
      <c r="AI941" s="366"/>
      <c r="AJ941" s="366"/>
      <c r="AK941" s="366"/>
      <c r="AL941" s="350">
        <v>78.7</v>
      </c>
      <c r="AM941" s="351"/>
      <c r="AN941" s="351"/>
      <c r="AO941" s="352"/>
      <c r="AP941" s="353" t="s">
        <v>636</v>
      </c>
      <c r="AQ941" s="353"/>
      <c r="AR941" s="353"/>
      <c r="AS941" s="353"/>
      <c r="AT941" s="353"/>
      <c r="AU941" s="353"/>
      <c r="AV941" s="353"/>
      <c r="AW941" s="353"/>
      <c r="AX941" s="353"/>
    </row>
    <row r="942" spans="1:50" ht="39.9" customHeight="1" x14ac:dyDescent="0.2">
      <c r="A942" s="372">
        <v>7</v>
      </c>
      <c r="B942" s="372">
        <v>1</v>
      </c>
      <c r="C942" s="354" t="s">
        <v>633</v>
      </c>
      <c r="D942" s="340"/>
      <c r="E942" s="340"/>
      <c r="F942" s="340"/>
      <c r="G942" s="340"/>
      <c r="H942" s="340"/>
      <c r="I942" s="340"/>
      <c r="J942" s="341">
        <v>7140005002211</v>
      </c>
      <c r="K942" s="342"/>
      <c r="L942" s="342"/>
      <c r="M942" s="342"/>
      <c r="N942" s="342"/>
      <c r="O942" s="342"/>
      <c r="P942" s="355" t="s">
        <v>643</v>
      </c>
      <c r="Q942" s="343"/>
      <c r="R942" s="343"/>
      <c r="S942" s="343"/>
      <c r="T942" s="343"/>
      <c r="U942" s="343"/>
      <c r="V942" s="343"/>
      <c r="W942" s="343"/>
      <c r="X942" s="343"/>
      <c r="Y942" s="344">
        <v>6</v>
      </c>
      <c r="Z942" s="345"/>
      <c r="AA942" s="345"/>
      <c r="AB942" s="346"/>
      <c r="AC942" s="356" t="s">
        <v>518</v>
      </c>
      <c r="AD942" s="364"/>
      <c r="AE942" s="364"/>
      <c r="AF942" s="364"/>
      <c r="AG942" s="364"/>
      <c r="AH942" s="365">
        <v>1</v>
      </c>
      <c r="AI942" s="366"/>
      <c r="AJ942" s="366"/>
      <c r="AK942" s="366"/>
      <c r="AL942" s="350">
        <v>78</v>
      </c>
      <c r="AM942" s="351"/>
      <c r="AN942" s="351"/>
      <c r="AO942" s="352"/>
      <c r="AP942" s="353" t="s">
        <v>636</v>
      </c>
      <c r="AQ942" s="353"/>
      <c r="AR942" s="353"/>
      <c r="AS942" s="353"/>
      <c r="AT942" s="353"/>
      <c r="AU942" s="353"/>
      <c r="AV942" s="353"/>
      <c r="AW942" s="353"/>
      <c r="AX942" s="353"/>
    </row>
    <row r="943" spans="1:50" ht="39.9" customHeight="1" x14ac:dyDescent="0.2">
      <c r="A943" s="372">
        <v>8</v>
      </c>
      <c r="B943" s="372">
        <v>1</v>
      </c>
      <c r="C943" s="354" t="s">
        <v>633</v>
      </c>
      <c r="D943" s="340"/>
      <c r="E943" s="340"/>
      <c r="F943" s="340"/>
      <c r="G943" s="340"/>
      <c r="H943" s="340"/>
      <c r="I943" s="340"/>
      <c r="J943" s="341">
        <v>7140005002211</v>
      </c>
      <c r="K943" s="342"/>
      <c r="L943" s="342"/>
      <c r="M943" s="342"/>
      <c r="N943" s="342"/>
      <c r="O943" s="342"/>
      <c r="P943" s="355" t="s">
        <v>643</v>
      </c>
      <c r="Q943" s="343"/>
      <c r="R943" s="343"/>
      <c r="S943" s="343"/>
      <c r="T943" s="343"/>
      <c r="U943" s="343"/>
      <c r="V943" s="343"/>
      <c r="W943" s="343"/>
      <c r="X943" s="343"/>
      <c r="Y943" s="344">
        <v>5</v>
      </c>
      <c r="Z943" s="345"/>
      <c r="AA943" s="345"/>
      <c r="AB943" s="346"/>
      <c r="AC943" s="356" t="s">
        <v>518</v>
      </c>
      <c r="AD943" s="364"/>
      <c r="AE943" s="364"/>
      <c r="AF943" s="364"/>
      <c r="AG943" s="364"/>
      <c r="AH943" s="365">
        <v>1</v>
      </c>
      <c r="AI943" s="366"/>
      <c r="AJ943" s="366"/>
      <c r="AK943" s="366"/>
      <c r="AL943" s="350">
        <v>78.900000000000006</v>
      </c>
      <c r="AM943" s="351"/>
      <c r="AN943" s="351"/>
      <c r="AO943" s="352"/>
      <c r="AP943" s="353" t="s">
        <v>637</v>
      </c>
      <c r="AQ943" s="353"/>
      <c r="AR943" s="353"/>
      <c r="AS943" s="353"/>
      <c r="AT943" s="353"/>
      <c r="AU943" s="353"/>
      <c r="AV943" s="353"/>
      <c r="AW943" s="353"/>
      <c r="AX943" s="353"/>
    </row>
    <row r="944" spans="1:50" ht="39.9" customHeight="1" x14ac:dyDescent="0.2">
      <c r="A944" s="372">
        <v>9</v>
      </c>
      <c r="B944" s="372">
        <v>1</v>
      </c>
      <c r="C944" s="354" t="s">
        <v>634</v>
      </c>
      <c r="D944" s="340"/>
      <c r="E944" s="340"/>
      <c r="F944" s="340"/>
      <c r="G944" s="340"/>
      <c r="H944" s="340"/>
      <c r="I944" s="340"/>
      <c r="J944" s="341">
        <v>2010005002344</v>
      </c>
      <c r="K944" s="342"/>
      <c r="L944" s="342"/>
      <c r="M944" s="342"/>
      <c r="N944" s="342"/>
      <c r="O944" s="342"/>
      <c r="P944" s="355" t="s">
        <v>643</v>
      </c>
      <c r="Q944" s="343"/>
      <c r="R944" s="343"/>
      <c r="S944" s="343"/>
      <c r="T944" s="343"/>
      <c r="U944" s="343"/>
      <c r="V944" s="343"/>
      <c r="W944" s="343"/>
      <c r="X944" s="343"/>
      <c r="Y944" s="344">
        <v>8</v>
      </c>
      <c r="Z944" s="345"/>
      <c r="AA944" s="345"/>
      <c r="AB944" s="346"/>
      <c r="AC944" s="356" t="s">
        <v>518</v>
      </c>
      <c r="AD944" s="364"/>
      <c r="AE944" s="364"/>
      <c r="AF944" s="364"/>
      <c r="AG944" s="364"/>
      <c r="AH944" s="365">
        <v>1</v>
      </c>
      <c r="AI944" s="366"/>
      <c r="AJ944" s="366"/>
      <c r="AK944" s="366"/>
      <c r="AL944" s="350">
        <v>83.8</v>
      </c>
      <c r="AM944" s="351"/>
      <c r="AN944" s="351"/>
      <c r="AO944" s="352"/>
      <c r="AP944" s="353" t="s">
        <v>636</v>
      </c>
      <c r="AQ944" s="353"/>
      <c r="AR944" s="353"/>
      <c r="AS944" s="353"/>
      <c r="AT944" s="353"/>
      <c r="AU944" s="353"/>
      <c r="AV944" s="353"/>
      <c r="AW944" s="353"/>
      <c r="AX944" s="353"/>
    </row>
    <row r="945" spans="1:50" ht="39.9" customHeight="1" x14ac:dyDescent="0.2">
      <c r="A945" s="372">
        <v>10</v>
      </c>
      <c r="B945" s="372">
        <v>1</v>
      </c>
      <c r="C945" s="354" t="s">
        <v>641</v>
      </c>
      <c r="D945" s="340"/>
      <c r="E945" s="340"/>
      <c r="F945" s="340"/>
      <c r="G945" s="340"/>
      <c r="H945" s="340"/>
      <c r="I945" s="340"/>
      <c r="J945" s="341">
        <v>4010405001654</v>
      </c>
      <c r="K945" s="342"/>
      <c r="L945" s="342"/>
      <c r="M945" s="342"/>
      <c r="N945" s="342"/>
      <c r="O945" s="342"/>
      <c r="P945" s="355" t="s">
        <v>643</v>
      </c>
      <c r="Q945" s="343"/>
      <c r="R945" s="343"/>
      <c r="S945" s="343"/>
      <c r="T945" s="343"/>
      <c r="U945" s="343"/>
      <c r="V945" s="343"/>
      <c r="W945" s="343"/>
      <c r="X945" s="343"/>
      <c r="Y945" s="344">
        <v>6</v>
      </c>
      <c r="Z945" s="345"/>
      <c r="AA945" s="345"/>
      <c r="AB945" s="346"/>
      <c r="AC945" s="356" t="s">
        <v>518</v>
      </c>
      <c r="AD945" s="364"/>
      <c r="AE945" s="364"/>
      <c r="AF945" s="364"/>
      <c r="AG945" s="364"/>
      <c r="AH945" s="365">
        <v>1</v>
      </c>
      <c r="AI945" s="366"/>
      <c r="AJ945" s="366"/>
      <c r="AK945" s="366"/>
      <c r="AL945" s="350">
        <v>77.900000000000006</v>
      </c>
      <c r="AM945" s="351"/>
      <c r="AN945" s="351"/>
      <c r="AO945" s="352"/>
      <c r="AP945" s="353" t="s">
        <v>636</v>
      </c>
      <c r="AQ945" s="353"/>
      <c r="AR945" s="353"/>
      <c r="AS945" s="353"/>
      <c r="AT945" s="353"/>
      <c r="AU945" s="353"/>
      <c r="AV945" s="353"/>
      <c r="AW945" s="353"/>
      <c r="AX945" s="353"/>
    </row>
    <row r="946" spans="1:50" ht="39.9" customHeight="1" x14ac:dyDescent="0.2">
      <c r="A946" s="372">
        <v>11</v>
      </c>
      <c r="B946" s="372">
        <v>1</v>
      </c>
      <c r="C946" s="354" t="s">
        <v>640</v>
      </c>
      <c r="D946" s="340"/>
      <c r="E946" s="340"/>
      <c r="F946" s="340"/>
      <c r="G946" s="340"/>
      <c r="H946" s="340"/>
      <c r="I946" s="340"/>
      <c r="J946" s="341">
        <v>5011105000937</v>
      </c>
      <c r="K946" s="342"/>
      <c r="L946" s="342"/>
      <c r="M946" s="342"/>
      <c r="N946" s="342"/>
      <c r="O946" s="342"/>
      <c r="P946" s="355" t="s">
        <v>643</v>
      </c>
      <c r="Q946" s="343"/>
      <c r="R946" s="343"/>
      <c r="S946" s="343"/>
      <c r="T946" s="343"/>
      <c r="U946" s="343"/>
      <c r="V946" s="343"/>
      <c r="W946" s="343"/>
      <c r="X946" s="343"/>
      <c r="Y946" s="344">
        <v>4</v>
      </c>
      <c r="Z946" s="345"/>
      <c r="AA946" s="345"/>
      <c r="AB946" s="346"/>
      <c r="AC946" s="356" t="s">
        <v>518</v>
      </c>
      <c r="AD946" s="364"/>
      <c r="AE946" s="364"/>
      <c r="AF946" s="364"/>
      <c r="AG946" s="364"/>
      <c r="AH946" s="365">
        <v>1</v>
      </c>
      <c r="AI946" s="366"/>
      <c r="AJ946" s="366"/>
      <c r="AK946" s="366"/>
      <c r="AL946" s="350">
        <v>63</v>
      </c>
      <c r="AM946" s="351"/>
      <c r="AN946" s="351"/>
      <c r="AO946" s="352"/>
      <c r="AP946" s="353" t="s">
        <v>638</v>
      </c>
      <c r="AQ946" s="353"/>
      <c r="AR946" s="353"/>
      <c r="AS946" s="353"/>
      <c r="AT946" s="353"/>
      <c r="AU946" s="353"/>
      <c r="AV946" s="353"/>
      <c r="AW946" s="353"/>
      <c r="AX946" s="353"/>
    </row>
    <row r="947" spans="1:50" ht="39.9" customHeight="1" x14ac:dyDescent="0.2">
      <c r="A947" s="372">
        <v>12</v>
      </c>
      <c r="B947" s="372">
        <v>1</v>
      </c>
      <c r="C947" s="354" t="s">
        <v>635</v>
      </c>
      <c r="D947" s="340"/>
      <c r="E947" s="340"/>
      <c r="F947" s="340"/>
      <c r="G947" s="340"/>
      <c r="H947" s="340"/>
      <c r="I947" s="340"/>
      <c r="J947" s="341">
        <v>6010005015219</v>
      </c>
      <c r="K947" s="342"/>
      <c r="L947" s="342"/>
      <c r="M947" s="342"/>
      <c r="N947" s="342"/>
      <c r="O947" s="342"/>
      <c r="P947" s="355" t="s">
        <v>643</v>
      </c>
      <c r="Q947" s="343"/>
      <c r="R947" s="343"/>
      <c r="S947" s="343"/>
      <c r="T947" s="343"/>
      <c r="U947" s="343"/>
      <c r="V947" s="343"/>
      <c r="W947" s="343"/>
      <c r="X947" s="343"/>
      <c r="Y947" s="344">
        <v>4</v>
      </c>
      <c r="Z947" s="345"/>
      <c r="AA947" s="345"/>
      <c r="AB947" s="346"/>
      <c r="AC947" s="356" t="s">
        <v>518</v>
      </c>
      <c r="AD947" s="364"/>
      <c r="AE947" s="364"/>
      <c r="AF947" s="364"/>
      <c r="AG947" s="364"/>
      <c r="AH947" s="365">
        <v>1</v>
      </c>
      <c r="AI947" s="366"/>
      <c r="AJ947" s="366"/>
      <c r="AK947" s="366"/>
      <c r="AL947" s="350">
        <v>63</v>
      </c>
      <c r="AM947" s="351"/>
      <c r="AN947" s="351"/>
      <c r="AO947" s="352"/>
      <c r="AP947" s="353" t="s">
        <v>639</v>
      </c>
      <c r="AQ947" s="353"/>
      <c r="AR947" s="353"/>
      <c r="AS947" s="353"/>
      <c r="AT947" s="353"/>
      <c r="AU947" s="353"/>
      <c r="AV947" s="353"/>
      <c r="AW947" s="353"/>
      <c r="AX947" s="353"/>
    </row>
    <row r="948" spans="1:50" ht="30" hidden="1" customHeight="1" x14ac:dyDescent="0.2">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2">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2">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2">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2">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2">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2">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2">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2">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2">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2">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2">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2">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2">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2">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2">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2">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2">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2">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2">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2">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2">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2">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2">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2">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2">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2">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2">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2">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2">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2">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2">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2">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2">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2">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2">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2">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2">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2">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2">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2">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2">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2">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2">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2">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2">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2">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2">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2">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2">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2">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2">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2">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2">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2">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2">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2">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2">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2">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2">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2">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2">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2">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2">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2">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2">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2">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2">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2">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2">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2">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2">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2">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2">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2">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2">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2">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2">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2">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2">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2">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2">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2">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2">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2">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2">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2">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2">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2">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2">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2">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2">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2">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2">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2">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2">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2">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2">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2">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2">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2">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2">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2">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2">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2">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2">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2">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2">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2">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2">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2">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2">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2">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2">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2">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2">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2">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2">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2">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2">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2">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2">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2">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2">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2">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2">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2">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2">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2">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2">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2">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2">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2">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2">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2">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2">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2">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2">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2">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30" customHeight="1" x14ac:dyDescent="0.2">
      <c r="A1102" s="372">
        <v>1</v>
      </c>
      <c r="B1102" s="372">
        <v>1</v>
      </c>
      <c r="C1102" s="370"/>
      <c r="D1102" s="370"/>
      <c r="E1102" s="140" t="s">
        <v>614</v>
      </c>
      <c r="F1102" s="371"/>
      <c r="G1102" s="371"/>
      <c r="H1102" s="371"/>
      <c r="I1102" s="371"/>
      <c r="J1102" s="341" t="s">
        <v>614</v>
      </c>
      <c r="K1102" s="342"/>
      <c r="L1102" s="342"/>
      <c r="M1102" s="342"/>
      <c r="N1102" s="342"/>
      <c r="O1102" s="342"/>
      <c r="P1102" s="355" t="s">
        <v>614</v>
      </c>
      <c r="Q1102" s="343"/>
      <c r="R1102" s="343"/>
      <c r="S1102" s="343"/>
      <c r="T1102" s="343"/>
      <c r="U1102" s="343"/>
      <c r="V1102" s="343"/>
      <c r="W1102" s="343"/>
      <c r="X1102" s="343"/>
      <c r="Y1102" s="344" t="s">
        <v>614</v>
      </c>
      <c r="Z1102" s="345"/>
      <c r="AA1102" s="345"/>
      <c r="AB1102" s="346"/>
      <c r="AC1102" s="347"/>
      <c r="AD1102" s="347"/>
      <c r="AE1102" s="347"/>
      <c r="AF1102" s="347"/>
      <c r="AG1102" s="347"/>
      <c r="AH1102" s="348" t="s">
        <v>615</v>
      </c>
      <c r="AI1102" s="349"/>
      <c r="AJ1102" s="349"/>
      <c r="AK1102" s="349"/>
      <c r="AL1102" s="350" t="s">
        <v>616</v>
      </c>
      <c r="AM1102" s="351"/>
      <c r="AN1102" s="351"/>
      <c r="AO1102" s="352"/>
      <c r="AP1102" s="353" t="s">
        <v>616</v>
      </c>
      <c r="AQ1102" s="353"/>
      <c r="AR1102" s="353"/>
      <c r="AS1102" s="353"/>
      <c r="AT1102" s="353"/>
      <c r="AU1102" s="353"/>
      <c r="AV1102" s="353"/>
      <c r="AW1102" s="353"/>
      <c r="AX1102" s="353"/>
    </row>
    <row r="1103" spans="1:50" ht="30" hidden="1" customHeight="1" x14ac:dyDescent="0.2">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2">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2">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2">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2">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2">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2">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2">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2">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2">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2">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2">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2">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2">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2">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2">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2">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2">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2">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2">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2">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2">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2">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2">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2">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2">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2">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2">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2">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1">
      <formula>IF(RIGHT(TEXT(P14,"0.#"),1)=".",FALSE,TRUE)</formula>
    </cfRule>
    <cfRule type="expression" dxfId="2802" priority="14012">
      <formula>IF(RIGHT(TEXT(P14,"0.#"),1)=".",TRUE,FALSE)</formula>
    </cfRule>
  </conditionalFormatting>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82">
    <cfRule type="expression" dxfId="2797" priority="13883">
      <formula>IF(RIGHT(TEXT(Y782,"0.#"),1)=".",FALSE,TRUE)</formula>
    </cfRule>
    <cfRule type="expression" dxfId="2796" priority="13884">
      <formula>IF(RIGHT(TEXT(Y782,"0.#"),1)=".",TRUE,FALSE)</formula>
    </cfRule>
  </conditionalFormatting>
  <conditionalFormatting sqref="Y791">
    <cfRule type="expression" dxfId="2795" priority="13879">
      <formula>IF(RIGHT(TEXT(Y791,"0.#"),1)=".",FALSE,TRUE)</formula>
    </cfRule>
    <cfRule type="expression" dxfId="2794" priority="13880">
      <formula>IF(RIGHT(TEXT(Y791,"0.#"),1)=".",TRUE,FALSE)</formula>
    </cfRule>
  </conditionalFormatting>
  <conditionalFormatting sqref="Y822:Y829 Y820 Y809:Y816 Y807 Y796:Y803 Y794">
    <cfRule type="expression" dxfId="2793" priority="13661">
      <formula>IF(RIGHT(TEXT(Y794,"0.#"),1)=".",FALSE,TRUE)</formula>
    </cfRule>
    <cfRule type="expression" dxfId="2792" priority="13662">
      <formula>IF(RIGHT(TEXT(Y794,"0.#"),1)=".",TRUE,FALSE)</formula>
    </cfRule>
  </conditionalFormatting>
  <conditionalFormatting sqref="P16:AQ17 P15:AX15 AK13:AX13">
    <cfRule type="expression" dxfId="2791" priority="13709">
      <formula>IF(RIGHT(TEXT(P13,"0.#"),1)=".",FALSE,TRUE)</formula>
    </cfRule>
    <cfRule type="expression" dxfId="2790" priority="13710">
      <formula>IF(RIGHT(TEXT(P13,"0.#"),1)=".",TRUE,FALSE)</formula>
    </cfRule>
  </conditionalFormatting>
  <conditionalFormatting sqref="P19:AJ19">
    <cfRule type="expression" dxfId="2789" priority="13707">
      <formula>IF(RIGHT(TEXT(P19,"0.#"),1)=".",FALSE,TRUE)</formula>
    </cfRule>
    <cfRule type="expression" dxfId="2788" priority="13708">
      <formula>IF(RIGHT(TEXT(P19,"0.#"),1)=".",TRUE,FALSE)</formula>
    </cfRule>
  </conditionalFormatting>
  <conditionalFormatting sqref="AE101 AQ101">
    <cfRule type="expression" dxfId="2787" priority="13699">
      <formula>IF(RIGHT(TEXT(AE101,"0.#"),1)=".",FALSE,TRUE)</formula>
    </cfRule>
    <cfRule type="expression" dxfId="2786" priority="13700">
      <formula>IF(RIGHT(TEXT(AE101,"0.#"),1)=".",TRUE,FALSE)</formula>
    </cfRule>
  </conditionalFormatting>
  <conditionalFormatting sqref="Y783:Y790 Y781">
    <cfRule type="expression" dxfId="2785" priority="13685">
      <formula>IF(RIGHT(TEXT(Y781,"0.#"),1)=".",FALSE,TRUE)</formula>
    </cfRule>
    <cfRule type="expression" dxfId="2784" priority="13686">
      <formula>IF(RIGHT(TEXT(Y781,"0.#"),1)=".",TRUE,FALSE)</formula>
    </cfRule>
  </conditionalFormatting>
  <conditionalFormatting sqref="AU782">
    <cfRule type="expression" dxfId="2783" priority="13683">
      <formula>IF(RIGHT(TEXT(AU782,"0.#"),1)=".",FALSE,TRUE)</formula>
    </cfRule>
    <cfRule type="expression" dxfId="2782" priority="13684">
      <formula>IF(RIGHT(TEXT(AU782,"0.#"),1)=".",TRUE,FALSE)</formula>
    </cfRule>
  </conditionalFormatting>
  <conditionalFormatting sqref="AU791">
    <cfRule type="expression" dxfId="2781" priority="13681">
      <formula>IF(RIGHT(TEXT(AU791,"0.#"),1)=".",FALSE,TRUE)</formula>
    </cfRule>
    <cfRule type="expression" dxfId="2780" priority="13682">
      <formula>IF(RIGHT(TEXT(AU791,"0.#"),1)=".",TRUE,FALSE)</formula>
    </cfRule>
  </conditionalFormatting>
  <conditionalFormatting sqref="AU783:AU790 AU781">
    <cfRule type="expression" dxfId="2779" priority="13679">
      <formula>IF(RIGHT(TEXT(AU781,"0.#"),1)=".",FALSE,TRUE)</formula>
    </cfRule>
    <cfRule type="expression" dxfId="2778" priority="13680">
      <formula>IF(RIGHT(TEXT(AU781,"0.#"),1)=".",TRUE,FALSE)</formula>
    </cfRule>
  </conditionalFormatting>
  <conditionalFormatting sqref="Y821 Y808 Y795">
    <cfRule type="expression" dxfId="2777" priority="13665">
      <formula>IF(RIGHT(TEXT(Y795,"0.#"),1)=".",FALSE,TRUE)</formula>
    </cfRule>
    <cfRule type="expression" dxfId="2776" priority="13666">
      <formula>IF(RIGHT(TEXT(Y795,"0.#"),1)=".",TRUE,FALSE)</formula>
    </cfRule>
  </conditionalFormatting>
  <conditionalFormatting sqref="Y830 Y817 Y804">
    <cfRule type="expression" dxfId="2775" priority="13663">
      <formula>IF(RIGHT(TEXT(Y804,"0.#"),1)=".",FALSE,TRUE)</formula>
    </cfRule>
    <cfRule type="expression" dxfId="2774" priority="13664">
      <formula>IF(RIGHT(TEXT(Y804,"0.#"),1)=".",TRUE,FALSE)</formula>
    </cfRule>
  </conditionalFormatting>
  <conditionalFormatting sqref="AU821 AU808 AU795">
    <cfRule type="expression" dxfId="2773" priority="13659">
      <formula>IF(RIGHT(TEXT(AU795,"0.#"),1)=".",FALSE,TRUE)</formula>
    </cfRule>
    <cfRule type="expression" dxfId="2772" priority="13660">
      <formula>IF(RIGHT(TEXT(AU795,"0.#"),1)=".",TRUE,FALSE)</formula>
    </cfRule>
  </conditionalFormatting>
  <conditionalFormatting sqref="AU830 AU817 AU804">
    <cfRule type="expression" dxfId="2771" priority="13657">
      <formula>IF(RIGHT(TEXT(AU804,"0.#"),1)=".",FALSE,TRUE)</formula>
    </cfRule>
    <cfRule type="expression" dxfId="2770" priority="13658">
      <formula>IF(RIGHT(TEXT(AU804,"0.#"),1)=".",TRUE,FALSE)</formula>
    </cfRule>
  </conditionalFormatting>
  <conditionalFormatting sqref="AU822:AU829 AU820 AU809:AU816 AU807 AU796:AU803 AU794">
    <cfRule type="expression" dxfId="2769" priority="13655">
      <formula>IF(RIGHT(TEXT(AU794,"0.#"),1)=".",FALSE,TRUE)</formula>
    </cfRule>
    <cfRule type="expression" dxfId="2768" priority="13656">
      <formula>IF(RIGHT(TEXT(AU794,"0.#"),1)=".",TRUE,FALSE)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1">
    <cfRule type="expression" dxfId="2063" priority="2071">
      <formula>IF(RIGHT(TEXT(Y871,"0.#"),1)=".",FALSE,TRUE)</formula>
    </cfRule>
    <cfRule type="expression" dxfId="2062" priority="2072">
      <formula>IF(RIGHT(TEXT(Y871,"0.#"),1)=".",TRUE,FALSE)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6">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13:AJ13">
    <cfRule type="expression" dxfId="709" priority="9">
      <formula>IF(RIGHT(TEXT(P13,"0.#"),1)=".",FALSE,TRUE)</formula>
    </cfRule>
    <cfRule type="expression" dxfId="708" priority="10">
      <formula>IF(RIGHT(TEXT(P13,"0.#"),1)=".",TRUE,FALSE)</formula>
    </cfRule>
  </conditionalFormatting>
  <conditionalFormatting sqref="AE134:AE135 AI134:AI135 AM134:AM135 AQ134:AQ135 AU134:AU135">
    <cfRule type="expression" dxfId="707" priority="7">
      <formula>IF(RIGHT(TEXT(AE134,"0.#"),1)=".",FALSE,TRUE)</formula>
    </cfRule>
    <cfRule type="expression" dxfId="706" priority="8">
      <formula>IF(RIGHT(TEXT(AE134,"0.#"),1)=".",TRUE,FALSE)</formula>
    </cfRule>
  </conditionalFormatting>
  <conditionalFormatting sqref="Y870">
    <cfRule type="expression" dxfId="705" priority="5">
      <formula>IF(RIGHT(TEXT(Y870,"0.#"),1)=".",FALSE,TRUE)</formula>
    </cfRule>
    <cfRule type="expression" dxfId="704" priority="6">
      <formula>IF(RIGHT(TEXT(Y870,"0.#"),1)=".",TRUE,FALSE)</formula>
    </cfRule>
  </conditionalFormatting>
  <conditionalFormatting sqref="AL937:AO937">
    <cfRule type="expression" dxfId="703" priority="1">
      <formula>IF(AND(AL937&gt;=0, RIGHT(TEXT(AL937,"0.#"),1)&lt;&gt;"."),TRUE,FALSE)</formula>
    </cfRule>
    <cfRule type="expression" dxfId="702" priority="2">
      <formula>IF(AND(AL937&gt;=0, RIGHT(TEXT(AL937,"0.#"),1)="."),TRUE,FALSE)</formula>
    </cfRule>
    <cfRule type="expression" dxfId="701" priority="3">
      <formula>IF(AND(AL937&lt;0, RIGHT(TEXT(AL937,"0.#"),1)&lt;&gt;"."),TRUE,FALSE)</formula>
    </cfRule>
    <cfRule type="expression" dxfId="700" priority="4">
      <formula>IF(AND(AL937&lt;0, RIGHT(TEXT(AL937,"0.#"),1)="."),TRUE,FALSE)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129" max="49" man="1"/>
    <brk id="714" max="49" man="1"/>
    <brk id="739" max="49" man="1"/>
    <brk id="778" max="49" man="1"/>
    <brk id="9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2">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551</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2">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469</v>
      </c>
    </row>
    <row r="96" spans="25:25" x14ac:dyDescent="0.2">
      <c r="Y96" s="32" t="s">
        <v>541</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45"/>
      <c r="Z2" s="831"/>
      <c r="AA2" s="832"/>
      <c r="AB2" s="1049" t="s">
        <v>11</v>
      </c>
      <c r="AC2" s="1050"/>
      <c r="AD2" s="1051"/>
      <c r="AE2" s="1055" t="s">
        <v>357</v>
      </c>
      <c r="AF2" s="1055"/>
      <c r="AG2" s="1055"/>
      <c r="AH2" s="1055"/>
      <c r="AI2" s="1055" t="s">
        <v>363</v>
      </c>
      <c r="AJ2" s="1055"/>
      <c r="AK2" s="1055"/>
      <c r="AL2" s="1055"/>
      <c r="AM2" s="1055" t="s">
        <v>470</v>
      </c>
      <c r="AN2" s="1055"/>
      <c r="AO2" s="1055"/>
      <c r="AP2" s="556"/>
      <c r="AQ2" s="152" t="s">
        <v>355</v>
      </c>
      <c r="AR2" s="123"/>
      <c r="AS2" s="123"/>
      <c r="AT2" s="124"/>
      <c r="AU2" s="532" t="s">
        <v>253</v>
      </c>
      <c r="AV2" s="532"/>
      <c r="AW2" s="532"/>
      <c r="AX2" s="533"/>
    </row>
    <row r="3" spans="1:50" ht="18.75" customHeight="1" x14ac:dyDescent="0.2">
      <c r="A3" s="399"/>
      <c r="B3" s="400"/>
      <c r="C3" s="400"/>
      <c r="D3" s="400"/>
      <c r="E3" s="400"/>
      <c r="F3" s="401"/>
      <c r="G3" s="412"/>
      <c r="H3" s="397"/>
      <c r="I3" s="397"/>
      <c r="J3" s="397"/>
      <c r="K3" s="397"/>
      <c r="L3" s="397"/>
      <c r="M3" s="397"/>
      <c r="N3" s="397"/>
      <c r="O3" s="413"/>
      <c r="P3" s="434"/>
      <c r="Q3" s="397"/>
      <c r="R3" s="397"/>
      <c r="S3" s="397"/>
      <c r="T3" s="397"/>
      <c r="U3" s="397"/>
      <c r="V3" s="397"/>
      <c r="W3" s="397"/>
      <c r="X3" s="413"/>
      <c r="Y3" s="1046"/>
      <c r="Z3" s="1047"/>
      <c r="AA3" s="1048"/>
      <c r="AB3" s="1052"/>
      <c r="AC3" s="1053"/>
      <c r="AD3" s="1054"/>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2">
      <c r="A4" s="402"/>
      <c r="B4" s="400"/>
      <c r="C4" s="400"/>
      <c r="D4" s="400"/>
      <c r="E4" s="400"/>
      <c r="F4" s="401"/>
      <c r="G4" s="563"/>
      <c r="H4" s="1022"/>
      <c r="I4" s="1022"/>
      <c r="J4" s="1022"/>
      <c r="K4" s="1022"/>
      <c r="L4" s="1022"/>
      <c r="M4" s="1022"/>
      <c r="N4" s="1022"/>
      <c r="O4" s="1023"/>
      <c r="P4" s="98"/>
      <c r="Q4" s="1030"/>
      <c r="R4" s="1030"/>
      <c r="S4" s="1030"/>
      <c r="T4" s="1030"/>
      <c r="U4" s="1030"/>
      <c r="V4" s="1030"/>
      <c r="W4" s="1030"/>
      <c r="X4" s="1031"/>
      <c r="Y4" s="1040" t="s">
        <v>12</v>
      </c>
      <c r="Z4" s="1041"/>
      <c r="AA4" s="1042"/>
      <c r="AB4" s="460"/>
      <c r="AC4" s="1044"/>
      <c r="AD4" s="104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2">
      <c r="A5" s="403"/>
      <c r="B5" s="404"/>
      <c r="C5" s="404"/>
      <c r="D5" s="404"/>
      <c r="E5" s="404"/>
      <c r="F5" s="405"/>
      <c r="G5" s="1024"/>
      <c r="H5" s="1025"/>
      <c r="I5" s="1025"/>
      <c r="J5" s="1025"/>
      <c r="K5" s="1025"/>
      <c r="L5" s="1025"/>
      <c r="M5" s="1025"/>
      <c r="N5" s="1025"/>
      <c r="O5" s="1026"/>
      <c r="P5" s="1032"/>
      <c r="Q5" s="1032"/>
      <c r="R5" s="1032"/>
      <c r="S5" s="1032"/>
      <c r="T5" s="1032"/>
      <c r="U5" s="1032"/>
      <c r="V5" s="1032"/>
      <c r="W5" s="1032"/>
      <c r="X5" s="1033"/>
      <c r="Y5" s="414" t="s">
        <v>54</v>
      </c>
      <c r="Z5" s="1037"/>
      <c r="AA5" s="1038"/>
      <c r="AB5" s="522"/>
      <c r="AC5" s="1043"/>
      <c r="AD5" s="104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2">
      <c r="A6" s="403"/>
      <c r="B6" s="404"/>
      <c r="C6" s="404"/>
      <c r="D6" s="404"/>
      <c r="E6" s="404"/>
      <c r="F6" s="405"/>
      <c r="G6" s="1027"/>
      <c r="H6" s="1028"/>
      <c r="I6" s="1028"/>
      <c r="J6" s="1028"/>
      <c r="K6" s="1028"/>
      <c r="L6" s="1028"/>
      <c r="M6" s="1028"/>
      <c r="N6" s="1028"/>
      <c r="O6" s="1029"/>
      <c r="P6" s="1034"/>
      <c r="Q6" s="1034"/>
      <c r="R6" s="1034"/>
      <c r="S6" s="1034"/>
      <c r="T6" s="1034"/>
      <c r="U6" s="1034"/>
      <c r="V6" s="1034"/>
      <c r="W6" s="1034"/>
      <c r="X6" s="1035"/>
      <c r="Y6" s="1036" t="s">
        <v>13</v>
      </c>
      <c r="Z6" s="1037"/>
      <c r="AA6" s="1038"/>
      <c r="AB6" s="596" t="s">
        <v>301</v>
      </c>
      <c r="AC6" s="1039"/>
      <c r="AD6" s="103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2">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2">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2">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45"/>
      <c r="Z9" s="831"/>
      <c r="AA9" s="832"/>
      <c r="AB9" s="1049" t="s">
        <v>11</v>
      </c>
      <c r="AC9" s="1050"/>
      <c r="AD9" s="1051"/>
      <c r="AE9" s="1055" t="s">
        <v>357</v>
      </c>
      <c r="AF9" s="1055"/>
      <c r="AG9" s="1055"/>
      <c r="AH9" s="1055"/>
      <c r="AI9" s="1055" t="s">
        <v>363</v>
      </c>
      <c r="AJ9" s="1055"/>
      <c r="AK9" s="1055"/>
      <c r="AL9" s="1055"/>
      <c r="AM9" s="1055" t="s">
        <v>470</v>
      </c>
      <c r="AN9" s="1055"/>
      <c r="AO9" s="1055"/>
      <c r="AP9" s="556"/>
      <c r="AQ9" s="152" t="s">
        <v>355</v>
      </c>
      <c r="AR9" s="123"/>
      <c r="AS9" s="123"/>
      <c r="AT9" s="124"/>
      <c r="AU9" s="532" t="s">
        <v>253</v>
      </c>
      <c r="AV9" s="532"/>
      <c r="AW9" s="532"/>
      <c r="AX9" s="533"/>
    </row>
    <row r="10" spans="1:50" ht="18.75" customHeight="1" x14ac:dyDescent="0.2">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46"/>
      <c r="Z10" s="1047"/>
      <c r="AA10" s="1048"/>
      <c r="AB10" s="1052"/>
      <c r="AC10" s="1053"/>
      <c r="AD10" s="1054"/>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2">
      <c r="A11" s="402"/>
      <c r="B11" s="400"/>
      <c r="C11" s="400"/>
      <c r="D11" s="400"/>
      <c r="E11" s="400"/>
      <c r="F11" s="401"/>
      <c r="G11" s="563"/>
      <c r="H11" s="1022"/>
      <c r="I11" s="1022"/>
      <c r="J11" s="1022"/>
      <c r="K11" s="1022"/>
      <c r="L11" s="1022"/>
      <c r="M11" s="1022"/>
      <c r="N11" s="1022"/>
      <c r="O11" s="1023"/>
      <c r="P11" s="98"/>
      <c r="Q11" s="1030"/>
      <c r="R11" s="1030"/>
      <c r="S11" s="1030"/>
      <c r="T11" s="1030"/>
      <c r="U11" s="1030"/>
      <c r="V11" s="1030"/>
      <c r="W11" s="1030"/>
      <c r="X11" s="1031"/>
      <c r="Y11" s="1040" t="s">
        <v>12</v>
      </c>
      <c r="Z11" s="1041"/>
      <c r="AA11" s="1042"/>
      <c r="AB11" s="460"/>
      <c r="AC11" s="1044"/>
      <c r="AD11" s="104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2">
      <c r="A12" s="403"/>
      <c r="B12" s="404"/>
      <c r="C12" s="404"/>
      <c r="D12" s="404"/>
      <c r="E12" s="404"/>
      <c r="F12" s="405"/>
      <c r="G12" s="1024"/>
      <c r="H12" s="1025"/>
      <c r="I12" s="1025"/>
      <c r="J12" s="1025"/>
      <c r="K12" s="1025"/>
      <c r="L12" s="1025"/>
      <c r="M12" s="1025"/>
      <c r="N12" s="1025"/>
      <c r="O12" s="1026"/>
      <c r="P12" s="1032"/>
      <c r="Q12" s="1032"/>
      <c r="R12" s="1032"/>
      <c r="S12" s="1032"/>
      <c r="T12" s="1032"/>
      <c r="U12" s="1032"/>
      <c r="V12" s="1032"/>
      <c r="W12" s="1032"/>
      <c r="X12" s="1033"/>
      <c r="Y12" s="414" t="s">
        <v>54</v>
      </c>
      <c r="Z12" s="1037"/>
      <c r="AA12" s="1038"/>
      <c r="AB12" s="522"/>
      <c r="AC12" s="1043"/>
      <c r="AD12" s="104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2">
      <c r="A13" s="406"/>
      <c r="B13" s="407"/>
      <c r="C13" s="407"/>
      <c r="D13" s="407"/>
      <c r="E13" s="407"/>
      <c r="F13" s="408"/>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596" t="s">
        <v>301</v>
      </c>
      <c r="AC13" s="1039"/>
      <c r="AD13" s="103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2">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2">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2">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45"/>
      <c r="Z16" s="831"/>
      <c r="AA16" s="832"/>
      <c r="AB16" s="1049" t="s">
        <v>11</v>
      </c>
      <c r="AC16" s="1050"/>
      <c r="AD16" s="1051"/>
      <c r="AE16" s="1055" t="s">
        <v>357</v>
      </c>
      <c r="AF16" s="1055"/>
      <c r="AG16" s="1055"/>
      <c r="AH16" s="1055"/>
      <c r="AI16" s="1055" t="s">
        <v>363</v>
      </c>
      <c r="AJ16" s="1055"/>
      <c r="AK16" s="1055"/>
      <c r="AL16" s="1055"/>
      <c r="AM16" s="1055" t="s">
        <v>470</v>
      </c>
      <c r="AN16" s="1055"/>
      <c r="AO16" s="1055"/>
      <c r="AP16" s="556"/>
      <c r="AQ16" s="152" t="s">
        <v>355</v>
      </c>
      <c r="AR16" s="123"/>
      <c r="AS16" s="123"/>
      <c r="AT16" s="124"/>
      <c r="AU16" s="532" t="s">
        <v>253</v>
      </c>
      <c r="AV16" s="532"/>
      <c r="AW16" s="532"/>
      <c r="AX16" s="533"/>
    </row>
    <row r="17" spans="1:50" ht="18.75" customHeight="1" x14ac:dyDescent="0.2">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46"/>
      <c r="Z17" s="1047"/>
      <c r="AA17" s="1048"/>
      <c r="AB17" s="1052"/>
      <c r="AC17" s="1053"/>
      <c r="AD17" s="1054"/>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2">
      <c r="A18" s="402"/>
      <c r="B18" s="400"/>
      <c r="C18" s="400"/>
      <c r="D18" s="400"/>
      <c r="E18" s="400"/>
      <c r="F18" s="401"/>
      <c r="G18" s="563"/>
      <c r="H18" s="1022"/>
      <c r="I18" s="1022"/>
      <c r="J18" s="1022"/>
      <c r="K18" s="1022"/>
      <c r="L18" s="1022"/>
      <c r="M18" s="1022"/>
      <c r="N18" s="1022"/>
      <c r="O18" s="1023"/>
      <c r="P18" s="98"/>
      <c r="Q18" s="1030"/>
      <c r="R18" s="1030"/>
      <c r="S18" s="1030"/>
      <c r="T18" s="1030"/>
      <c r="U18" s="1030"/>
      <c r="V18" s="1030"/>
      <c r="W18" s="1030"/>
      <c r="X18" s="1031"/>
      <c r="Y18" s="1040" t="s">
        <v>12</v>
      </c>
      <c r="Z18" s="1041"/>
      <c r="AA18" s="1042"/>
      <c r="AB18" s="460"/>
      <c r="AC18" s="1044"/>
      <c r="AD18" s="104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2">
      <c r="A19" s="403"/>
      <c r="B19" s="404"/>
      <c r="C19" s="404"/>
      <c r="D19" s="404"/>
      <c r="E19" s="404"/>
      <c r="F19" s="405"/>
      <c r="G19" s="1024"/>
      <c r="H19" s="1025"/>
      <c r="I19" s="1025"/>
      <c r="J19" s="1025"/>
      <c r="K19" s="1025"/>
      <c r="L19" s="1025"/>
      <c r="M19" s="1025"/>
      <c r="N19" s="1025"/>
      <c r="O19" s="1026"/>
      <c r="P19" s="1032"/>
      <c r="Q19" s="1032"/>
      <c r="R19" s="1032"/>
      <c r="S19" s="1032"/>
      <c r="T19" s="1032"/>
      <c r="U19" s="1032"/>
      <c r="V19" s="1032"/>
      <c r="W19" s="1032"/>
      <c r="X19" s="1033"/>
      <c r="Y19" s="414" t="s">
        <v>54</v>
      </c>
      <c r="Z19" s="1037"/>
      <c r="AA19" s="1038"/>
      <c r="AB19" s="522"/>
      <c r="AC19" s="1043"/>
      <c r="AD19" s="104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2">
      <c r="A20" s="406"/>
      <c r="B20" s="407"/>
      <c r="C20" s="407"/>
      <c r="D20" s="407"/>
      <c r="E20" s="407"/>
      <c r="F20" s="408"/>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596" t="s">
        <v>301</v>
      </c>
      <c r="AC20" s="1039"/>
      <c r="AD20" s="103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2">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2">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2">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45"/>
      <c r="Z23" s="831"/>
      <c r="AA23" s="832"/>
      <c r="AB23" s="1049" t="s">
        <v>11</v>
      </c>
      <c r="AC23" s="1050"/>
      <c r="AD23" s="1051"/>
      <c r="AE23" s="1055" t="s">
        <v>357</v>
      </c>
      <c r="AF23" s="1055"/>
      <c r="AG23" s="1055"/>
      <c r="AH23" s="1055"/>
      <c r="AI23" s="1055" t="s">
        <v>363</v>
      </c>
      <c r="AJ23" s="1055"/>
      <c r="AK23" s="1055"/>
      <c r="AL23" s="1055"/>
      <c r="AM23" s="1055" t="s">
        <v>470</v>
      </c>
      <c r="AN23" s="1055"/>
      <c r="AO23" s="1055"/>
      <c r="AP23" s="556"/>
      <c r="AQ23" s="152" t="s">
        <v>355</v>
      </c>
      <c r="AR23" s="123"/>
      <c r="AS23" s="123"/>
      <c r="AT23" s="124"/>
      <c r="AU23" s="532" t="s">
        <v>253</v>
      </c>
      <c r="AV23" s="532"/>
      <c r="AW23" s="532"/>
      <c r="AX23" s="533"/>
    </row>
    <row r="24" spans="1:50" ht="18.75" customHeight="1" x14ac:dyDescent="0.2">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46"/>
      <c r="Z24" s="1047"/>
      <c r="AA24" s="1048"/>
      <c r="AB24" s="1052"/>
      <c r="AC24" s="1053"/>
      <c r="AD24" s="1054"/>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2">
      <c r="A25" s="402"/>
      <c r="B25" s="400"/>
      <c r="C25" s="400"/>
      <c r="D25" s="400"/>
      <c r="E25" s="400"/>
      <c r="F25" s="401"/>
      <c r="G25" s="563"/>
      <c r="H25" s="1022"/>
      <c r="I25" s="1022"/>
      <c r="J25" s="1022"/>
      <c r="K25" s="1022"/>
      <c r="L25" s="1022"/>
      <c r="M25" s="1022"/>
      <c r="N25" s="1022"/>
      <c r="O25" s="1023"/>
      <c r="P25" s="98"/>
      <c r="Q25" s="1030"/>
      <c r="R25" s="1030"/>
      <c r="S25" s="1030"/>
      <c r="T25" s="1030"/>
      <c r="U25" s="1030"/>
      <c r="V25" s="1030"/>
      <c r="W25" s="1030"/>
      <c r="X25" s="1031"/>
      <c r="Y25" s="1040" t="s">
        <v>12</v>
      </c>
      <c r="Z25" s="1041"/>
      <c r="AA25" s="1042"/>
      <c r="AB25" s="460"/>
      <c r="AC25" s="1044"/>
      <c r="AD25" s="104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2">
      <c r="A26" s="403"/>
      <c r="B26" s="404"/>
      <c r="C26" s="404"/>
      <c r="D26" s="404"/>
      <c r="E26" s="404"/>
      <c r="F26" s="405"/>
      <c r="G26" s="1024"/>
      <c r="H26" s="1025"/>
      <c r="I26" s="1025"/>
      <c r="J26" s="1025"/>
      <c r="K26" s="1025"/>
      <c r="L26" s="1025"/>
      <c r="M26" s="1025"/>
      <c r="N26" s="1025"/>
      <c r="O26" s="1026"/>
      <c r="P26" s="1032"/>
      <c r="Q26" s="1032"/>
      <c r="R26" s="1032"/>
      <c r="S26" s="1032"/>
      <c r="T26" s="1032"/>
      <c r="U26" s="1032"/>
      <c r="V26" s="1032"/>
      <c r="W26" s="1032"/>
      <c r="X26" s="1033"/>
      <c r="Y26" s="414" t="s">
        <v>54</v>
      </c>
      <c r="Z26" s="1037"/>
      <c r="AA26" s="1038"/>
      <c r="AB26" s="522"/>
      <c r="AC26" s="1043"/>
      <c r="AD26" s="104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2">
      <c r="A27" s="406"/>
      <c r="B27" s="407"/>
      <c r="C27" s="407"/>
      <c r="D27" s="407"/>
      <c r="E27" s="407"/>
      <c r="F27" s="408"/>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596" t="s">
        <v>301</v>
      </c>
      <c r="AC27" s="1039"/>
      <c r="AD27" s="103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2">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2">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2">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45"/>
      <c r="Z30" s="831"/>
      <c r="AA30" s="832"/>
      <c r="AB30" s="1049" t="s">
        <v>11</v>
      </c>
      <c r="AC30" s="1050"/>
      <c r="AD30" s="1051"/>
      <c r="AE30" s="1055" t="s">
        <v>357</v>
      </c>
      <c r="AF30" s="1055"/>
      <c r="AG30" s="1055"/>
      <c r="AH30" s="1055"/>
      <c r="AI30" s="1055" t="s">
        <v>363</v>
      </c>
      <c r="AJ30" s="1055"/>
      <c r="AK30" s="1055"/>
      <c r="AL30" s="1055"/>
      <c r="AM30" s="1055" t="s">
        <v>470</v>
      </c>
      <c r="AN30" s="1055"/>
      <c r="AO30" s="1055"/>
      <c r="AP30" s="556"/>
      <c r="AQ30" s="152" t="s">
        <v>355</v>
      </c>
      <c r="AR30" s="123"/>
      <c r="AS30" s="123"/>
      <c r="AT30" s="124"/>
      <c r="AU30" s="532" t="s">
        <v>253</v>
      </c>
      <c r="AV30" s="532"/>
      <c r="AW30" s="532"/>
      <c r="AX30" s="533"/>
    </row>
    <row r="31" spans="1:50" ht="18.75" customHeight="1" x14ac:dyDescent="0.2">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46"/>
      <c r="Z31" s="1047"/>
      <c r="AA31" s="1048"/>
      <c r="AB31" s="1052"/>
      <c r="AC31" s="1053"/>
      <c r="AD31" s="1054"/>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2">
      <c r="A32" s="402"/>
      <c r="B32" s="400"/>
      <c r="C32" s="400"/>
      <c r="D32" s="400"/>
      <c r="E32" s="400"/>
      <c r="F32" s="401"/>
      <c r="G32" s="563"/>
      <c r="H32" s="1022"/>
      <c r="I32" s="1022"/>
      <c r="J32" s="1022"/>
      <c r="K32" s="1022"/>
      <c r="L32" s="1022"/>
      <c r="M32" s="1022"/>
      <c r="N32" s="1022"/>
      <c r="O32" s="1023"/>
      <c r="P32" s="98"/>
      <c r="Q32" s="1030"/>
      <c r="R32" s="1030"/>
      <c r="S32" s="1030"/>
      <c r="T32" s="1030"/>
      <c r="U32" s="1030"/>
      <c r="V32" s="1030"/>
      <c r="W32" s="1030"/>
      <c r="X32" s="1031"/>
      <c r="Y32" s="1040" t="s">
        <v>12</v>
      </c>
      <c r="Z32" s="1041"/>
      <c r="AA32" s="1042"/>
      <c r="AB32" s="460"/>
      <c r="AC32" s="1044"/>
      <c r="AD32" s="104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2">
      <c r="A33" s="403"/>
      <c r="B33" s="404"/>
      <c r="C33" s="404"/>
      <c r="D33" s="404"/>
      <c r="E33" s="404"/>
      <c r="F33" s="405"/>
      <c r="G33" s="1024"/>
      <c r="H33" s="1025"/>
      <c r="I33" s="1025"/>
      <c r="J33" s="1025"/>
      <c r="K33" s="1025"/>
      <c r="L33" s="1025"/>
      <c r="M33" s="1025"/>
      <c r="N33" s="1025"/>
      <c r="O33" s="1026"/>
      <c r="P33" s="1032"/>
      <c r="Q33" s="1032"/>
      <c r="R33" s="1032"/>
      <c r="S33" s="1032"/>
      <c r="T33" s="1032"/>
      <c r="U33" s="1032"/>
      <c r="V33" s="1032"/>
      <c r="W33" s="1032"/>
      <c r="X33" s="1033"/>
      <c r="Y33" s="414" t="s">
        <v>54</v>
      </c>
      <c r="Z33" s="1037"/>
      <c r="AA33" s="1038"/>
      <c r="AB33" s="522"/>
      <c r="AC33" s="1043"/>
      <c r="AD33" s="104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2">
      <c r="A34" s="406"/>
      <c r="B34" s="407"/>
      <c r="C34" s="407"/>
      <c r="D34" s="407"/>
      <c r="E34" s="407"/>
      <c r="F34" s="408"/>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596" t="s">
        <v>301</v>
      </c>
      <c r="AC34" s="1039"/>
      <c r="AD34" s="103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2">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45"/>
      <c r="Z37" s="831"/>
      <c r="AA37" s="832"/>
      <c r="AB37" s="1049" t="s">
        <v>11</v>
      </c>
      <c r="AC37" s="1050"/>
      <c r="AD37" s="1051"/>
      <c r="AE37" s="1055" t="s">
        <v>357</v>
      </c>
      <c r="AF37" s="1055"/>
      <c r="AG37" s="1055"/>
      <c r="AH37" s="1055"/>
      <c r="AI37" s="1055" t="s">
        <v>363</v>
      </c>
      <c r="AJ37" s="1055"/>
      <c r="AK37" s="1055"/>
      <c r="AL37" s="1055"/>
      <c r="AM37" s="1055" t="s">
        <v>470</v>
      </c>
      <c r="AN37" s="1055"/>
      <c r="AO37" s="1055"/>
      <c r="AP37" s="556"/>
      <c r="AQ37" s="152" t="s">
        <v>355</v>
      </c>
      <c r="AR37" s="123"/>
      <c r="AS37" s="123"/>
      <c r="AT37" s="124"/>
      <c r="AU37" s="532" t="s">
        <v>253</v>
      </c>
      <c r="AV37" s="532"/>
      <c r="AW37" s="532"/>
      <c r="AX37" s="533"/>
    </row>
    <row r="38" spans="1:50" ht="18.75" customHeight="1" x14ac:dyDescent="0.2">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46"/>
      <c r="Z38" s="1047"/>
      <c r="AA38" s="1048"/>
      <c r="AB38" s="1052"/>
      <c r="AC38" s="1053"/>
      <c r="AD38" s="1054"/>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2">
      <c r="A39" s="402"/>
      <c r="B39" s="400"/>
      <c r="C39" s="400"/>
      <c r="D39" s="400"/>
      <c r="E39" s="400"/>
      <c r="F39" s="401"/>
      <c r="G39" s="563"/>
      <c r="H39" s="1022"/>
      <c r="I39" s="1022"/>
      <c r="J39" s="1022"/>
      <c r="K39" s="1022"/>
      <c r="L39" s="1022"/>
      <c r="M39" s="1022"/>
      <c r="N39" s="1022"/>
      <c r="O39" s="1023"/>
      <c r="P39" s="98"/>
      <c r="Q39" s="1030"/>
      <c r="R39" s="1030"/>
      <c r="S39" s="1030"/>
      <c r="T39" s="1030"/>
      <c r="U39" s="1030"/>
      <c r="V39" s="1030"/>
      <c r="W39" s="1030"/>
      <c r="X39" s="1031"/>
      <c r="Y39" s="1040" t="s">
        <v>12</v>
      </c>
      <c r="Z39" s="1041"/>
      <c r="AA39" s="1042"/>
      <c r="AB39" s="460"/>
      <c r="AC39" s="1044"/>
      <c r="AD39" s="104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2">
      <c r="A40" s="403"/>
      <c r="B40" s="404"/>
      <c r="C40" s="404"/>
      <c r="D40" s="404"/>
      <c r="E40" s="404"/>
      <c r="F40" s="405"/>
      <c r="G40" s="1024"/>
      <c r="H40" s="1025"/>
      <c r="I40" s="1025"/>
      <c r="J40" s="1025"/>
      <c r="K40" s="1025"/>
      <c r="L40" s="1025"/>
      <c r="M40" s="1025"/>
      <c r="N40" s="1025"/>
      <c r="O40" s="1026"/>
      <c r="P40" s="1032"/>
      <c r="Q40" s="1032"/>
      <c r="R40" s="1032"/>
      <c r="S40" s="1032"/>
      <c r="T40" s="1032"/>
      <c r="U40" s="1032"/>
      <c r="V40" s="1032"/>
      <c r="W40" s="1032"/>
      <c r="X40" s="1033"/>
      <c r="Y40" s="414" t="s">
        <v>54</v>
      </c>
      <c r="Z40" s="1037"/>
      <c r="AA40" s="1038"/>
      <c r="AB40" s="522"/>
      <c r="AC40" s="1043"/>
      <c r="AD40" s="104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2">
      <c r="A41" s="406"/>
      <c r="B41" s="407"/>
      <c r="C41" s="407"/>
      <c r="D41" s="407"/>
      <c r="E41" s="407"/>
      <c r="F41" s="408"/>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596" t="s">
        <v>301</v>
      </c>
      <c r="AC41" s="1039"/>
      <c r="AD41" s="103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2">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2">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45"/>
      <c r="Z44" s="831"/>
      <c r="AA44" s="832"/>
      <c r="AB44" s="1049" t="s">
        <v>11</v>
      </c>
      <c r="AC44" s="1050"/>
      <c r="AD44" s="1051"/>
      <c r="AE44" s="1055" t="s">
        <v>357</v>
      </c>
      <c r="AF44" s="1055"/>
      <c r="AG44" s="1055"/>
      <c r="AH44" s="1055"/>
      <c r="AI44" s="1055" t="s">
        <v>363</v>
      </c>
      <c r="AJ44" s="1055"/>
      <c r="AK44" s="1055"/>
      <c r="AL44" s="1055"/>
      <c r="AM44" s="1055" t="s">
        <v>470</v>
      </c>
      <c r="AN44" s="1055"/>
      <c r="AO44" s="1055"/>
      <c r="AP44" s="556"/>
      <c r="AQ44" s="152" t="s">
        <v>355</v>
      </c>
      <c r="AR44" s="123"/>
      <c r="AS44" s="123"/>
      <c r="AT44" s="124"/>
      <c r="AU44" s="532" t="s">
        <v>253</v>
      </c>
      <c r="AV44" s="532"/>
      <c r="AW44" s="532"/>
      <c r="AX44" s="533"/>
    </row>
    <row r="45" spans="1:50" ht="18.75" customHeight="1" x14ac:dyDescent="0.2">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46"/>
      <c r="Z45" s="1047"/>
      <c r="AA45" s="1048"/>
      <c r="AB45" s="1052"/>
      <c r="AC45" s="1053"/>
      <c r="AD45" s="1054"/>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2">
      <c r="A46" s="402"/>
      <c r="B46" s="400"/>
      <c r="C46" s="400"/>
      <c r="D46" s="400"/>
      <c r="E46" s="400"/>
      <c r="F46" s="401"/>
      <c r="G46" s="563"/>
      <c r="H46" s="1022"/>
      <c r="I46" s="1022"/>
      <c r="J46" s="1022"/>
      <c r="K46" s="1022"/>
      <c r="L46" s="1022"/>
      <c r="M46" s="1022"/>
      <c r="N46" s="1022"/>
      <c r="O46" s="1023"/>
      <c r="P46" s="98"/>
      <c r="Q46" s="1030"/>
      <c r="R46" s="1030"/>
      <c r="S46" s="1030"/>
      <c r="T46" s="1030"/>
      <c r="U46" s="1030"/>
      <c r="V46" s="1030"/>
      <c r="W46" s="1030"/>
      <c r="X46" s="1031"/>
      <c r="Y46" s="1040" t="s">
        <v>12</v>
      </c>
      <c r="Z46" s="1041"/>
      <c r="AA46" s="1042"/>
      <c r="AB46" s="460"/>
      <c r="AC46" s="1044"/>
      <c r="AD46" s="104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2">
      <c r="A47" s="403"/>
      <c r="B47" s="404"/>
      <c r="C47" s="404"/>
      <c r="D47" s="404"/>
      <c r="E47" s="404"/>
      <c r="F47" s="405"/>
      <c r="G47" s="1024"/>
      <c r="H47" s="1025"/>
      <c r="I47" s="1025"/>
      <c r="J47" s="1025"/>
      <c r="K47" s="1025"/>
      <c r="L47" s="1025"/>
      <c r="M47" s="1025"/>
      <c r="N47" s="1025"/>
      <c r="O47" s="1026"/>
      <c r="P47" s="1032"/>
      <c r="Q47" s="1032"/>
      <c r="R47" s="1032"/>
      <c r="S47" s="1032"/>
      <c r="T47" s="1032"/>
      <c r="U47" s="1032"/>
      <c r="V47" s="1032"/>
      <c r="W47" s="1032"/>
      <c r="X47" s="1033"/>
      <c r="Y47" s="414" t="s">
        <v>54</v>
      </c>
      <c r="Z47" s="1037"/>
      <c r="AA47" s="1038"/>
      <c r="AB47" s="522"/>
      <c r="AC47" s="1043"/>
      <c r="AD47" s="104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2">
      <c r="A48" s="406"/>
      <c r="B48" s="407"/>
      <c r="C48" s="407"/>
      <c r="D48" s="407"/>
      <c r="E48" s="407"/>
      <c r="F48" s="408"/>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596" t="s">
        <v>301</v>
      </c>
      <c r="AC48" s="1039"/>
      <c r="AD48" s="103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2">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2">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45"/>
      <c r="Z51" s="831"/>
      <c r="AA51" s="832"/>
      <c r="AB51" s="556" t="s">
        <v>11</v>
      </c>
      <c r="AC51" s="1050"/>
      <c r="AD51" s="1051"/>
      <c r="AE51" s="1055" t="s">
        <v>357</v>
      </c>
      <c r="AF51" s="1055"/>
      <c r="AG51" s="1055"/>
      <c r="AH51" s="1055"/>
      <c r="AI51" s="1055" t="s">
        <v>363</v>
      </c>
      <c r="AJ51" s="1055"/>
      <c r="AK51" s="1055"/>
      <c r="AL51" s="1055"/>
      <c r="AM51" s="1055" t="s">
        <v>470</v>
      </c>
      <c r="AN51" s="1055"/>
      <c r="AO51" s="1055"/>
      <c r="AP51" s="556"/>
      <c r="AQ51" s="152" t="s">
        <v>355</v>
      </c>
      <c r="AR51" s="123"/>
      <c r="AS51" s="123"/>
      <c r="AT51" s="124"/>
      <c r="AU51" s="532" t="s">
        <v>253</v>
      </c>
      <c r="AV51" s="532"/>
      <c r="AW51" s="532"/>
      <c r="AX51" s="533"/>
    </row>
    <row r="52" spans="1:50" ht="18.75" customHeight="1" x14ac:dyDescent="0.2">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46"/>
      <c r="Z52" s="1047"/>
      <c r="AA52" s="1048"/>
      <c r="AB52" s="1052"/>
      <c r="AC52" s="1053"/>
      <c r="AD52" s="1054"/>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2">
      <c r="A53" s="402"/>
      <c r="B53" s="400"/>
      <c r="C53" s="400"/>
      <c r="D53" s="400"/>
      <c r="E53" s="400"/>
      <c r="F53" s="401"/>
      <c r="G53" s="563"/>
      <c r="H53" s="1022"/>
      <c r="I53" s="1022"/>
      <c r="J53" s="1022"/>
      <c r="K53" s="1022"/>
      <c r="L53" s="1022"/>
      <c r="M53" s="1022"/>
      <c r="N53" s="1022"/>
      <c r="O53" s="1023"/>
      <c r="P53" s="98"/>
      <c r="Q53" s="1030"/>
      <c r="R53" s="1030"/>
      <c r="S53" s="1030"/>
      <c r="T53" s="1030"/>
      <c r="U53" s="1030"/>
      <c r="V53" s="1030"/>
      <c r="W53" s="1030"/>
      <c r="X53" s="1031"/>
      <c r="Y53" s="1040" t="s">
        <v>12</v>
      </c>
      <c r="Z53" s="1041"/>
      <c r="AA53" s="1042"/>
      <c r="AB53" s="460"/>
      <c r="AC53" s="1044"/>
      <c r="AD53" s="104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2">
      <c r="A54" s="403"/>
      <c r="B54" s="404"/>
      <c r="C54" s="404"/>
      <c r="D54" s="404"/>
      <c r="E54" s="404"/>
      <c r="F54" s="405"/>
      <c r="G54" s="1024"/>
      <c r="H54" s="1025"/>
      <c r="I54" s="1025"/>
      <c r="J54" s="1025"/>
      <c r="K54" s="1025"/>
      <c r="L54" s="1025"/>
      <c r="M54" s="1025"/>
      <c r="N54" s="1025"/>
      <c r="O54" s="1026"/>
      <c r="P54" s="1032"/>
      <c r="Q54" s="1032"/>
      <c r="R54" s="1032"/>
      <c r="S54" s="1032"/>
      <c r="T54" s="1032"/>
      <c r="U54" s="1032"/>
      <c r="V54" s="1032"/>
      <c r="W54" s="1032"/>
      <c r="X54" s="1033"/>
      <c r="Y54" s="414" t="s">
        <v>54</v>
      </c>
      <c r="Z54" s="1037"/>
      <c r="AA54" s="1038"/>
      <c r="AB54" s="522"/>
      <c r="AC54" s="1043"/>
      <c r="AD54" s="104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2">
      <c r="A55" s="406"/>
      <c r="B55" s="407"/>
      <c r="C55" s="407"/>
      <c r="D55" s="407"/>
      <c r="E55" s="407"/>
      <c r="F55" s="408"/>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596" t="s">
        <v>301</v>
      </c>
      <c r="AC55" s="1039"/>
      <c r="AD55" s="103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2">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2">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45"/>
      <c r="Z58" s="831"/>
      <c r="AA58" s="832"/>
      <c r="AB58" s="1049" t="s">
        <v>11</v>
      </c>
      <c r="AC58" s="1050"/>
      <c r="AD58" s="1051"/>
      <c r="AE58" s="1055" t="s">
        <v>357</v>
      </c>
      <c r="AF58" s="1055"/>
      <c r="AG58" s="1055"/>
      <c r="AH58" s="1055"/>
      <c r="AI58" s="1055" t="s">
        <v>363</v>
      </c>
      <c r="AJ58" s="1055"/>
      <c r="AK58" s="1055"/>
      <c r="AL58" s="1055"/>
      <c r="AM58" s="1055" t="s">
        <v>470</v>
      </c>
      <c r="AN58" s="1055"/>
      <c r="AO58" s="1055"/>
      <c r="AP58" s="556"/>
      <c r="AQ58" s="152" t="s">
        <v>355</v>
      </c>
      <c r="AR58" s="123"/>
      <c r="AS58" s="123"/>
      <c r="AT58" s="124"/>
      <c r="AU58" s="532" t="s">
        <v>253</v>
      </c>
      <c r="AV58" s="532"/>
      <c r="AW58" s="532"/>
      <c r="AX58" s="533"/>
    </row>
    <row r="59" spans="1:50" ht="18.75" customHeight="1" x14ac:dyDescent="0.2">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46"/>
      <c r="Z59" s="1047"/>
      <c r="AA59" s="1048"/>
      <c r="AB59" s="1052"/>
      <c r="AC59" s="1053"/>
      <c r="AD59" s="1054"/>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2">
      <c r="A60" s="402"/>
      <c r="B60" s="400"/>
      <c r="C60" s="400"/>
      <c r="D60" s="400"/>
      <c r="E60" s="400"/>
      <c r="F60" s="401"/>
      <c r="G60" s="563"/>
      <c r="H60" s="1022"/>
      <c r="I60" s="1022"/>
      <c r="J60" s="1022"/>
      <c r="K60" s="1022"/>
      <c r="L60" s="1022"/>
      <c r="M60" s="1022"/>
      <c r="N60" s="1022"/>
      <c r="O60" s="1023"/>
      <c r="P60" s="98"/>
      <c r="Q60" s="1030"/>
      <c r="R60" s="1030"/>
      <c r="S60" s="1030"/>
      <c r="T60" s="1030"/>
      <c r="U60" s="1030"/>
      <c r="V60" s="1030"/>
      <c r="W60" s="1030"/>
      <c r="X60" s="1031"/>
      <c r="Y60" s="1040" t="s">
        <v>12</v>
      </c>
      <c r="Z60" s="1041"/>
      <c r="AA60" s="1042"/>
      <c r="AB60" s="460"/>
      <c r="AC60" s="1044"/>
      <c r="AD60" s="104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2">
      <c r="A61" s="403"/>
      <c r="B61" s="404"/>
      <c r="C61" s="404"/>
      <c r="D61" s="404"/>
      <c r="E61" s="404"/>
      <c r="F61" s="405"/>
      <c r="G61" s="1024"/>
      <c r="H61" s="1025"/>
      <c r="I61" s="1025"/>
      <c r="J61" s="1025"/>
      <c r="K61" s="1025"/>
      <c r="L61" s="1025"/>
      <c r="M61" s="1025"/>
      <c r="N61" s="1025"/>
      <c r="O61" s="1026"/>
      <c r="P61" s="1032"/>
      <c r="Q61" s="1032"/>
      <c r="R61" s="1032"/>
      <c r="S61" s="1032"/>
      <c r="T61" s="1032"/>
      <c r="U61" s="1032"/>
      <c r="V61" s="1032"/>
      <c r="W61" s="1032"/>
      <c r="X61" s="1033"/>
      <c r="Y61" s="414" t="s">
        <v>54</v>
      </c>
      <c r="Z61" s="1037"/>
      <c r="AA61" s="1038"/>
      <c r="AB61" s="522"/>
      <c r="AC61" s="1043"/>
      <c r="AD61" s="104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2">
      <c r="A62" s="406"/>
      <c r="B62" s="407"/>
      <c r="C62" s="407"/>
      <c r="D62" s="407"/>
      <c r="E62" s="407"/>
      <c r="F62" s="408"/>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596" t="s">
        <v>301</v>
      </c>
      <c r="AC62" s="1039"/>
      <c r="AD62" s="103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2">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2">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45"/>
      <c r="Z65" s="831"/>
      <c r="AA65" s="832"/>
      <c r="AB65" s="1049" t="s">
        <v>11</v>
      </c>
      <c r="AC65" s="1050"/>
      <c r="AD65" s="1051"/>
      <c r="AE65" s="1055" t="s">
        <v>357</v>
      </c>
      <c r="AF65" s="1055"/>
      <c r="AG65" s="1055"/>
      <c r="AH65" s="1055"/>
      <c r="AI65" s="1055" t="s">
        <v>363</v>
      </c>
      <c r="AJ65" s="1055"/>
      <c r="AK65" s="1055"/>
      <c r="AL65" s="1055"/>
      <c r="AM65" s="1055" t="s">
        <v>470</v>
      </c>
      <c r="AN65" s="1055"/>
      <c r="AO65" s="1055"/>
      <c r="AP65" s="556"/>
      <c r="AQ65" s="152" t="s">
        <v>355</v>
      </c>
      <c r="AR65" s="123"/>
      <c r="AS65" s="123"/>
      <c r="AT65" s="124"/>
      <c r="AU65" s="532" t="s">
        <v>253</v>
      </c>
      <c r="AV65" s="532"/>
      <c r="AW65" s="532"/>
      <c r="AX65" s="533"/>
    </row>
    <row r="66" spans="1:50" ht="18.75" customHeight="1" x14ac:dyDescent="0.2">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46"/>
      <c r="Z66" s="1047"/>
      <c r="AA66" s="1048"/>
      <c r="AB66" s="1052"/>
      <c r="AC66" s="1053"/>
      <c r="AD66" s="1054"/>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2">
      <c r="A67" s="402"/>
      <c r="B67" s="400"/>
      <c r="C67" s="400"/>
      <c r="D67" s="400"/>
      <c r="E67" s="400"/>
      <c r="F67" s="401"/>
      <c r="G67" s="563"/>
      <c r="H67" s="1022"/>
      <c r="I67" s="1022"/>
      <c r="J67" s="1022"/>
      <c r="K67" s="1022"/>
      <c r="L67" s="1022"/>
      <c r="M67" s="1022"/>
      <c r="N67" s="1022"/>
      <c r="O67" s="1023"/>
      <c r="P67" s="98"/>
      <c r="Q67" s="1030"/>
      <c r="R67" s="1030"/>
      <c r="S67" s="1030"/>
      <c r="T67" s="1030"/>
      <c r="U67" s="1030"/>
      <c r="V67" s="1030"/>
      <c r="W67" s="1030"/>
      <c r="X67" s="1031"/>
      <c r="Y67" s="1040" t="s">
        <v>12</v>
      </c>
      <c r="Z67" s="1041"/>
      <c r="AA67" s="1042"/>
      <c r="AB67" s="460"/>
      <c r="AC67" s="1044"/>
      <c r="AD67" s="104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2">
      <c r="A68" s="403"/>
      <c r="B68" s="404"/>
      <c r="C68" s="404"/>
      <c r="D68" s="404"/>
      <c r="E68" s="404"/>
      <c r="F68" s="405"/>
      <c r="G68" s="1024"/>
      <c r="H68" s="1025"/>
      <c r="I68" s="1025"/>
      <c r="J68" s="1025"/>
      <c r="K68" s="1025"/>
      <c r="L68" s="1025"/>
      <c r="M68" s="1025"/>
      <c r="N68" s="1025"/>
      <c r="O68" s="1026"/>
      <c r="P68" s="1032"/>
      <c r="Q68" s="1032"/>
      <c r="R68" s="1032"/>
      <c r="S68" s="1032"/>
      <c r="T68" s="1032"/>
      <c r="U68" s="1032"/>
      <c r="V68" s="1032"/>
      <c r="W68" s="1032"/>
      <c r="X68" s="1033"/>
      <c r="Y68" s="414" t="s">
        <v>54</v>
      </c>
      <c r="Z68" s="1037"/>
      <c r="AA68" s="1038"/>
      <c r="AB68" s="522"/>
      <c r="AC68" s="1043"/>
      <c r="AD68" s="104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2">
      <c r="A69" s="406"/>
      <c r="B69" s="407"/>
      <c r="C69" s="407"/>
      <c r="D69" s="407"/>
      <c r="E69" s="407"/>
      <c r="F69" s="408"/>
      <c r="G69" s="1027"/>
      <c r="H69" s="1028"/>
      <c r="I69" s="1028"/>
      <c r="J69" s="1028"/>
      <c r="K69" s="1028"/>
      <c r="L69" s="1028"/>
      <c r="M69" s="1028"/>
      <c r="N69" s="1028"/>
      <c r="O69" s="1029"/>
      <c r="P69" s="1034"/>
      <c r="Q69" s="1034"/>
      <c r="R69" s="1034"/>
      <c r="S69" s="1034"/>
      <c r="T69" s="1034"/>
      <c r="U69" s="1034"/>
      <c r="V69" s="1034"/>
      <c r="W69" s="1034"/>
      <c r="X69" s="1035"/>
      <c r="Y69" s="414" t="s">
        <v>13</v>
      </c>
      <c r="Z69" s="1037"/>
      <c r="AA69" s="1038"/>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2">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5">
      <c r="A71" s="222"/>
      <c r="B71" s="223"/>
      <c r="C71" s="223"/>
      <c r="D71" s="223"/>
      <c r="E71" s="223"/>
      <c r="F71" s="224"/>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74" t="s">
        <v>28</v>
      </c>
      <c r="B2" s="1075"/>
      <c r="C2" s="1075"/>
      <c r="D2" s="1075"/>
      <c r="E2" s="1075"/>
      <c r="F2" s="1076"/>
      <c r="G2" s="597" t="s">
        <v>511</v>
      </c>
      <c r="H2" s="598"/>
      <c r="I2" s="598"/>
      <c r="J2" s="598"/>
      <c r="K2" s="598"/>
      <c r="L2" s="598"/>
      <c r="M2" s="598"/>
      <c r="N2" s="598"/>
      <c r="O2" s="598"/>
      <c r="P2" s="598"/>
      <c r="Q2" s="598"/>
      <c r="R2" s="598"/>
      <c r="S2" s="598"/>
      <c r="T2" s="598"/>
      <c r="U2" s="598"/>
      <c r="V2" s="598"/>
      <c r="W2" s="598"/>
      <c r="X2" s="598"/>
      <c r="Y2" s="598"/>
      <c r="Z2" s="598"/>
      <c r="AA2" s="598"/>
      <c r="AB2" s="599"/>
      <c r="AC2" s="597" t="s">
        <v>513</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2">
      <c r="A3" s="1068"/>
      <c r="B3" s="1069"/>
      <c r="C3" s="1069"/>
      <c r="D3" s="1069"/>
      <c r="E3" s="1069"/>
      <c r="F3" s="1070"/>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2">
      <c r="A4" s="1068"/>
      <c r="B4" s="1069"/>
      <c r="C4" s="1069"/>
      <c r="D4" s="1069"/>
      <c r="E4" s="1069"/>
      <c r="F4" s="1070"/>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2">
      <c r="A5" s="1068"/>
      <c r="B5" s="1069"/>
      <c r="C5" s="1069"/>
      <c r="D5" s="1069"/>
      <c r="E5" s="1069"/>
      <c r="F5" s="1070"/>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2">
      <c r="A6" s="1068"/>
      <c r="B6" s="1069"/>
      <c r="C6" s="1069"/>
      <c r="D6" s="1069"/>
      <c r="E6" s="1069"/>
      <c r="F6" s="1070"/>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2">
      <c r="A7" s="1068"/>
      <c r="B7" s="1069"/>
      <c r="C7" s="1069"/>
      <c r="D7" s="1069"/>
      <c r="E7" s="1069"/>
      <c r="F7" s="1070"/>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2">
      <c r="A8" s="1068"/>
      <c r="B8" s="1069"/>
      <c r="C8" s="1069"/>
      <c r="D8" s="1069"/>
      <c r="E8" s="1069"/>
      <c r="F8" s="1070"/>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2">
      <c r="A9" s="1068"/>
      <c r="B9" s="1069"/>
      <c r="C9" s="1069"/>
      <c r="D9" s="1069"/>
      <c r="E9" s="1069"/>
      <c r="F9" s="1070"/>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2">
      <c r="A10" s="1068"/>
      <c r="B10" s="1069"/>
      <c r="C10" s="1069"/>
      <c r="D10" s="1069"/>
      <c r="E10" s="1069"/>
      <c r="F10" s="1070"/>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2">
      <c r="A11" s="1068"/>
      <c r="B11" s="1069"/>
      <c r="C11" s="1069"/>
      <c r="D11" s="1069"/>
      <c r="E11" s="1069"/>
      <c r="F11" s="1070"/>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2">
      <c r="A12" s="1068"/>
      <c r="B12" s="1069"/>
      <c r="C12" s="1069"/>
      <c r="D12" s="1069"/>
      <c r="E12" s="1069"/>
      <c r="F12" s="1070"/>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2">
      <c r="A13" s="1068"/>
      <c r="B13" s="1069"/>
      <c r="C13" s="1069"/>
      <c r="D13" s="1069"/>
      <c r="E13" s="1069"/>
      <c r="F13" s="1070"/>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5">
      <c r="A14" s="1068"/>
      <c r="B14" s="1069"/>
      <c r="C14" s="1069"/>
      <c r="D14" s="1069"/>
      <c r="E14" s="1069"/>
      <c r="F14" s="107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2">
      <c r="A15" s="1068"/>
      <c r="B15" s="1069"/>
      <c r="C15" s="1069"/>
      <c r="D15" s="1069"/>
      <c r="E15" s="1069"/>
      <c r="F15" s="1070"/>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2">
      <c r="A16" s="1068"/>
      <c r="B16" s="1069"/>
      <c r="C16" s="1069"/>
      <c r="D16" s="1069"/>
      <c r="E16" s="1069"/>
      <c r="F16" s="1070"/>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2">
      <c r="A17" s="1068"/>
      <c r="B17" s="1069"/>
      <c r="C17" s="1069"/>
      <c r="D17" s="1069"/>
      <c r="E17" s="1069"/>
      <c r="F17" s="1070"/>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2">
      <c r="A18" s="1068"/>
      <c r="B18" s="1069"/>
      <c r="C18" s="1069"/>
      <c r="D18" s="1069"/>
      <c r="E18" s="1069"/>
      <c r="F18" s="1070"/>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2">
      <c r="A19" s="1068"/>
      <c r="B19" s="1069"/>
      <c r="C19" s="1069"/>
      <c r="D19" s="1069"/>
      <c r="E19" s="1069"/>
      <c r="F19" s="1070"/>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2">
      <c r="A20" s="1068"/>
      <c r="B20" s="1069"/>
      <c r="C20" s="1069"/>
      <c r="D20" s="1069"/>
      <c r="E20" s="1069"/>
      <c r="F20" s="1070"/>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2">
      <c r="A21" s="1068"/>
      <c r="B21" s="1069"/>
      <c r="C21" s="1069"/>
      <c r="D21" s="1069"/>
      <c r="E21" s="1069"/>
      <c r="F21" s="1070"/>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2">
      <c r="A22" s="1068"/>
      <c r="B22" s="1069"/>
      <c r="C22" s="1069"/>
      <c r="D22" s="1069"/>
      <c r="E22" s="1069"/>
      <c r="F22" s="1070"/>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2">
      <c r="A23" s="1068"/>
      <c r="B23" s="1069"/>
      <c r="C23" s="1069"/>
      <c r="D23" s="1069"/>
      <c r="E23" s="1069"/>
      <c r="F23" s="1070"/>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2">
      <c r="A24" s="1068"/>
      <c r="B24" s="1069"/>
      <c r="C24" s="1069"/>
      <c r="D24" s="1069"/>
      <c r="E24" s="1069"/>
      <c r="F24" s="1070"/>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2">
      <c r="A25" s="1068"/>
      <c r="B25" s="1069"/>
      <c r="C25" s="1069"/>
      <c r="D25" s="1069"/>
      <c r="E25" s="1069"/>
      <c r="F25" s="1070"/>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2">
      <c r="A26" s="1068"/>
      <c r="B26" s="1069"/>
      <c r="C26" s="1069"/>
      <c r="D26" s="1069"/>
      <c r="E26" s="1069"/>
      <c r="F26" s="1070"/>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5">
      <c r="A27" s="1068"/>
      <c r="B27" s="1069"/>
      <c r="C27" s="1069"/>
      <c r="D27" s="1069"/>
      <c r="E27" s="1069"/>
      <c r="F27" s="107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2">
      <c r="A28" s="1068"/>
      <c r="B28" s="1069"/>
      <c r="C28" s="1069"/>
      <c r="D28" s="1069"/>
      <c r="E28" s="1069"/>
      <c r="F28" s="1070"/>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2">
      <c r="A29" s="1068"/>
      <c r="B29" s="1069"/>
      <c r="C29" s="1069"/>
      <c r="D29" s="1069"/>
      <c r="E29" s="1069"/>
      <c r="F29" s="1070"/>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2">
      <c r="A30" s="1068"/>
      <c r="B30" s="1069"/>
      <c r="C30" s="1069"/>
      <c r="D30" s="1069"/>
      <c r="E30" s="1069"/>
      <c r="F30" s="1070"/>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2">
      <c r="A31" s="1068"/>
      <c r="B31" s="1069"/>
      <c r="C31" s="1069"/>
      <c r="D31" s="1069"/>
      <c r="E31" s="1069"/>
      <c r="F31" s="1070"/>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2">
      <c r="A32" s="1068"/>
      <c r="B32" s="1069"/>
      <c r="C32" s="1069"/>
      <c r="D32" s="1069"/>
      <c r="E32" s="1069"/>
      <c r="F32" s="1070"/>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2">
      <c r="A33" s="1068"/>
      <c r="B33" s="1069"/>
      <c r="C33" s="1069"/>
      <c r="D33" s="1069"/>
      <c r="E33" s="1069"/>
      <c r="F33" s="1070"/>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2">
      <c r="A34" s="1068"/>
      <c r="B34" s="1069"/>
      <c r="C34" s="1069"/>
      <c r="D34" s="1069"/>
      <c r="E34" s="1069"/>
      <c r="F34" s="1070"/>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2">
      <c r="A35" s="1068"/>
      <c r="B35" s="1069"/>
      <c r="C35" s="1069"/>
      <c r="D35" s="1069"/>
      <c r="E35" s="1069"/>
      <c r="F35" s="1070"/>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2">
      <c r="A36" s="1068"/>
      <c r="B36" s="1069"/>
      <c r="C36" s="1069"/>
      <c r="D36" s="1069"/>
      <c r="E36" s="1069"/>
      <c r="F36" s="1070"/>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2">
      <c r="A37" s="1068"/>
      <c r="B37" s="1069"/>
      <c r="C37" s="1069"/>
      <c r="D37" s="1069"/>
      <c r="E37" s="1069"/>
      <c r="F37" s="1070"/>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2">
      <c r="A38" s="1068"/>
      <c r="B38" s="1069"/>
      <c r="C38" s="1069"/>
      <c r="D38" s="1069"/>
      <c r="E38" s="1069"/>
      <c r="F38" s="1070"/>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2">
      <c r="A39" s="1068"/>
      <c r="B39" s="1069"/>
      <c r="C39" s="1069"/>
      <c r="D39" s="1069"/>
      <c r="E39" s="1069"/>
      <c r="F39" s="1070"/>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5">
      <c r="A40" s="1068"/>
      <c r="B40" s="1069"/>
      <c r="C40" s="1069"/>
      <c r="D40" s="1069"/>
      <c r="E40" s="1069"/>
      <c r="F40" s="107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2">
      <c r="A41" s="1068"/>
      <c r="B41" s="1069"/>
      <c r="C41" s="1069"/>
      <c r="D41" s="1069"/>
      <c r="E41" s="1069"/>
      <c r="F41" s="1070"/>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2">
      <c r="A42" s="1068"/>
      <c r="B42" s="1069"/>
      <c r="C42" s="1069"/>
      <c r="D42" s="1069"/>
      <c r="E42" s="1069"/>
      <c r="F42" s="1070"/>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2">
      <c r="A43" s="1068"/>
      <c r="B43" s="1069"/>
      <c r="C43" s="1069"/>
      <c r="D43" s="1069"/>
      <c r="E43" s="1069"/>
      <c r="F43" s="1070"/>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2">
      <c r="A44" s="1068"/>
      <c r="B44" s="1069"/>
      <c r="C44" s="1069"/>
      <c r="D44" s="1069"/>
      <c r="E44" s="1069"/>
      <c r="F44" s="1070"/>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2">
      <c r="A45" s="1068"/>
      <c r="B45" s="1069"/>
      <c r="C45" s="1069"/>
      <c r="D45" s="1069"/>
      <c r="E45" s="1069"/>
      <c r="F45" s="1070"/>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2">
      <c r="A46" s="1068"/>
      <c r="B46" s="1069"/>
      <c r="C46" s="1069"/>
      <c r="D46" s="1069"/>
      <c r="E46" s="1069"/>
      <c r="F46" s="1070"/>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2">
      <c r="A47" s="1068"/>
      <c r="B47" s="1069"/>
      <c r="C47" s="1069"/>
      <c r="D47" s="1069"/>
      <c r="E47" s="1069"/>
      <c r="F47" s="1070"/>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2">
      <c r="A48" s="1068"/>
      <c r="B48" s="1069"/>
      <c r="C48" s="1069"/>
      <c r="D48" s="1069"/>
      <c r="E48" s="1069"/>
      <c r="F48" s="1070"/>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2">
      <c r="A49" s="1068"/>
      <c r="B49" s="1069"/>
      <c r="C49" s="1069"/>
      <c r="D49" s="1069"/>
      <c r="E49" s="1069"/>
      <c r="F49" s="1070"/>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2">
      <c r="A50" s="1068"/>
      <c r="B50" s="1069"/>
      <c r="C50" s="1069"/>
      <c r="D50" s="1069"/>
      <c r="E50" s="1069"/>
      <c r="F50" s="1070"/>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2">
      <c r="A51" s="1068"/>
      <c r="B51" s="1069"/>
      <c r="C51" s="1069"/>
      <c r="D51" s="1069"/>
      <c r="E51" s="1069"/>
      <c r="F51" s="1070"/>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2">
      <c r="A52" s="1068"/>
      <c r="B52" s="1069"/>
      <c r="C52" s="1069"/>
      <c r="D52" s="1069"/>
      <c r="E52" s="1069"/>
      <c r="F52" s="1070"/>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5">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5"/>
    <row r="55" spans="1:50" ht="30" customHeight="1" x14ac:dyDescent="0.2">
      <c r="A55" s="1074" t="s">
        <v>28</v>
      </c>
      <c r="B55" s="1075"/>
      <c r="C55" s="1075"/>
      <c r="D55" s="1075"/>
      <c r="E55" s="1075"/>
      <c r="F55" s="1076"/>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2">
      <c r="A56" s="1068"/>
      <c r="B56" s="1069"/>
      <c r="C56" s="1069"/>
      <c r="D56" s="1069"/>
      <c r="E56" s="1069"/>
      <c r="F56" s="1070"/>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2">
      <c r="A57" s="1068"/>
      <c r="B57" s="1069"/>
      <c r="C57" s="1069"/>
      <c r="D57" s="1069"/>
      <c r="E57" s="1069"/>
      <c r="F57" s="1070"/>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2">
      <c r="A58" s="1068"/>
      <c r="B58" s="1069"/>
      <c r="C58" s="1069"/>
      <c r="D58" s="1069"/>
      <c r="E58" s="1069"/>
      <c r="F58" s="1070"/>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2">
      <c r="A59" s="1068"/>
      <c r="B59" s="1069"/>
      <c r="C59" s="1069"/>
      <c r="D59" s="1069"/>
      <c r="E59" s="1069"/>
      <c r="F59" s="1070"/>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2">
      <c r="A60" s="1068"/>
      <c r="B60" s="1069"/>
      <c r="C60" s="1069"/>
      <c r="D60" s="1069"/>
      <c r="E60" s="1069"/>
      <c r="F60" s="1070"/>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2">
      <c r="A61" s="1068"/>
      <c r="B61" s="1069"/>
      <c r="C61" s="1069"/>
      <c r="D61" s="1069"/>
      <c r="E61" s="1069"/>
      <c r="F61" s="1070"/>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2">
      <c r="A62" s="1068"/>
      <c r="B62" s="1069"/>
      <c r="C62" s="1069"/>
      <c r="D62" s="1069"/>
      <c r="E62" s="1069"/>
      <c r="F62" s="1070"/>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2">
      <c r="A63" s="1068"/>
      <c r="B63" s="1069"/>
      <c r="C63" s="1069"/>
      <c r="D63" s="1069"/>
      <c r="E63" s="1069"/>
      <c r="F63" s="1070"/>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2">
      <c r="A64" s="1068"/>
      <c r="B64" s="1069"/>
      <c r="C64" s="1069"/>
      <c r="D64" s="1069"/>
      <c r="E64" s="1069"/>
      <c r="F64" s="1070"/>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2">
      <c r="A65" s="1068"/>
      <c r="B65" s="1069"/>
      <c r="C65" s="1069"/>
      <c r="D65" s="1069"/>
      <c r="E65" s="1069"/>
      <c r="F65" s="1070"/>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2">
      <c r="A66" s="1068"/>
      <c r="B66" s="1069"/>
      <c r="C66" s="1069"/>
      <c r="D66" s="1069"/>
      <c r="E66" s="1069"/>
      <c r="F66" s="1070"/>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5">
      <c r="A67" s="1068"/>
      <c r="B67" s="1069"/>
      <c r="C67" s="1069"/>
      <c r="D67" s="1069"/>
      <c r="E67" s="1069"/>
      <c r="F67" s="107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2">
      <c r="A68" s="1068"/>
      <c r="B68" s="1069"/>
      <c r="C68" s="1069"/>
      <c r="D68" s="1069"/>
      <c r="E68" s="1069"/>
      <c r="F68" s="1070"/>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2">
      <c r="A69" s="1068"/>
      <c r="B69" s="1069"/>
      <c r="C69" s="1069"/>
      <c r="D69" s="1069"/>
      <c r="E69" s="1069"/>
      <c r="F69" s="1070"/>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2">
      <c r="A70" s="1068"/>
      <c r="B70" s="1069"/>
      <c r="C70" s="1069"/>
      <c r="D70" s="1069"/>
      <c r="E70" s="1069"/>
      <c r="F70" s="1070"/>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2">
      <c r="A71" s="1068"/>
      <c r="B71" s="1069"/>
      <c r="C71" s="1069"/>
      <c r="D71" s="1069"/>
      <c r="E71" s="1069"/>
      <c r="F71" s="1070"/>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2">
      <c r="A72" s="1068"/>
      <c r="B72" s="1069"/>
      <c r="C72" s="1069"/>
      <c r="D72" s="1069"/>
      <c r="E72" s="1069"/>
      <c r="F72" s="1070"/>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2">
      <c r="A73" s="1068"/>
      <c r="B73" s="1069"/>
      <c r="C73" s="1069"/>
      <c r="D73" s="1069"/>
      <c r="E73" s="1069"/>
      <c r="F73" s="1070"/>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2">
      <c r="A74" s="1068"/>
      <c r="B74" s="1069"/>
      <c r="C74" s="1069"/>
      <c r="D74" s="1069"/>
      <c r="E74" s="1069"/>
      <c r="F74" s="1070"/>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2">
      <c r="A75" s="1068"/>
      <c r="B75" s="1069"/>
      <c r="C75" s="1069"/>
      <c r="D75" s="1069"/>
      <c r="E75" s="1069"/>
      <c r="F75" s="1070"/>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2">
      <c r="A76" s="1068"/>
      <c r="B76" s="1069"/>
      <c r="C76" s="1069"/>
      <c r="D76" s="1069"/>
      <c r="E76" s="1069"/>
      <c r="F76" s="1070"/>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2">
      <c r="A77" s="1068"/>
      <c r="B77" s="1069"/>
      <c r="C77" s="1069"/>
      <c r="D77" s="1069"/>
      <c r="E77" s="1069"/>
      <c r="F77" s="1070"/>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2">
      <c r="A78" s="1068"/>
      <c r="B78" s="1069"/>
      <c r="C78" s="1069"/>
      <c r="D78" s="1069"/>
      <c r="E78" s="1069"/>
      <c r="F78" s="1070"/>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2">
      <c r="A79" s="1068"/>
      <c r="B79" s="1069"/>
      <c r="C79" s="1069"/>
      <c r="D79" s="1069"/>
      <c r="E79" s="1069"/>
      <c r="F79" s="1070"/>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5">
      <c r="A80" s="1068"/>
      <c r="B80" s="1069"/>
      <c r="C80" s="1069"/>
      <c r="D80" s="1069"/>
      <c r="E80" s="1069"/>
      <c r="F80" s="107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2">
      <c r="A81" s="1068"/>
      <c r="B81" s="1069"/>
      <c r="C81" s="1069"/>
      <c r="D81" s="1069"/>
      <c r="E81" s="1069"/>
      <c r="F81" s="1070"/>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2">
      <c r="A82" s="1068"/>
      <c r="B82" s="1069"/>
      <c r="C82" s="1069"/>
      <c r="D82" s="1069"/>
      <c r="E82" s="1069"/>
      <c r="F82" s="1070"/>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2">
      <c r="A83" s="1068"/>
      <c r="B83" s="1069"/>
      <c r="C83" s="1069"/>
      <c r="D83" s="1069"/>
      <c r="E83" s="1069"/>
      <c r="F83" s="1070"/>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2">
      <c r="A84" s="1068"/>
      <c r="B84" s="1069"/>
      <c r="C84" s="1069"/>
      <c r="D84" s="1069"/>
      <c r="E84" s="1069"/>
      <c r="F84" s="1070"/>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2">
      <c r="A85" s="1068"/>
      <c r="B85" s="1069"/>
      <c r="C85" s="1069"/>
      <c r="D85" s="1069"/>
      <c r="E85" s="1069"/>
      <c r="F85" s="1070"/>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2">
      <c r="A86" s="1068"/>
      <c r="B86" s="1069"/>
      <c r="C86" s="1069"/>
      <c r="D86" s="1069"/>
      <c r="E86" s="1069"/>
      <c r="F86" s="1070"/>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2">
      <c r="A87" s="1068"/>
      <c r="B87" s="1069"/>
      <c r="C87" s="1069"/>
      <c r="D87" s="1069"/>
      <c r="E87" s="1069"/>
      <c r="F87" s="1070"/>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2">
      <c r="A88" s="1068"/>
      <c r="B88" s="1069"/>
      <c r="C88" s="1069"/>
      <c r="D88" s="1069"/>
      <c r="E88" s="1069"/>
      <c r="F88" s="1070"/>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2">
      <c r="A89" s="1068"/>
      <c r="B89" s="1069"/>
      <c r="C89" s="1069"/>
      <c r="D89" s="1069"/>
      <c r="E89" s="1069"/>
      <c r="F89" s="1070"/>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2">
      <c r="A90" s="1068"/>
      <c r="B90" s="1069"/>
      <c r="C90" s="1069"/>
      <c r="D90" s="1069"/>
      <c r="E90" s="1069"/>
      <c r="F90" s="1070"/>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2">
      <c r="A91" s="1068"/>
      <c r="B91" s="1069"/>
      <c r="C91" s="1069"/>
      <c r="D91" s="1069"/>
      <c r="E91" s="1069"/>
      <c r="F91" s="1070"/>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2">
      <c r="A92" s="1068"/>
      <c r="B92" s="1069"/>
      <c r="C92" s="1069"/>
      <c r="D92" s="1069"/>
      <c r="E92" s="1069"/>
      <c r="F92" s="1070"/>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5">
      <c r="A93" s="1068"/>
      <c r="B93" s="1069"/>
      <c r="C93" s="1069"/>
      <c r="D93" s="1069"/>
      <c r="E93" s="1069"/>
      <c r="F93" s="107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2">
      <c r="A94" s="1068"/>
      <c r="B94" s="1069"/>
      <c r="C94" s="1069"/>
      <c r="D94" s="1069"/>
      <c r="E94" s="1069"/>
      <c r="F94" s="1070"/>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2">
      <c r="A95" s="1068"/>
      <c r="B95" s="1069"/>
      <c r="C95" s="1069"/>
      <c r="D95" s="1069"/>
      <c r="E95" s="1069"/>
      <c r="F95" s="1070"/>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2">
      <c r="A96" s="1068"/>
      <c r="B96" s="1069"/>
      <c r="C96" s="1069"/>
      <c r="D96" s="1069"/>
      <c r="E96" s="1069"/>
      <c r="F96" s="1070"/>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2">
      <c r="A97" s="1068"/>
      <c r="B97" s="1069"/>
      <c r="C97" s="1069"/>
      <c r="D97" s="1069"/>
      <c r="E97" s="1069"/>
      <c r="F97" s="1070"/>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2">
      <c r="A98" s="1068"/>
      <c r="B98" s="1069"/>
      <c r="C98" s="1069"/>
      <c r="D98" s="1069"/>
      <c r="E98" s="1069"/>
      <c r="F98" s="1070"/>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2">
      <c r="A99" s="1068"/>
      <c r="B99" s="1069"/>
      <c r="C99" s="1069"/>
      <c r="D99" s="1069"/>
      <c r="E99" s="1069"/>
      <c r="F99" s="1070"/>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2">
      <c r="A100" s="1068"/>
      <c r="B100" s="1069"/>
      <c r="C100" s="1069"/>
      <c r="D100" s="1069"/>
      <c r="E100" s="1069"/>
      <c r="F100" s="1070"/>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2">
      <c r="A101" s="1068"/>
      <c r="B101" s="1069"/>
      <c r="C101" s="1069"/>
      <c r="D101" s="1069"/>
      <c r="E101" s="1069"/>
      <c r="F101" s="1070"/>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2">
      <c r="A102" s="1068"/>
      <c r="B102" s="1069"/>
      <c r="C102" s="1069"/>
      <c r="D102" s="1069"/>
      <c r="E102" s="1069"/>
      <c r="F102" s="1070"/>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2">
      <c r="A103" s="1068"/>
      <c r="B103" s="1069"/>
      <c r="C103" s="1069"/>
      <c r="D103" s="1069"/>
      <c r="E103" s="1069"/>
      <c r="F103" s="1070"/>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2">
      <c r="A104" s="1068"/>
      <c r="B104" s="1069"/>
      <c r="C104" s="1069"/>
      <c r="D104" s="1069"/>
      <c r="E104" s="1069"/>
      <c r="F104" s="1070"/>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2">
      <c r="A105" s="1068"/>
      <c r="B105" s="1069"/>
      <c r="C105" s="1069"/>
      <c r="D105" s="1069"/>
      <c r="E105" s="1069"/>
      <c r="F105" s="1070"/>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5">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5"/>
    <row r="108" spans="1:50" ht="30" customHeight="1" x14ac:dyDescent="0.2">
      <c r="A108" s="1074" t="s">
        <v>28</v>
      </c>
      <c r="B108" s="1075"/>
      <c r="C108" s="1075"/>
      <c r="D108" s="1075"/>
      <c r="E108" s="1075"/>
      <c r="F108" s="1076"/>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2">
      <c r="A109" s="1068"/>
      <c r="B109" s="1069"/>
      <c r="C109" s="1069"/>
      <c r="D109" s="1069"/>
      <c r="E109" s="1069"/>
      <c r="F109" s="1070"/>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2">
      <c r="A110" s="1068"/>
      <c r="B110" s="1069"/>
      <c r="C110" s="1069"/>
      <c r="D110" s="1069"/>
      <c r="E110" s="1069"/>
      <c r="F110" s="1070"/>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2">
      <c r="A111" s="1068"/>
      <c r="B111" s="1069"/>
      <c r="C111" s="1069"/>
      <c r="D111" s="1069"/>
      <c r="E111" s="1069"/>
      <c r="F111" s="1070"/>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2">
      <c r="A112" s="1068"/>
      <c r="B112" s="1069"/>
      <c r="C112" s="1069"/>
      <c r="D112" s="1069"/>
      <c r="E112" s="1069"/>
      <c r="F112" s="1070"/>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2">
      <c r="A113" s="1068"/>
      <c r="B113" s="1069"/>
      <c r="C113" s="1069"/>
      <c r="D113" s="1069"/>
      <c r="E113" s="1069"/>
      <c r="F113" s="1070"/>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2">
      <c r="A114" s="1068"/>
      <c r="B114" s="1069"/>
      <c r="C114" s="1069"/>
      <c r="D114" s="1069"/>
      <c r="E114" s="1069"/>
      <c r="F114" s="1070"/>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2">
      <c r="A115" s="1068"/>
      <c r="B115" s="1069"/>
      <c r="C115" s="1069"/>
      <c r="D115" s="1069"/>
      <c r="E115" s="1069"/>
      <c r="F115" s="1070"/>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2">
      <c r="A116" s="1068"/>
      <c r="B116" s="1069"/>
      <c r="C116" s="1069"/>
      <c r="D116" s="1069"/>
      <c r="E116" s="1069"/>
      <c r="F116" s="1070"/>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2">
      <c r="A117" s="1068"/>
      <c r="B117" s="1069"/>
      <c r="C117" s="1069"/>
      <c r="D117" s="1069"/>
      <c r="E117" s="1069"/>
      <c r="F117" s="1070"/>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2">
      <c r="A118" s="1068"/>
      <c r="B118" s="1069"/>
      <c r="C118" s="1069"/>
      <c r="D118" s="1069"/>
      <c r="E118" s="1069"/>
      <c r="F118" s="1070"/>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2">
      <c r="A119" s="1068"/>
      <c r="B119" s="1069"/>
      <c r="C119" s="1069"/>
      <c r="D119" s="1069"/>
      <c r="E119" s="1069"/>
      <c r="F119" s="1070"/>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5">
      <c r="A120" s="1068"/>
      <c r="B120" s="1069"/>
      <c r="C120" s="1069"/>
      <c r="D120" s="1069"/>
      <c r="E120" s="1069"/>
      <c r="F120" s="107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2">
      <c r="A121" s="1068"/>
      <c r="B121" s="1069"/>
      <c r="C121" s="1069"/>
      <c r="D121" s="1069"/>
      <c r="E121" s="1069"/>
      <c r="F121" s="1070"/>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2">
      <c r="A122" s="1068"/>
      <c r="B122" s="1069"/>
      <c r="C122" s="1069"/>
      <c r="D122" s="1069"/>
      <c r="E122" s="1069"/>
      <c r="F122" s="1070"/>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2">
      <c r="A123" s="1068"/>
      <c r="B123" s="1069"/>
      <c r="C123" s="1069"/>
      <c r="D123" s="1069"/>
      <c r="E123" s="1069"/>
      <c r="F123" s="1070"/>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2">
      <c r="A124" s="1068"/>
      <c r="B124" s="1069"/>
      <c r="C124" s="1069"/>
      <c r="D124" s="1069"/>
      <c r="E124" s="1069"/>
      <c r="F124" s="1070"/>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2">
      <c r="A125" s="1068"/>
      <c r="B125" s="1069"/>
      <c r="C125" s="1069"/>
      <c r="D125" s="1069"/>
      <c r="E125" s="1069"/>
      <c r="F125" s="1070"/>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2">
      <c r="A126" s="1068"/>
      <c r="B126" s="1069"/>
      <c r="C126" s="1069"/>
      <c r="D126" s="1069"/>
      <c r="E126" s="1069"/>
      <c r="F126" s="1070"/>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2">
      <c r="A127" s="1068"/>
      <c r="B127" s="1069"/>
      <c r="C127" s="1069"/>
      <c r="D127" s="1069"/>
      <c r="E127" s="1069"/>
      <c r="F127" s="1070"/>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2">
      <c r="A128" s="1068"/>
      <c r="B128" s="1069"/>
      <c r="C128" s="1069"/>
      <c r="D128" s="1069"/>
      <c r="E128" s="1069"/>
      <c r="F128" s="1070"/>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2">
      <c r="A129" s="1068"/>
      <c r="B129" s="1069"/>
      <c r="C129" s="1069"/>
      <c r="D129" s="1069"/>
      <c r="E129" s="1069"/>
      <c r="F129" s="1070"/>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2">
      <c r="A130" s="1068"/>
      <c r="B130" s="1069"/>
      <c r="C130" s="1069"/>
      <c r="D130" s="1069"/>
      <c r="E130" s="1069"/>
      <c r="F130" s="1070"/>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2">
      <c r="A131" s="1068"/>
      <c r="B131" s="1069"/>
      <c r="C131" s="1069"/>
      <c r="D131" s="1069"/>
      <c r="E131" s="1069"/>
      <c r="F131" s="1070"/>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2">
      <c r="A132" s="1068"/>
      <c r="B132" s="1069"/>
      <c r="C132" s="1069"/>
      <c r="D132" s="1069"/>
      <c r="E132" s="1069"/>
      <c r="F132" s="1070"/>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5">
      <c r="A133" s="1068"/>
      <c r="B133" s="1069"/>
      <c r="C133" s="1069"/>
      <c r="D133" s="1069"/>
      <c r="E133" s="1069"/>
      <c r="F133" s="107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2">
      <c r="A134" s="1068"/>
      <c r="B134" s="1069"/>
      <c r="C134" s="1069"/>
      <c r="D134" s="1069"/>
      <c r="E134" s="1069"/>
      <c r="F134" s="1070"/>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2">
      <c r="A135" s="1068"/>
      <c r="B135" s="1069"/>
      <c r="C135" s="1069"/>
      <c r="D135" s="1069"/>
      <c r="E135" s="1069"/>
      <c r="F135" s="1070"/>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2">
      <c r="A136" s="1068"/>
      <c r="B136" s="1069"/>
      <c r="C136" s="1069"/>
      <c r="D136" s="1069"/>
      <c r="E136" s="1069"/>
      <c r="F136" s="1070"/>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2">
      <c r="A137" s="1068"/>
      <c r="B137" s="1069"/>
      <c r="C137" s="1069"/>
      <c r="D137" s="1069"/>
      <c r="E137" s="1069"/>
      <c r="F137" s="1070"/>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2">
      <c r="A138" s="1068"/>
      <c r="B138" s="1069"/>
      <c r="C138" s="1069"/>
      <c r="D138" s="1069"/>
      <c r="E138" s="1069"/>
      <c r="F138" s="1070"/>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2">
      <c r="A139" s="1068"/>
      <c r="B139" s="1069"/>
      <c r="C139" s="1069"/>
      <c r="D139" s="1069"/>
      <c r="E139" s="1069"/>
      <c r="F139" s="1070"/>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2">
      <c r="A140" s="1068"/>
      <c r="B140" s="1069"/>
      <c r="C140" s="1069"/>
      <c r="D140" s="1069"/>
      <c r="E140" s="1069"/>
      <c r="F140" s="1070"/>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2">
      <c r="A141" s="1068"/>
      <c r="B141" s="1069"/>
      <c r="C141" s="1069"/>
      <c r="D141" s="1069"/>
      <c r="E141" s="1069"/>
      <c r="F141" s="1070"/>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2">
      <c r="A142" s="1068"/>
      <c r="B142" s="1069"/>
      <c r="C142" s="1069"/>
      <c r="D142" s="1069"/>
      <c r="E142" s="1069"/>
      <c r="F142" s="1070"/>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2">
      <c r="A143" s="1068"/>
      <c r="B143" s="1069"/>
      <c r="C143" s="1069"/>
      <c r="D143" s="1069"/>
      <c r="E143" s="1069"/>
      <c r="F143" s="1070"/>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2">
      <c r="A144" s="1068"/>
      <c r="B144" s="1069"/>
      <c r="C144" s="1069"/>
      <c r="D144" s="1069"/>
      <c r="E144" s="1069"/>
      <c r="F144" s="1070"/>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2">
      <c r="A145" s="1068"/>
      <c r="B145" s="1069"/>
      <c r="C145" s="1069"/>
      <c r="D145" s="1069"/>
      <c r="E145" s="1069"/>
      <c r="F145" s="1070"/>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5">
      <c r="A146" s="1068"/>
      <c r="B146" s="1069"/>
      <c r="C146" s="1069"/>
      <c r="D146" s="1069"/>
      <c r="E146" s="1069"/>
      <c r="F146" s="107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2">
      <c r="A147" s="1068"/>
      <c r="B147" s="1069"/>
      <c r="C147" s="1069"/>
      <c r="D147" s="1069"/>
      <c r="E147" s="1069"/>
      <c r="F147" s="1070"/>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2">
      <c r="A148" s="1068"/>
      <c r="B148" s="1069"/>
      <c r="C148" s="1069"/>
      <c r="D148" s="1069"/>
      <c r="E148" s="1069"/>
      <c r="F148" s="1070"/>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2">
      <c r="A149" s="1068"/>
      <c r="B149" s="1069"/>
      <c r="C149" s="1069"/>
      <c r="D149" s="1069"/>
      <c r="E149" s="1069"/>
      <c r="F149" s="1070"/>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2">
      <c r="A150" s="1068"/>
      <c r="B150" s="1069"/>
      <c r="C150" s="1069"/>
      <c r="D150" s="1069"/>
      <c r="E150" s="1069"/>
      <c r="F150" s="1070"/>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2">
      <c r="A151" s="1068"/>
      <c r="B151" s="1069"/>
      <c r="C151" s="1069"/>
      <c r="D151" s="1069"/>
      <c r="E151" s="1069"/>
      <c r="F151" s="1070"/>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2">
      <c r="A152" s="1068"/>
      <c r="B152" s="1069"/>
      <c r="C152" s="1069"/>
      <c r="D152" s="1069"/>
      <c r="E152" s="1069"/>
      <c r="F152" s="1070"/>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2">
      <c r="A153" s="1068"/>
      <c r="B153" s="1069"/>
      <c r="C153" s="1069"/>
      <c r="D153" s="1069"/>
      <c r="E153" s="1069"/>
      <c r="F153" s="1070"/>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2">
      <c r="A154" s="1068"/>
      <c r="B154" s="1069"/>
      <c r="C154" s="1069"/>
      <c r="D154" s="1069"/>
      <c r="E154" s="1069"/>
      <c r="F154" s="1070"/>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2">
      <c r="A155" s="1068"/>
      <c r="B155" s="1069"/>
      <c r="C155" s="1069"/>
      <c r="D155" s="1069"/>
      <c r="E155" s="1069"/>
      <c r="F155" s="1070"/>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2">
      <c r="A156" s="1068"/>
      <c r="B156" s="1069"/>
      <c r="C156" s="1069"/>
      <c r="D156" s="1069"/>
      <c r="E156" s="1069"/>
      <c r="F156" s="1070"/>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2">
      <c r="A157" s="1068"/>
      <c r="B157" s="1069"/>
      <c r="C157" s="1069"/>
      <c r="D157" s="1069"/>
      <c r="E157" s="1069"/>
      <c r="F157" s="1070"/>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2">
      <c r="A158" s="1068"/>
      <c r="B158" s="1069"/>
      <c r="C158" s="1069"/>
      <c r="D158" s="1069"/>
      <c r="E158" s="1069"/>
      <c r="F158" s="1070"/>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5">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5"/>
    <row r="161" spans="1:50" ht="30" customHeight="1" x14ac:dyDescent="0.2">
      <c r="A161" s="1074" t="s">
        <v>28</v>
      </c>
      <c r="B161" s="1075"/>
      <c r="C161" s="1075"/>
      <c r="D161" s="1075"/>
      <c r="E161" s="1075"/>
      <c r="F161" s="1076"/>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2">
      <c r="A162" s="1068"/>
      <c r="B162" s="1069"/>
      <c r="C162" s="1069"/>
      <c r="D162" s="1069"/>
      <c r="E162" s="1069"/>
      <c r="F162" s="1070"/>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2">
      <c r="A163" s="1068"/>
      <c r="B163" s="1069"/>
      <c r="C163" s="1069"/>
      <c r="D163" s="1069"/>
      <c r="E163" s="1069"/>
      <c r="F163" s="1070"/>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2">
      <c r="A164" s="1068"/>
      <c r="B164" s="1069"/>
      <c r="C164" s="1069"/>
      <c r="D164" s="1069"/>
      <c r="E164" s="1069"/>
      <c r="F164" s="1070"/>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2">
      <c r="A165" s="1068"/>
      <c r="B165" s="1069"/>
      <c r="C165" s="1069"/>
      <c r="D165" s="1069"/>
      <c r="E165" s="1069"/>
      <c r="F165" s="1070"/>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2">
      <c r="A166" s="1068"/>
      <c r="B166" s="1069"/>
      <c r="C166" s="1069"/>
      <c r="D166" s="1069"/>
      <c r="E166" s="1069"/>
      <c r="F166" s="1070"/>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2">
      <c r="A167" s="1068"/>
      <c r="B167" s="1069"/>
      <c r="C167" s="1069"/>
      <c r="D167" s="1069"/>
      <c r="E167" s="1069"/>
      <c r="F167" s="1070"/>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2">
      <c r="A168" s="1068"/>
      <c r="B168" s="1069"/>
      <c r="C168" s="1069"/>
      <c r="D168" s="1069"/>
      <c r="E168" s="1069"/>
      <c r="F168" s="1070"/>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2">
      <c r="A169" s="1068"/>
      <c r="B169" s="1069"/>
      <c r="C169" s="1069"/>
      <c r="D169" s="1069"/>
      <c r="E169" s="1069"/>
      <c r="F169" s="1070"/>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2">
      <c r="A170" s="1068"/>
      <c r="B170" s="1069"/>
      <c r="C170" s="1069"/>
      <c r="D170" s="1069"/>
      <c r="E170" s="1069"/>
      <c r="F170" s="1070"/>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2">
      <c r="A171" s="1068"/>
      <c r="B171" s="1069"/>
      <c r="C171" s="1069"/>
      <c r="D171" s="1069"/>
      <c r="E171" s="1069"/>
      <c r="F171" s="1070"/>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2">
      <c r="A172" s="1068"/>
      <c r="B172" s="1069"/>
      <c r="C172" s="1069"/>
      <c r="D172" s="1069"/>
      <c r="E172" s="1069"/>
      <c r="F172" s="1070"/>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5">
      <c r="A173" s="1068"/>
      <c r="B173" s="1069"/>
      <c r="C173" s="1069"/>
      <c r="D173" s="1069"/>
      <c r="E173" s="1069"/>
      <c r="F173" s="107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2">
      <c r="A174" s="1068"/>
      <c r="B174" s="1069"/>
      <c r="C174" s="1069"/>
      <c r="D174" s="1069"/>
      <c r="E174" s="1069"/>
      <c r="F174" s="1070"/>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2">
      <c r="A175" s="1068"/>
      <c r="B175" s="1069"/>
      <c r="C175" s="1069"/>
      <c r="D175" s="1069"/>
      <c r="E175" s="1069"/>
      <c r="F175" s="1070"/>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2">
      <c r="A176" s="1068"/>
      <c r="B176" s="1069"/>
      <c r="C176" s="1069"/>
      <c r="D176" s="1069"/>
      <c r="E176" s="1069"/>
      <c r="F176" s="1070"/>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2">
      <c r="A177" s="1068"/>
      <c r="B177" s="1069"/>
      <c r="C177" s="1069"/>
      <c r="D177" s="1069"/>
      <c r="E177" s="1069"/>
      <c r="F177" s="1070"/>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2">
      <c r="A178" s="1068"/>
      <c r="B178" s="1069"/>
      <c r="C178" s="1069"/>
      <c r="D178" s="1069"/>
      <c r="E178" s="1069"/>
      <c r="F178" s="1070"/>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2">
      <c r="A179" s="1068"/>
      <c r="B179" s="1069"/>
      <c r="C179" s="1069"/>
      <c r="D179" s="1069"/>
      <c r="E179" s="1069"/>
      <c r="F179" s="1070"/>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2">
      <c r="A180" s="1068"/>
      <c r="B180" s="1069"/>
      <c r="C180" s="1069"/>
      <c r="D180" s="1069"/>
      <c r="E180" s="1069"/>
      <c r="F180" s="1070"/>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2">
      <c r="A181" s="1068"/>
      <c r="B181" s="1069"/>
      <c r="C181" s="1069"/>
      <c r="D181" s="1069"/>
      <c r="E181" s="1069"/>
      <c r="F181" s="1070"/>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2">
      <c r="A182" s="1068"/>
      <c r="B182" s="1069"/>
      <c r="C182" s="1069"/>
      <c r="D182" s="1069"/>
      <c r="E182" s="1069"/>
      <c r="F182" s="1070"/>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2">
      <c r="A183" s="1068"/>
      <c r="B183" s="1069"/>
      <c r="C183" s="1069"/>
      <c r="D183" s="1069"/>
      <c r="E183" s="1069"/>
      <c r="F183" s="1070"/>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2">
      <c r="A184" s="1068"/>
      <c r="B184" s="1069"/>
      <c r="C184" s="1069"/>
      <c r="D184" s="1069"/>
      <c r="E184" s="1069"/>
      <c r="F184" s="1070"/>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2">
      <c r="A185" s="1068"/>
      <c r="B185" s="1069"/>
      <c r="C185" s="1069"/>
      <c r="D185" s="1069"/>
      <c r="E185" s="1069"/>
      <c r="F185" s="1070"/>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5">
      <c r="A186" s="1068"/>
      <c r="B186" s="1069"/>
      <c r="C186" s="1069"/>
      <c r="D186" s="1069"/>
      <c r="E186" s="1069"/>
      <c r="F186" s="107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2">
      <c r="A187" s="1068"/>
      <c r="B187" s="1069"/>
      <c r="C187" s="1069"/>
      <c r="D187" s="1069"/>
      <c r="E187" s="1069"/>
      <c r="F187" s="1070"/>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2">
      <c r="A188" s="1068"/>
      <c r="B188" s="1069"/>
      <c r="C188" s="1069"/>
      <c r="D188" s="1069"/>
      <c r="E188" s="1069"/>
      <c r="F188" s="1070"/>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2">
      <c r="A189" s="1068"/>
      <c r="B189" s="1069"/>
      <c r="C189" s="1069"/>
      <c r="D189" s="1069"/>
      <c r="E189" s="1069"/>
      <c r="F189" s="1070"/>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2">
      <c r="A190" s="1068"/>
      <c r="B190" s="1069"/>
      <c r="C190" s="1069"/>
      <c r="D190" s="1069"/>
      <c r="E190" s="1069"/>
      <c r="F190" s="1070"/>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2">
      <c r="A191" s="1068"/>
      <c r="B191" s="1069"/>
      <c r="C191" s="1069"/>
      <c r="D191" s="1069"/>
      <c r="E191" s="1069"/>
      <c r="F191" s="1070"/>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2">
      <c r="A192" s="1068"/>
      <c r="B192" s="1069"/>
      <c r="C192" s="1069"/>
      <c r="D192" s="1069"/>
      <c r="E192" s="1069"/>
      <c r="F192" s="1070"/>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2">
      <c r="A193" s="1068"/>
      <c r="B193" s="1069"/>
      <c r="C193" s="1069"/>
      <c r="D193" s="1069"/>
      <c r="E193" s="1069"/>
      <c r="F193" s="1070"/>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2">
      <c r="A194" s="1068"/>
      <c r="B194" s="1069"/>
      <c r="C194" s="1069"/>
      <c r="D194" s="1069"/>
      <c r="E194" s="1069"/>
      <c r="F194" s="1070"/>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2">
      <c r="A195" s="1068"/>
      <c r="B195" s="1069"/>
      <c r="C195" s="1069"/>
      <c r="D195" s="1069"/>
      <c r="E195" s="1069"/>
      <c r="F195" s="1070"/>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2">
      <c r="A196" s="1068"/>
      <c r="B196" s="1069"/>
      <c r="C196" s="1069"/>
      <c r="D196" s="1069"/>
      <c r="E196" s="1069"/>
      <c r="F196" s="1070"/>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2">
      <c r="A197" s="1068"/>
      <c r="B197" s="1069"/>
      <c r="C197" s="1069"/>
      <c r="D197" s="1069"/>
      <c r="E197" s="1069"/>
      <c r="F197" s="1070"/>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2">
      <c r="A198" s="1068"/>
      <c r="B198" s="1069"/>
      <c r="C198" s="1069"/>
      <c r="D198" s="1069"/>
      <c r="E198" s="1069"/>
      <c r="F198" s="1070"/>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5">
      <c r="A199" s="1068"/>
      <c r="B199" s="1069"/>
      <c r="C199" s="1069"/>
      <c r="D199" s="1069"/>
      <c r="E199" s="1069"/>
      <c r="F199" s="107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2">
      <c r="A200" s="1068"/>
      <c r="B200" s="1069"/>
      <c r="C200" s="1069"/>
      <c r="D200" s="1069"/>
      <c r="E200" s="1069"/>
      <c r="F200" s="1070"/>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2">
      <c r="A201" s="1068"/>
      <c r="B201" s="1069"/>
      <c r="C201" s="1069"/>
      <c r="D201" s="1069"/>
      <c r="E201" s="1069"/>
      <c r="F201" s="1070"/>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2">
      <c r="A202" s="1068"/>
      <c r="B202" s="1069"/>
      <c r="C202" s="1069"/>
      <c r="D202" s="1069"/>
      <c r="E202" s="1069"/>
      <c r="F202" s="1070"/>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2">
      <c r="A203" s="1068"/>
      <c r="B203" s="1069"/>
      <c r="C203" s="1069"/>
      <c r="D203" s="1069"/>
      <c r="E203" s="1069"/>
      <c r="F203" s="1070"/>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2">
      <c r="A204" s="1068"/>
      <c r="B204" s="1069"/>
      <c r="C204" s="1069"/>
      <c r="D204" s="1069"/>
      <c r="E204" s="1069"/>
      <c r="F204" s="1070"/>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2">
      <c r="A205" s="1068"/>
      <c r="B205" s="1069"/>
      <c r="C205" s="1069"/>
      <c r="D205" s="1069"/>
      <c r="E205" s="1069"/>
      <c r="F205" s="1070"/>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2">
      <c r="A206" s="1068"/>
      <c r="B206" s="1069"/>
      <c r="C206" s="1069"/>
      <c r="D206" s="1069"/>
      <c r="E206" s="1069"/>
      <c r="F206" s="1070"/>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2">
      <c r="A207" s="1068"/>
      <c r="B207" s="1069"/>
      <c r="C207" s="1069"/>
      <c r="D207" s="1069"/>
      <c r="E207" s="1069"/>
      <c r="F207" s="1070"/>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2">
      <c r="A208" s="1068"/>
      <c r="B208" s="1069"/>
      <c r="C208" s="1069"/>
      <c r="D208" s="1069"/>
      <c r="E208" s="1069"/>
      <c r="F208" s="1070"/>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2">
      <c r="A209" s="1068"/>
      <c r="B209" s="1069"/>
      <c r="C209" s="1069"/>
      <c r="D209" s="1069"/>
      <c r="E209" s="1069"/>
      <c r="F209" s="1070"/>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2">
      <c r="A210" s="1068"/>
      <c r="B210" s="1069"/>
      <c r="C210" s="1069"/>
      <c r="D210" s="1069"/>
      <c r="E210" s="1069"/>
      <c r="F210" s="1070"/>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2">
      <c r="A211" s="1068"/>
      <c r="B211" s="1069"/>
      <c r="C211" s="1069"/>
      <c r="D211" s="1069"/>
      <c r="E211" s="1069"/>
      <c r="F211" s="1070"/>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5">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5"/>
    <row r="214" spans="1:50" ht="30" customHeight="1" x14ac:dyDescent="0.2">
      <c r="A214" s="1065" t="s">
        <v>28</v>
      </c>
      <c r="B214" s="1066"/>
      <c r="C214" s="1066"/>
      <c r="D214" s="1066"/>
      <c r="E214" s="1066"/>
      <c r="F214" s="1067"/>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2">
      <c r="A215" s="1068"/>
      <c r="B215" s="1069"/>
      <c r="C215" s="1069"/>
      <c r="D215" s="1069"/>
      <c r="E215" s="1069"/>
      <c r="F215" s="1070"/>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2">
      <c r="A216" s="1068"/>
      <c r="B216" s="1069"/>
      <c r="C216" s="1069"/>
      <c r="D216" s="1069"/>
      <c r="E216" s="1069"/>
      <c r="F216" s="1070"/>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2">
      <c r="A217" s="1068"/>
      <c r="B217" s="1069"/>
      <c r="C217" s="1069"/>
      <c r="D217" s="1069"/>
      <c r="E217" s="1069"/>
      <c r="F217" s="1070"/>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2">
      <c r="A218" s="1068"/>
      <c r="B218" s="1069"/>
      <c r="C218" s="1069"/>
      <c r="D218" s="1069"/>
      <c r="E218" s="1069"/>
      <c r="F218" s="1070"/>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2">
      <c r="A219" s="1068"/>
      <c r="B219" s="1069"/>
      <c r="C219" s="1069"/>
      <c r="D219" s="1069"/>
      <c r="E219" s="1069"/>
      <c r="F219" s="1070"/>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2">
      <c r="A220" s="1068"/>
      <c r="B220" s="1069"/>
      <c r="C220" s="1069"/>
      <c r="D220" s="1069"/>
      <c r="E220" s="1069"/>
      <c r="F220" s="1070"/>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2">
      <c r="A221" s="1068"/>
      <c r="B221" s="1069"/>
      <c r="C221" s="1069"/>
      <c r="D221" s="1069"/>
      <c r="E221" s="1069"/>
      <c r="F221" s="1070"/>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2">
      <c r="A222" s="1068"/>
      <c r="B222" s="1069"/>
      <c r="C222" s="1069"/>
      <c r="D222" s="1069"/>
      <c r="E222" s="1069"/>
      <c r="F222" s="1070"/>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2">
      <c r="A223" s="1068"/>
      <c r="B223" s="1069"/>
      <c r="C223" s="1069"/>
      <c r="D223" s="1069"/>
      <c r="E223" s="1069"/>
      <c r="F223" s="1070"/>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2">
      <c r="A224" s="1068"/>
      <c r="B224" s="1069"/>
      <c r="C224" s="1069"/>
      <c r="D224" s="1069"/>
      <c r="E224" s="1069"/>
      <c r="F224" s="1070"/>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2">
      <c r="A225" s="1068"/>
      <c r="B225" s="1069"/>
      <c r="C225" s="1069"/>
      <c r="D225" s="1069"/>
      <c r="E225" s="1069"/>
      <c r="F225" s="1070"/>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5">
      <c r="A226" s="1068"/>
      <c r="B226" s="1069"/>
      <c r="C226" s="1069"/>
      <c r="D226" s="1069"/>
      <c r="E226" s="1069"/>
      <c r="F226" s="107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2">
      <c r="A227" s="1068"/>
      <c r="B227" s="1069"/>
      <c r="C227" s="1069"/>
      <c r="D227" s="1069"/>
      <c r="E227" s="1069"/>
      <c r="F227" s="1070"/>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2">
      <c r="A228" s="1068"/>
      <c r="B228" s="1069"/>
      <c r="C228" s="1069"/>
      <c r="D228" s="1069"/>
      <c r="E228" s="1069"/>
      <c r="F228" s="1070"/>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2">
      <c r="A229" s="1068"/>
      <c r="B229" s="1069"/>
      <c r="C229" s="1069"/>
      <c r="D229" s="1069"/>
      <c r="E229" s="1069"/>
      <c r="F229" s="1070"/>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2">
      <c r="A230" s="1068"/>
      <c r="B230" s="1069"/>
      <c r="C230" s="1069"/>
      <c r="D230" s="1069"/>
      <c r="E230" s="1069"/>
      <c r="F230" s="1070"/>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2">
      <c r="A231" s="1068"/>
      <c r="B231" s="1069"/>
      <c r="C231" s="1069"/>
      <c r="D231" s="1069"/>
      <c r="E231" s="1069"/>
      <c r="F231" s="1070"/>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2">
      <c r="A232" s="1068"/>
      <c r="B232" s="1069"/>
      <c r="C232" s="1069"/>
      <c r="D232" s="1069"/>
      <c r="E232" s="1069"/>
      <c r="F232" s="1070"/>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2">
      <c r="A233" s="1068"/>
      <c r="B233" s="1069"/>
      <c r="C233" s="1069"/>
      <c r="D233" s="1069"/>
      <c r="E233" s="1069"/>
      <c r="F233" s="1070"/>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2">
      <c r="A234" s="1068"/>
      <c r="B234" s="1069"/>
      <c r="C234" s="1069"/>
      <c r="D234" s="1069"/>
      <c r="E234" s="1069"/>
      <c r="F234" s="1070"/>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2">
      <c r="A235" s="1068"/>
      <c r="B235" s="1069"/>
      <c r="C235" s="1069"/>
      <c r="D235" s="1069"/>
      <c r="E235" s="1069"/>
      <c r="F235" s="1070"/>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2">
      <c r="A236" s="1068"/>
      <c r="B236" s="1069"/>
      <c r="C236" s="1069"/>
      <c r="D236" s="1069"/>
      <c r="E236" s="1069"/>
      <c r="F236" s="1070"/>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2">
      <c r="A237" s="1068"/>
      <c r="B237" s="1069"/>
      <c r="C237" s="1069"/>
      <c r="D237" s="1069"/>
      <c r="E237" s="1069"/>
      <c r="F237" s="1070"/>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2">
      <c r="A238" s="1068"/>
      <c r="B238" s="1069"/>
      <c r="C238" s="1069"/>
      <c r="D238" s="1069"/>
      <c r="E238" s="1069"/>
      <c r="F238" s="1070"/>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5">
      <c r="A239" s="1068"/>
      <c r="B239" s="1069"/>
      <c r="C239" s="1069"/>
      <c r="D239" s="1069"/>
      <c r="E239" s="1069"/>
      <c r="F239" s="107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2">
      <c r="A240" s="1068"/>
      <c r="B240" s="1069"/>
      <c r="C240" s="1069"/>
      <c r="D240" s="1069"/>
      <c r="E240" s="1069"/>
      <c r="F240" s="1070"/>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2">
      <c r="A241" s="1068"/>
      <c r="B241" s="1069"/>
      <c r="C241" s="1069"/>
      <c r="D241" s="1069"/>
      <c r="E241" s="1069"/>
      <c r="F241" s="1070"/>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2">
      <c r="A242" s="1068"/>
      <c r="B242" s="1069"/>
      <c r="C242" s="1069"/>
      <c r="D242" s="1069"/>
      <c r="E242" s="1069"/>
      <c r="F242" s="1070"/>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2">
      <c r="A243" s="1068"/>
      <c r="B243" s="1069"/>
      <c r="C243" s="1069"/>
      <c r="D243" s="1069"/>
      <c r="E243" s="1069"/>
      <c r="F243" s="1070"/>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2">
      <c r="A244" s="1068"/>
      <c r="B244" s="1069"/>
      <c r="C244" s="1069"/>
      <c r="D244" s="1069"/>
      <c r="E244" s="1069"/>
      <c r="F244" s="1070"/>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2">
      <c r="A245" s="1068"/>
      <c r="B245" s="1069"/>
      <c r="C245" s="1069"/>
      <c r="D245" s="1069"/>
      <c r="E245" s="1069"/>
      <c r="F245" s="1070"/>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2">
      <c r="A246" s="1068"/>
      <c r="B246" s="1069"/>
      <c r="C246" s="1069"/>
      <c r="D246" s="1069"/>
      <c r="E246" s="1069"/>
      <c r="F246" s="1070"/>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2">
      <c r="A247" s="1068"/>
      <c r="B247" s="1069"/>
      <c r="C247" s="1069"/>
      <c r="D247" s="1069"/>
      <c r="E247" s="1069"/>
      <c r="F247" s="1070"/>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2">
      <c r="A248" s="1068"/>
      <c r="B248" s="1069"/>
      <c r="C248" s="1069"/>
      <c r="D248" s="1069"/>
      <c r="E248" s="1069"/>
      <c r="F248" s="1070"/>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2">
      <c r="A249" s="1068"/>
      <c r="B249" s="1069"/>
      <c r="C249" s="1069"/>
      <c r="D249" s="1069"/>
      <c r="E249" s="1069"/>
      <c r="F249" s="1070"/>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2">
      <c r="A250" s="1068"/>
      <c r="B250" s="1069"/>
      <c r="C250" s="1069"/>
      <c r="D250" s="1069"/>
      <c r="E250" s="1069"/>
      <c r="F250" s="1070"/>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2">
      <c r="A251" s="1068"/>
      <c r="B251" s="1069"/>
      <c r="C251" s="1069"/>
      <c r="D251" s="1069"/>
      <c r="E251" s="1069"/>
      <c r="F251" s="1070"/>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5">
      <c r="A252" s="1068"/>
      <c r="B252" s="1069"/>
      <c r="C252" s="1069"/>
      <c r="D252" s="1069"/>
      <c r="E252" s="1069"/>
      <c r="F252" s="107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2">
      <c r="A253" s="1068"/>
      <c r="B253" s="1069"/>
      <c r="C253" s="1069"/>
      <c r="D253" s="1069"/>
      <c r="E253" s="1069"/>
      <c r="F253" s="1070"/>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2">
      <c r="A254" s="1068"/>
      <c r="B254" s="1069"/>
      <c r="C254" s="1069"/>
      <c r="D254" s="1069"/>
      <c r="E254" s="1069"/>
      <c r="F254" s="1070"/>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2">
      <c r="A255" s="1068"/>
      <c r="B255" s="1069"/>
      <c r="C255" s="1069"/>
      <c r="D255" s="1069"/>
      <c r="E255" s="1069"/>
      <c r="F255" s="1070"/>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2">
      <c r="A256" s="1068"/>
      <c r="B256" s="1069"/>
      <c r="C256" s="1069"/>
      <c r="D256" s="1069"/>
      <c r="E256" s="1069"/>
      <c r="F256" s="1070"/>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2">
      <c r="A257" s="1068"/>
      <c r="B257" s="1069"/>
      <c r="C257" s="1069"/>
      <c r="D257" s="1069"/>
      <c r="E257" s="1069"/>
      <c r="F257" s="1070"/>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2">
      <c r="A258" s="1068"/>
      <c r="B258" s="1069"/>
      <c r="C258" s="1069"/>
      <c r="D258" s="1069"/>
      <c r="E258" s="1069"/>
      <c r="F258" s="1070"/>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2">
      <c r="A259" s="1068"/>
      <c r="B259" s="1069"/>
      <c r="C259" s="1069"/>
      <c r="D259" s="1069"/>
      <c r="E259" s="1069"/>
      <c r="F259" s="1070"/>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2">
      <c r="A260" s="1068"/>
      <c r="B260" s="1069"/>
      <c r="C260" s="1069"/>
      <c r="D260" s="1069"/>
      <c r="E260" s="1069"/>
      <c r="F260" s="1070"/>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2">
      <c r="A261" s="1068"/>
      <c r="B261" s="1069"/>
      <c r="C261" s="1069"/>
      <c r="D261" s="1069"/>
      <c r="E261" s="1069"/>
      <c r="F261" s="1070"/>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2">
      <c r="A262" s="1068"/>
      <c r="B262" s="1069"/>
      <c r="C262" s="1069"/>
      <c r="D262" s="1069"/>
      <c r="E262" s="1069"/>
      <c r="F262" s="1070"/>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2">
      <c r="A263" s="1068"/>
      <c r="B263" s="1069"/>
      <c r="C263" s="1069"/>
      <c r="D263" s="1069"/>
      <c r="E263" s="1069"/>
      <c r="F263" s="1070"/>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2">
      <c r="A264" s="1068"/>
      <c r="B264" s="1069"/>
      <c r="C264" s="1069"/>
      <c r="D264" s="1069"/>
      <c r="E264" s="1069"/>
      <c r="F264" s="1070"/>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5">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2">
      <c r="A4" s="1079">
        <v>1</v>
      </c>
      <c r="B4" s="107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2">
      <c r="A5" s="1079">
        <v>2</v>
      </c>
      <c r="B5" s="107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2">
      <c r="A6" s="1079">
        <v>3</v>
      </c>
      <c r="B6" s="107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2">
      <c r="A7" s="1079">
        <v>4</v>
      </c>
      <c r="B7" s="107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2">
      <c r="A8" s="1079">
        <v>5</v>
      </c>
      <c r="B8" s="107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2">
      <c r="A9" s="1079">
        <v>6</v>
      </c>
      <c r="B9" s="107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2">
      <c r="A10" s="1079">
        <v>7</v>
      </c>
      <c r="B10" s="107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2">
      <c r="A11" s="1079">
        <v>8</v>
      </c>
      <c r="B11" s="107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2">
      <c r="A12" s="1079">
        <v>9</v>
      </c>
      <c r="B12" s="107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2">
      <c r="A13" s="1079">
        <v>10</v>
      </c>
      <c r="B13" s="107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2">
      <c r="A14" s="1079">
        <v>11</v>
      </c>
      <c r="B14" s="107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2">
      <c r="A15" s="1079">
        <v>12</v>
      </c>
      <c r="B15" s="107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2">
      <c r="A16" s="1079">
        <v>13</v>
      </c>
      <c r="B16" s="107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2">
      <c r="A17" s="1079">
        <v>14</v>
      </c>
      <c r="B17" s="107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2">
      <c r="A18" s="1079">
        <v>15</v>
      </c>
      <c r="B18" s="107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2">
      <c r="A19" s="1079">
        <v>16</v>
      </c>
      <c r="B19" s="107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2">
      <c r="A20" s="1079">
        <v>17</v>
      </c>
      <c r="B20" s="107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2">
      <c r="A21" s="1079">
        <v>18</v>
      </c>
      <c r="B21" s="107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2">
      <c r="A22" s="1079">
        <v>19</v>
      </c>
      <c r="B22" s="107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2">
      <c r="A23" s="1079">
        <v>20</v>
      </c>
      <c r="B23" s="107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2">
      <c r="A24" s="1079">
        <v>21</v>
      </c>
      <c r="B24" s="107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2">
      <c r="A25" s="1079">
        <v>22</v>
      </c>
      <c r="B25" s="107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2">
      <c r="A26" s="1079">
        <v>23</v>
      </c>
      <c r="B26" s="107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2">
      <c r="A27" s="1079">
        <v>24</v>
      </c>
      <c r="B27" s="107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2">
      <c r="A28" s="1079">
        <v>25</v>
      </c>
      <c r="B28" s="107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2">
      <c r="A29" s="1079">
        <v>26</v>
      </c>
      <c r="B29" s="107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2">
      <c r="A30" s="1079">
        <v>27</v>
      </c>
      <c r="B30" s="107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2">
      <c r="A31" s="1079">
        <v>28</v>
      </c>
      <c r="B31" s="107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2">
      <c r="A32" s="1079">
        <v>29</v>
      </c>
      <c r="B32" s="107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2">
      <c r="A33" s="1079">
        <v>30</v>
      </c>
      <c r="B33" s="107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2">
      <c r="A37" s="1079">
        <v>1</v>
      </c>
      <c r="B37" s="107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2">
      <c r="A38" s="1079">
        <v>2</v>
      </c>
      <c r="B38" s="107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2">
      <c r="A39" s="1079">
        <v>3</v>
      </c>
      <c r="B39" s="107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2">
      <c r="A40" s="1079">
        <v>4</v>
      </c>
      <c r="B40" s="107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2">
      <c r="A41" s="1079">
        <v>5</v>
      </c>
      <c r="B41" s="107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2">
      <c r="A42" s="1079">
        <v>6</v>
      </c>
      <c r="B42" s="107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2">
      <c r="A43" s="1079">
        <v>7</v>
      </c>
      <c r="B43" s="107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2">
      <c r="A44" s="1079">
        <v>8</v>
      </c>
      <c r="B44" s="107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2">
      <c r="A45" s="1079">
        <v>9</v>
      </c>
      <c r="B45" s="107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2">
      <c r="A46" s="1079">
        <v>10</v>
      </c>
      <c r="B46" s="107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2">
      <c r="A47" s="1079">
        <v>11</v>
      </c>
      <c r="B47" s="107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2">
      <c r="A48" s="1079">
        <v>12</v>
      </c>
      <c r="B48" s="107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2">
      <c r="A49" s="1079">
        <v>13</v>
      </c>
      <c r="B49" s="107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2">
      <c r="A50" s="1079">
        <v>14</v>
      </c>
      <c r="B50" s="107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2">
      <c r="A51" s="1079">
        <v>15</v>
      </c>
      <c r="B51" s="107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2">
      <c r="A52" s="1079">
        <v>16</v>
      </c>
      <c r="B52" s="107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2">
      <c r="A53" s="1079">
        <v>17</v>
      </c>
      <c r="B53" s="107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2">
      <c r="A54" s="1079">
        <v>18</v>
      </c>
      <c r="B54" s="107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2">
      <c r="A55" s="1079">
        <v>19</v>
      </c>
      <c r="B55" s="107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2">
      <c r="A56" s="1079">
        <v>20</v>
      </c>
      <c r="B56" s="107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2">
      <c r="A57" s="1079">
        <v>21</v>
      </c>
      <c r="B57" s="107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2">
      <c r="A58" s="1079">
        <v>22</v>
      </c>
      <c r="B58" s="107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2">
      <c r="A59" s="1079">
        <v>23</v>
      </c>
      <c r="B59" s="107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2">
      <c r="A60" s="1079">
        <v>24</v>
      </c>
      <c r="B60" s="107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2">
      <c r="A61" s="1079">
        <v>25</v>
      </c>
      <c r="B61" s="107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2">
      <c r="A62" s="1079">
        <v>26</v>
      </c>
      <c r="B62" s="107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2">
      <c r="A63" s="1079">
        <v>27</v>
      </c>
      <c r="B63" s="107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2">
      <c r="A64" s="1079">
        <v>28</v>
      </c>
      <c r="B64" s="107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2">
      <c r="A65" s="1079">
        <v>29</v>
      </c>
      <c r="B65" s="107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2">
      <c r="A66" s="1079">
        <v>30</v>
      </c>
      <c r="B66" s="107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2">
      <c r="A70" s="1079">
        <v>1</v>
      </c>
      <c r="B70" s="107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2">
      <c r="A71" s="1079">
        <v>2</v>
      </c>
      <c r="B71" s="107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2">
      <c r="A72" s="1079">
        <v>3</v>
      </c>
      <c r="B72" s="107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2">
      <c r="A73" s="1079">
        <v>4</v>
      </c>
      <c r="B73" s="107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2">
      <c r="A74" s="1079">
        <v>5</v>
      </c>
      <c r="B74" s="107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2">
      <c r="A75" s="1079">
        <v>6</v>
      </c>
      <c r="B75" s="107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2">
      <c r="A76" s="1079">
        <v>7</v>
      </c>
      <c r="B76" s="107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2">
      <c r="A77" s="1079">
        <v>8</v>
      </c>
      <c r="B77" s="107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2">
      <c r="A78" s="1079">
        <v>9</v>
      </c>
      <c r="B78" s="107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2">
      <c r="A79" s="1079">
        <v>10</v>
      </c>
      <c r="B79" s="107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2">
      <c r="A80" s="1079">
        <v>11</v>
      </c>
      <c r="B80" s="107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2">
      <c r="A81" s="1079">
        <v>12</v>
      </c>
      <c r="B81" s="107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2">
      <c r="A82" s="1079">
        <v>13</v>
      </c>
      <c r="B82" s="107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2">
      <c r="A83" s="1079">
        <v>14</v>
      </c>
      <c r="B83" s="107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2">
      <c r="A84" s="1079">
        <v>15</v>
      </c>
      <c r="B84" s="107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2">
      <c r="A85" s="1079">
        <v>16</v>
      </c>
      <c r="B85" s="107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2">
      <c r="A86" s="1079">
        <v>17</v>
      </c>
      <c r="B86" s="107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2">
      <c r="A87" s="1079">
        <v>18</v>
      </c>
      <c r="B87" s="107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2">
      <c r="A88" s="1079">
        <v>19</v>
      </c>
      <c r="B88" s="107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2">
      <c r="A89" s="1079">
        <v>20</v>
      </c>
      <c r="B89" s="107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2">
      <c r="A90" s="1079">
        <v>21</v>
      </c>
      <c r="B90" s="107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2">
      <c r="A91" s="1079">
        <v>22</v>
      </c>
      <c r="B91" s="107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2">
      <c r="A92" s="1079">
        <v>23</v>
      </c>
      <c r="B92" s="107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2">
      <c r="A93" s="1079">
        <v>24</v>
      </c>
      <c r="B93" s="107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2">
      <c r="A94" s="1079">
        <v>25</v>
      </c>
      <c r="B94" s="107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2">
      <c r="A95" s="1079">
        <v>26</v>
      </c>
      <c r="B95" s="107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2">
      <c r="A96" s="1079">
        <v>27</v>
      </c>
      <c r="B96" s="107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2">
      <c r="A97" s="1079">
        <v>28</v>
      </c>
      <c r="B97" s="107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2">
      <c r="A98" s="1079">
        <v>29</v>
      </c>
      <c r="B98" s="107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2">
      <c r="A99" s="1079">
        <v>30</v>
      </c>
      <c r="B99" s="107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2">
      <c r="A103" s="1079">
        <v>1</v>
      </c>
      <c r="B103" s="107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2">
      <c r="A104" s="1079">
        <v>2</v>
      </c>
      <c r="B104" s="107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2">
      <c r="A105" s="1079">
        <v>3</v>
      </c>
      <c r="B105" s="107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2">
      <c r="A106" s="1079">
        <v>4</v>
      </c>
      <c r="B106" s="107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2">
      <c r="A107" s="1079">
        <v>5</v>
      </c>
      <c r="B107" s="107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2">
      <c r="A108" s="1079">
        <v>6</v>
      </c>
      <c r="B108" s="107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2">
      <c r="A109" s="1079">
        <v>7</v>
      </c>
      <c r="B109" s="107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2">
      <c r="A110" s="1079">
        <v>8</v>
      </c>
      <c r="B110" s="107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2">
      <c r="A111" s="1079">
        <v>9</v>
      </c>
      <c r="B111" s="107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2">
      <c r="A112" s="1079">
        <v>10</v>
      </c>
      <c r="B112" s="107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2">
      <c r="A113" s="1079">
        <v>11</v>
      </c>
      <c r="B113" s="107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2">
      <c r="A114" s="1079">
        <v>12</v>
      </c>
      <c r="B114" s="107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2">
      <c r="A115" s="1079">
        <v>13</v>
      </c>
      <c r="B115" s="107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2">
      <c r="A116" s="1079">
        <v>14</v>
      </c>
      <c r="B116" s="107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2">
      <c r="A117" s="1079">
        <v>15</v>
      </c>
      <c r="B117" s="107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2">
      <c r="A118" s="1079">
        <v>16</v>
      </c>
      <c r="B118" s="107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2">
      <c r="A119" s="1079">
        <v>17</v>
      </c>
      <c r="B119" s="107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2">
      <c r="A120" s="1079">
        <v>18</v>
      </c>
      <c r="B120" s="107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2">
      <c r="A121" s="1079">
        <v>19</v>
      </c>
      <c r="B121" s="107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2">
      <c r="A122" s="1079">
        <v>20</v>
      </c>
      <c r="B122" s="107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2">
      <c r="A123" s="1079">
        <v>21</v>
      </c>
      <c r="B123" s="107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2">
      <c r="A124" s="1079">
        <v>22</v>
      </c>
      <c r="B124" s="107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2">
      <c r="A125" s="1079">
        <v>23</v>
      </c>
      <c r="B125" s="107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2">
      <c r="A126" s="1079">
        <v>24</v>
      </c>
      <c r="B126" s="107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2">
      <c r="A127" s="1079">
        <v>25</v>
      </c>
      <c r="B127" s="107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2">
      <c r="A128" s="1079">
        <v>26</v>
      </c>
      <c r="B128" s="107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2">
      <c r="A129" s="1079">
        <v>27</v>
      </c>
      <c r="B129" s="107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2">
      <c r="A130" s="1079">
        <v>28</v>
      </c>
      <c r="B130" s="107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2">
      <c r="A131" s="1079">
        <v>29</v>
      </c>
      <c r="B131" s="107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2">
      <c r="A132" s="1079">
        <v>30</v>
      </c>
      <c r="B132" s="107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2">
      <c r="A136" s="1079">
        <v>1</v>
      </c>
      <c r="B136" s="107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2">
      <c r="A137" s="1079">
        <v>2</v>
      </c>
      <c r="B137" s="107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2">
      <c r="A138" s="1079">
        <v>3</v>
      </c>
      <c r="B138" s="107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2">
      <c r="A139" s="1079">
        <v>4</v>
      </c>
      <c r="B139" s="107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2">
      <c r="A140" s="1079">
        <v>5</v>
      </c>
      <c r="B140" s="107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2">
      <c r="A141" s="1079">
        <v>6</v>
      </c>
      <c r="B141" s="107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2">
      <c r="A142" s="1079">
        <v>7</v>
      </c>
      <c r="B142" s="107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2">
      <c r="A143" s="1079">
        <v>8</v>
      </c>
      <c r="B143" s="107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2">
      <c r="A144" s="1079">
        <v>9</v>
      </c>
      <c r="B144" s="107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2">
      <c r="A145" s="1079">
        <v>10</v>
      </c>
      <c r="B145" s="107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2">
      <c r="A146" s="1079">
        <v>11</v>
      </c>
      <c r="B146" s="107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2">
      <c r="A147" s="1079">
        <v>12</v>
      </c>
      <c r="B147" s="107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2">
      <c r="A148" s="1079">
        <v>13</v>
      </c>
      <c r="B148" s="107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2">
      <c r="A149" s="1079">
        <v>14</v>
      </c>
      <c r="B149" s="107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2">
      <c r="A150" s="1079">
        <v>15</v>
      </c>
      <c r="B150" s="107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2">
      <c r="A151" s="1079">
        <v>16</v>
      </c>
      <c r="B151" s="107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2">
      <c r="A152" s="1079">
        <v>17</v>
      </c>
      <c r="B152" s="107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2">
      <c r="A153" s="1079">
        <v>18</v>
      </c>
      <c r="B153" s="107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2">
      <c r="A154" s="1079">
        <v>19</v>
      </c>
      <c r="B154" s="107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2">
      <c r="A155" s="1079">
        <v>20</v>
      </c>
      <c r="B155" s="107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2">
      <c r="A156" s="1079">
        <v>21</v>
      </c>
      <c r="B156" s="107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2">
      <c r="A157" s="1079">
        <v>22</v>
      </c>
      <c r="B157" s="107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2">
      <c r="A158" s="1079">
        <v>23</v>
      </c>
      <c r="B158" s="107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2">
      <c r="A159" s="1079">
        <v>24</v>
      </c>
      <c r="B159" s="107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2">
      <c r="A160" s="1079">
        <v>25</v>
      </c>
      <c r="B160" s="107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2">
      <c r="A161" s="1079">
        <v>26</v>
      </c>
      <c r="B161" s="107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2">
      <c r="A162" s="1079">
        <v>27</v>
      </c>
      <c r="B162" s="107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2">
      <c r="A163" s="1079">
        <v>28</v>
      </c>
      <c r="B163" s="107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2">
      <c r="A164" s="1079">
        <v>29</v>
      </c>
      <c r="B164" s="107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2">
      <c r="A165" s="1079">
        <v>30</v>
      </c>
      <c r="B165" s="107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2">
      <c r="A169" s="1079">
        <v>1</v>
      </c>
      <c r="B169" s="107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2">
      <c r="A170" s="1079">
        <v>2</v>
      </c>
      <c r="B170" s="107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2">
      <c r="A171" s="1079">
        <v>3</v>
      </c>
      <c r="B171" s="107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2">
      <c r="A172" s="1079">
        <v>4</v>
      </c>
      <c r="B172" s="107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2">
      <c r="A173" s="1079">
        <v>5</v>
      </c>
      <c r="B173" s="107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2">
      <c r="A174" s="1079">
        <v>6</v>
      </c>
      <c r="B174" s="107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2">
      <c r="A175" s="1079">
        <v>7</v>
      </c>
      <c r="B175" s="107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2">
      <c r="A176" s="1079">
        <v>8</v>
      </c>
      <c r="B176" s="107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2">
      <c r="A177" s="1079">
        <v>9</v>
      </c>
      <c r="B177" s="107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2">
      <c r="A178" s="1079">
        <v>10</v>
      </c>
      <c r="B178" s="107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2">
      <c r="A179" s="1079">
        <v>11</v>
      </c>
      <c r="B179" s="107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2">
      <c r="A180" s="1079">
        <v>12</v>
      </c>
      <c r="B180" s="107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2">
      <c r="A181" s="1079">
        <v>13</v>
      </c>
      <c r="B181" s="107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2">
      <c r="A182" s="1079">
        <v>14</v>
      </c>
      <c r="B182" s="107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2">
      <c r="A183" s="1079">
        <v>15</v>
      </c>
      <c r="B183" s="107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2">
      <c r="A184" s="1079">
        <v>16</v>
      </c>
      <c r="B184" s="107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2">
      <c r="A185" s="1079">
        <v>17</v>
      </c>
      <c r="B185" s="107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2">
      <c r="A186" s="1079">
        <v>18</v>
      </c>
      <c r="B186" s="107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2">
      <c r="A187" s="1079">
        <v>19</v>
      </c>
      <c r="B187" s="107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2">
      <c r="A188" s="1079">
        <v>20</v>
      </c>
      <c r="B188" s="107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2">
      <c r="A189" s="1079">
        <v>21</v>
      </c>
      <c r="B189" s="107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2">
      <c r="A190" s="1079">
        <v>22</v>
      </c>
      <c r="B190" s="107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2">
      <c r="A191" s="1079">
        <v>23</v>
      </c>
      <c r="B191" s="107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2">
      <c r="A192" s="1079">
        <v>24</v>
      </c>
      <c r="B192" s="107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2">
      <c r="A193" s="1079">
        <v>25</v>
      </c>
      <c r="B193" s="107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2">
      <c r="A194" s="1079">
        <v>26</v>
      </c>
      <c r="B194" s="107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2">
      <c r="A195" s="1079">
        <v>27</v>
      </c>
      <c r="B195" s="107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2">
      <c r="A196" s="1079">
        <v>28</v>
      </c>
      <c r="B196" s="107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2">
      <c r="A197" s="1079">
        <v>29</v>
      </c>
      <c r="B197" s="107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2">
      <c r="A198" s="1079">
        <v>30</v>
      </c>
      <c r="B198" s="107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2">
      <c r="A202" s="1079">
        <v>1</v>
      </c>
      <c r="B202" s="107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2">
      <c r="A203" s="1079">
        <v>2</v>
      </c>
      <c r="B203" s="107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2">
      <c r="A204" s="1079">
        <v>3</v>
      </c>
      <c r="B204" s="107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2">
      <c r="A205" s="1079">
        <v>4</v>
      </c>
      <c r="B205" s="107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2">
      <c r="A206" s="1079">
        <v>5</v>
      </c>
      <c r="B206" s="107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2">
      <c r="A207" s="1079">
        <v>6</v>
      </c>
      <c r="B207" s="107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2">
      <c r="A208" s="1079">
        <v>7</v>
      </c>
      <c r="B208" s="107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2">
      <c r="A209" s="1079">
        <v>8</v>
      </c>
      <c r="B209" s="107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2">
      <c r="A210" s="1079">
        <v>9</v>
      </c>
      <c r="B210" s="107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2">
      <c r="A211" s="1079">
        <v>10</v>
      </c>
      <c r="B211" s="107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2">
      <c r="A212" s="1079">
        <v>11</v>
      </c>
      <c r="B212" s="107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2">
      <c r="A213" s="1079">
        <v>12</v>
      </c>
      <c r="B213" s="107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2">
      <c r="A214" s="1079">
        <v>13</v>
      </c>
      <c r="B214" s="107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2">
      <c r="A215" s="1079">
        <v>14</v>
      </c>
      <c r="B215" s="107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2">
      <c r="A216" s="1079">
        <v>15</v>
      </c>
      <c r="B216" s="107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2">
      <c r="A217" s="1079">
        <v>16</v>
      </c>
      <c r="B217" s="107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2">
      <c r="A218" s="1079">
        <v>17</v>
      </c>
      <c r="B218" s="107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2">
      <c r="A219" s="1079">
        <v>18</v>
      </c>
      <c r="B219" s="107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2">
      <c r="A220" s="1079">
        <v>19</v>
      </c>
      <c r="B220" s="107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2">
      <c r="A221" s="1079">
        <v>20</v>
      </c>
      <c r="B221" s="107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2">
      <c r="A222" s="1079">
        <v>21</v>
      </c>
      <c r="B222" s="107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2">
      <c r="A223" s="1079">
        <v>22</v>
      </c>
      <c r="B223" s="107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2">
      <c r="A224" s="1079">
        <v>23</v>
      </c>
      <c r="B224" s="107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2">
      <c r="A225" s="1079">
        <v>24</v>
      </c>
      <c r="B225" s="107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2">
      <c r="A226" s="1079">
        <v>25</v>
      </c>
      <c r="B226" s="107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2">
      <c r="A227" s="1079">
        <v>26</v>
      </c>
      <c r="B227" s="107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2">
      <c r="A228" s="1079">
        <v>27</v>
      </c>
      <c r="B228" s="107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2">
      <c r="A229" s="1079">
        <v>28</v>
      </c>
      <c r="B229" s="107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2">
      <c r="A230" s="1079">
        <v>29</v>
      </c>
      <c r="B230" s="107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2">
      <c r="A231" s="1079">
        <v>30</v>
      </c>
      <c r="B231" s="107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2">
      <c r="A235" s="1079">
        <v>1</v>
      </c>
      <c r="B235" s="107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2">
      <c r="A236" s="1079">
        <v>2</v>
      </c>
      <c r="B236" s="107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2">
      <c r="A237" s="1079">
        <v>3</v>
      </c>
      <c r="B237" s="107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2">
      <c r="A238" s="1079">
        <v>4</v>
      </c>
      <c r="B238" s="107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2">
      <c r="A239" s="1079">
        <v>5</v>
      </c>
      <c r="B239" s="107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2">
      <c r="A240" s="1079">
        <v>6</v>
      </c>
      <c r="B240" s="107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2">
      <c r="A241" s="1079">
        <v>7</v>
      </c>
      <c r="B241" s="107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2">
      <c r="A242" s="1079">
        <v>8</v>
      </c>
      <c r="B242" s="107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2">
      <c r="A243" s="1079">
        <v>9</v>
      </c>
      <c r="B243" s="107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2">
      <c r="A244" s="1079">
        <v>10</v>
      </c>
      <c r="B244" s="107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2">
      <c r="A245" s="1079">
        <v>11</v>
      </c>
      <c r="B245" s="107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2">
      <c r="A246" s="1079">
        <v>12</v>
      </c>
      <c r="B246" s="107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2">
      <c r="A247" s="1079">
        <v>13</v>
      </c>
      <c r="B247" s="107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2">
      <c r="A248" s="1079">
        <v>14</v>
      </c>
      <c r="B248" s="107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2">
      <c r="A249" s="1079">
        <v>15</v>
      </c>
      <c r="B249" s="107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2">
      <c r="A250" s="1079">
        <v>16</v>
      </c>
      <c r="B250" s="107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2">
      <c r="A251" s="1079">
        <v>17</v>
      </c>
      <c r="B251" s="107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2">
      <c r="A252" s="1079">
        <v>18</v>
      </c>
      <c r="B252" s="107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2">
      <c r="A253" s="1079">
        <v>19</v>
      </c>
      <c r="B253" s="107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2">
      <c r="A254" s="1079">
        <v>20</v>
      </c>
      <c r="B254" s="107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2">
      <c r="A255" s="1079">
        <v>21</v>
      </c>
      <c r="B255" s="107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2">
      <c r="A256" s="1079">
        <v>22</v>
      </c>
      <c r="B256" s="107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2">
      <c r="A257" s="1079">
        <v>23</v>
      </c>
      <c r="B257" s="107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2">
      <c r="A258" s="1079">
        <v>24</v>
      </c>
      <c r="B258" s="107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2">
      <c r="A259" s="1079">
        <v>25</v>
      </c>
      <c r="B259" s="107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2">
      <c r="A260" s="1079">
        <v>26</v>
      </c>
      <c r="B260" s="107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2">
      <c r="A261" s="1079">
        <v>27</v>
      </c>
      <c r="B261" s="107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2">
      <c r="A262" s="1079">
        <v>28</v>
      </c>
      <c r="B262" s="107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2">
      <c r="A263" s="1079">
        <v>29</v>
      </c>
      <c r="B263" s="107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2">
      <c r="A264" s="1079">
        <v>30</v>
      </c>
      <c r="B264" s="107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2">
      <c r="A268" s="1079">
        <v>1</v>
      </c>
      <c r="B268" s="107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2">
      <c r="A269" s="1079">
        <v>2</v>
      </c>
      <c r="B269" s="107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2">
      <c r="A270" s="1079">
        <v>3</v>
      </c>
      <c r="B270" s="107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2">
      <c r="A271" s="1079">
        <v>4</v>
      </c>
      <c r="B271" s="107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2">
      <c r="A272" s="1079">
        <v>5</v>
      </c>
      <c r="B272" s="107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2">
      <c r="A273" s="1079">
        <v>6</v>
      </c>
      <c r="B273" s="107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2">
      <c r="A274" s="1079">
        <v>7</v>
      </c>
      <c r="B274" s="107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2">
      <c r="A275" s="1079">
        <v>8</v>
      </c>
      <c r="B275" s="107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2">
      <c r="A276" s="1079">
        <v>9</v>
      </c>
      <c r="B276" s="107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2">
      <c r="A277" s="1079">
        <v>10</v>
      </c>
      <c r="B277" s="107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2">
      <c r="A278" s="1079">
        <v>11</v>
      </c>
      <c r="B278" s="107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2">
      <c r="A279" s="1079">
        <v>12</v>
      </c>
      <c r="B279" s="107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2">
      <c r="A280" s="1079">
        <v>13</v>
      </c>
      <c r="B280" s="107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2">
      <c r="A281" s="1079">
        <v>14</v>
      </c>
      <c r="B281" s="107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2">
      <c r="A282" s="1079">
        <v>15</v>
      </c>
      <c r="B282" s="107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2">
      <c r="A283" s="1079">
        <v>16</v>
      </c>
      <c r="B283" s="107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2">
      <c r="A284" s="1079">
        <v>17</v>
      </c>
      <c r="B284" s="107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2">
      <c r="A285" s="1079">
        <v>18</v>
      </c>
      <c r="B285" s="107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2">
      <c r="A286" s="1079">
        <v>19</v>
      </c>
      <c r="B286" s="107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2">
      <c r="A287" s="1079">
        <v>20</v>
      </c>
      <c r="B287" s="107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2">
      <c r="A288" s="1079">
        <v>21</v>
      </c>
      <c r="B288" s="107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2">
      <c r="A289" s="1079">
        <v>22</v>
      </c>
      <c r="B289" s="107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2">
      <c r="A290" s="1079">
        <v>23</v>
      </c>
      <c r="B290" s="107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2">
      <c r="A291" s="1079">
        <v>24</v>
      </c>
      <c r="B291" s="107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2">
      <c r="A292" s="1079">
        <v>25</v>
      </c>
      <c r="B292" s="107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2">
      <c r="A293" s="1079">
        <v>26</v>
      </c>
      <c r="B293" s="107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2">
      <c r="A294" s="1079">
        <v>27</v>
      </c>
      <c r="B294" s="107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2">
      <c r="A295" s="1079">
        <v>28</v>
      </c>
      <c r="B295" s="107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2">
      <c r="A296" s="1079">
        <v>29</v>
      </c>
      <c r="B296" s="107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2">
      <c r="A297" s="1079">
        <v>30</v>
      </c>
      <c r="B297" s="107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2">
      <c r="A301" s="1079">
        <v>1</v>
      </c>
      <c r="B301" s="107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2">
      <c r="A302" s="1079">
        <v>2</v>
      </c>
      <c r="B302" s="107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2">
      <c r="A303" s="1079">
        <v>3</v>
      </c>
      <c r="B303" s="107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2">
      <c r="A304" s="1079">
        <v>4</v>
      </c>
      <c r="B304" s="107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2">
      <c r="A305" s="1079">
        <v>5</v>
      </c>
      <c r="B305" s="107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2">
      <c r="A306" s="1079">
        <v>6</v>
      </c>
      <c r="B306" s="107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2">
      <c r="A307" s="1079">
        <v>7</v>
      </c>
      <c r="B307" s="107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2">
      <c r="A308" s="1079">
        <v>8</v>
      </c>
      <c r="B308" s="107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2">
      <c r="A309" s="1079">
        <v>9</v>
      </c>
      <c r="B309" s="107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2">
      <c r="A310" s="1079">
        <v>10</v>
      </c>
      <c r="B310" s="107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2">
      <c r="A311" s="1079">
        <v>11</v>
      </c>
      <c r="B311" s="107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2">
      <c r="A312" s="1079">
        <v>12</v>
      </c>
      <c r="B312" s="107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2">
      <c r="A313" s="1079">
        <v>13</v>
      </c>
      <c r="B313" s="107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2">
      <c r="A314" s="1079">
        <v>14</v>
      </c>
      <c r="B314" s="107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2">
      <c r="A315" s="1079">
        <v>15</v>
      </c>
      <c r="B315" s="107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2">
      <c r="A316" s="1079">
        <v>16</v>
      </c>
      <c r="B316" s="107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2">
      <c r="A317" s="1079">
        <v>17</v>
      </c>
      <c r="B317" s="107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2">
      <c r="A318" s="1079">
        <v>18</v>
      </c>
      <c r="B318" s="107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2">
      <c r="A319" s="1079">
        <v>19</v>
      </c>
      <c r="B319" s="107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2">
      <c r="A320" s="1079">
        <v>20</v>
      </c>
      <c r="B320" s="107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2">
      <c r="A321" s="1079">
        <v>21</v>
      </c>
      <c r="B321" s="107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2">
      <c r="A322" s="1079">
        <v>22</v>
      </c>
      <c r="B322" s="107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2">
      <c r="A323" s="1079">
        <v>23</v>
      </c>
      <c r="B323" s="107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2">
      <c r="A324" s="1079">
        <v>24</v>
      </c>
      <c r="B324" s="107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2">
      <c r="A325" s="1079">
        <v>25</v>
      </c>
      <c r="B325" s="107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2">
      <c r="A326" s="1079">
        <v>26</v>
      </c>
      <c r="B326" s="107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2">
      <c r="A327" s="1079">
        <v>27</v>
      </c>
      <c r="B327" s="107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2">
      <c r="A328" s="1079">
        <v>28</v>
      </c>
      <c r="B328" s="107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2">
      <c r="A329" s="1079">
        <v>29</v>
      </c>
      <c r="B329" s="107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2">
      <c r="A330" s="1079">
        <v>30</v>
      </c>
      <c r="B330" s="107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2">
      <c r="A334" s="1079">
        <v>1</v>
      </c>
      <c r="B334" s="107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2">
      <c r="A335" s="1079">
        <v>2</v>
      </c>
      <c r="B335" s="107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2">
      <c r="A336" s="1079">
        <v>3</v>
      </c>
      <c r="B336" s="107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2">
      <c r="A337" s="1079">
        <v>4</v>
      </c>
      <c r="B337" s="107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2">
      <c r="A338" s="1079">
        <v>5</v>
      </c>
      <c r="B338" s="107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2">
      <c r="A339" s="1079">
        <v>6</v>
      </c>
      <c r="B339" s="107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2">
      <c r="A340" s="1079">
        <v>7</v>
      </c>
      <c r="B340" s="107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2">
      <c r="A341" s="1079">
        <v>8</v>
      </c>
      <c r="B341" s="107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2">
      <c r="A342" s="1079">
        <v>9</v>
      </c>
      <c r="B342" s="107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2">
      <c r="A343" s="1079">
        <v>10</v>
      </c>
      <c r="B343" s="107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2">
      <c r="A344" s="1079">
        <v>11</v>
      </c>
      <c r="B344" s="107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2">
      <c r="A345" s="1079">
        <v>12</v>
      </c>
      <c r="B345" s="107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2">
      <c r="A346" s="1079">
        <v>13</v>
      </c>
      <c r="B346" s="107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2">
      <c r="A347" s="1079">
        <v>14</v>
      </c>
      <c r="B347" s="107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2">
      <c r="A348" s="1079">
        <v>15</v>
      </c>
      <c r="B348" s="107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2">
      <c r="A349" s="1079">
        <v>16</v>
      </c>
      <c r="B349" s="107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2">
      <c r="A350" s="1079">
        <v>17</v>
      </c>
      <c r="B350" s="107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2">
      <c r="A351" s="1079">
        <v>18</v>
      </c>
      <c r="B351" s="107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2">
      <c r="A352" s="1079">
        <v>19</v>
      </c>
      <c r="B352" s="107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2">
      <c r="A353" s="1079">
        <v>20</v>
      </c>
      <c r="B353" s="107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2">
      <c r="A354" s="1079">
        <v>21</v>
      </c>
      <c r="B354" s="107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2">
      <c r="A355" s="1079">
        <v>22</v>
      </c>
      <c r="B355" s="107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2">
      <c r="A356" s="1079">
        <v>23</v>
      </c>
      <c r="B356" s="107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2">
      <c r="A357" s="1079">
        <v>24</v>
      </c>
      <c r="B357" s="107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2">
      <c r="A358" s="1079">
        <v>25</v>
      </c>
      <c r="B358" s="107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2">
      <c r="A359" s="1079">
        <v>26</v>
      </c>
      <c r="B359" s="107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2">
      <c r="A360" s="1079">
        <v>27</v>
      </c>
      <c r="B360" s="107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2">
      <c r="A361" s="1079">
        <v>28</v>
      </c>
      <c r="B361" s="107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2">
      <c r="A362" s="1079">
        <v>29</v>
      </c>
      <c r="B362" s="107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2">
      <c r="A363" s="1079">
        <v>30</v>
      </c>
      <c r="B363" s="107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2">
      <c r="A367" s="1079">
        <v>1</v>
      </c>
      <c r="B367" s="107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2">
      <c r="A368" s="1079">
        <v>2</v>
      </c>
      <c r="B368" s="107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2">
      <c r="A369" s="1079">
        <v>3</v>
      </c>
      <c r="B369" s="107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2">
      <c r="A370" s="1079">
        <v>4</v>
      </c>
      <c r="B370" s="107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2">
      <c r="A371" s="1079">
        <v>5</v>
      </c>
      <c r="B371" s="107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2">
      <c r="A372" s="1079">
        <v>6</v>
      </c>
      <c r="B372" s="107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2">
      <c r="A373" s="1079">
        <v>7</v>
      </c>
      <c r="B373" s="107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2">
      <c r="A374" s="1079">
        <v>8</v>
      </c>
      <c r="B374" s="107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2">
      <c r="A375" s="1079">
        <v>9</v>
      </c>
      <c r="B375" s="107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2">
      <c r="A376" s="1079">
        <v>10</v>
      </c>
      <c r="B376" s="107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2">
      <c r="A377" s="1079">
        <v>11</v>
      </c>
      <c r="B377" s="107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2">
      <c r="A378" s="1079">
        <v>12</v>
      </c>
      <c r="B378" s="107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2">
      <c r="A379" s="1079">
        <v>13</v>
      </c>
      <c r="B379" s="107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2">
      <c r="A380" s="1079">
        <v>14</v>
      </c>
      <c r="B380" s="107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2">
      <c r="A381" s="1079">
        <v>15</v>
      </c>
      <c r="B381" s="107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2">
      <c r="A382" s="1079">
        <v>16</v>
      </c>
      <c r="B382" s="107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2">
      <c r="A383" s="1079">
        <v>17</v>
      </c>
      <c r="B383" s="107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2">
      <c r="A384" s="1079">
        <v>18</v>
      </c>
      <c r="B384" s="107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2">
      <c r="A385" s="1079">
        <v>19</v>
      </c>
      <c r="B385" s="107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2">
      <c r="A386" s="1079">
        <v>20</v>
      </c>
      <c r="B386" s="107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2">
      <c r="A387" s="1079">
        <v>21</v>
      </c>
      <c r="B387" s="107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2">
      <c r="A388" s="1079">
        <v>22</v>
      </c>
      <c r="B388" s="107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2">
      <c r="A389" s="1079">
        <v>23</v>
      </c>
      <c r="B389" s="107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2">
      <c r="A390" s="1079">
        <v>24</v>
      </c>
      <c r="B390" s="107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2">
      <c r="A391" s="1079">
        <v>25</v>
      </c>
      <c r="B391" s="107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2">
      <c r="A392" s="1079">
        <v>26</v>
      </c>
      <c r="B392" s="107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2">
      <c r="A393" s="1079">
        <v>27</v>
      </c>
      <c r="B393" s="107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2">
      <c r="A394" s="1079">
        <v>28</v>
      </c>
      <c r="B394" s="107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2">
      <c r="A395" s="1079">
        <v>29</v>
      </c>
      <c r="B395" s="107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2">
      <c r="A396" s="1079">
        <v>30</v>
      </c>
      <c r="B396" s="107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2">
      <c r="A400" s="1079">
        <v>1</v>
      </c>
      <c r="B400" s="107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2">
      <c r="A401" s="1079">
        <v>2</v>
      </c>
      <c r="B401" s="107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2">
      <c r="A402" s="1079">
        <v>3</v>
      </c>
      <c r="B402" s="107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2">
      <c r="A403" s="1079">
        <v>4</v>
      </c>
      <c r="B403" s="107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2">
      <c r="A404" s="1079">
        <v>5</v>
      </c>
      <c r="B404" s="107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2">
      <c r="A405" s="1079">
        <v>6</v>
      </c>
      <c r="B405" s="107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2">
      <c r="A406" s="1079">
        <v>7</v>
      </c>
      <c r="B406" s="107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2">
      <c r="A407" s="1079">
        <v>8</v>
      </c>
      <c r="B407" s="107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2">
      <c r="A408" s="1079">
        <v>9</v>
      </c>
      <c r="B408" s="107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2">
      <c r="A409" s="1079">
        <v>10</v>
      </c>
      <c r="B409" s="107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2">
      <c r="A410" s="1079">
        <v>11</v>
      </c>
      <c r="B410" s="107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2">
      <c r="A411" s="1079">
        <v>12</v>
      </c>
      <c r="B411" s="107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2">
      <c r="A412" s="1079">
        <v>13</v>
      </c>
      <c r="B412" s="107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2">
      <c r="A413" s="1079">
        <v>14</v>
      </c>
      <c r="B413" s="107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2">
      <c r="A414" s="1079">
        <v>15</v>
      </c>
      <c r="B414" s="107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2">
      <c r="A415" s="1079">
        <v>16</v>
      </c>
      <c r="B415" s="107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2">
      <c r="A416" s="1079">
        <v>17</v>
      </c>
      <c r="B416" s="107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2">
      <c r="A417" s="1079">
        <v>18</v>
      </c>
      <c r="B417" s="107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2">
      <c r="A418" s="1079">
        <v>19</v>
      </c>
      <c r="B418" s="107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2">
      <c r="A419" s="1079">
        <v>20</v>
      </c>
      <c r="B419" s="107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2">
      <c r="A420" s="1079">
        <v>21</v>
      </c>
      <c r="B420" s="107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2">
      <c r="A421" s="1079">
        <v>22</v>
      </c>
      <c r="B421" s="107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2">
      <c r="A422" s="1079">
        <v>23</v>
      </c>
      <c r="B422" s="107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2">
      <c r="A423" s="1079">
        <v>24</v>
      </c>
      <c r="B423" s="107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2">
      <c r="A424" s="1079">
        <v>25</v>
      </c>
      <c r="B424" s="107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2">
      <c r="A425" s="1079">
        <v>26</v>
      </c>
      <c r="B425" s="107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2">
      <c r="A426" s="1079">
        <v>27</v>
      </c>
      <c r="B426" s="107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2">
      <c r="A427" s="1079">
        <v>28</v>
      </c>
      <c r="B427" s="107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2">
      <c r="A428" s="1079">
        <v>29</v>
      </c>
      <c r="B428" s="107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2">
      <c r="A429" s="1079">
        <v>30</v>
      </c>
      <c r="B429" s="107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2">
      <c r="A433" s="1079">
        <v>1</v>
      </c>
      <c r="B433" s="107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2">
      <c r="A434" s="1079">
        <v>2</v>
      </c>
      <c r="B434" s="107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2">
      <c r="A435" s="1079">
        <v>3</v>
      </c>
      <c r="B435" s="107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2">
      <c r="A436" s="1079">
        <v>4</v>
      </c>
      <c r="B436" s="107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2">
      <c r="A437" s="1079">
        <v>5</v>
      </c>
      <c r="B437" s="107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2">
      <c r="A438" s="1079">
        <v>6</v>
      </c>
      <c r="B438" s="107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2">
      <c r="A439" s="1079">
        <v>7</v>
      </c>
      <c r="B439" s="107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2">
      <c r="A440" s="1079">
        <v>8</v>
      </c>
      <c r="B440" s="107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2">
      <c r="A441" s="1079">
        <v>9</v>
      </c>
      <c r="B441" s="107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2">
      <c r="A442" s="1079">
        <v>10</v>
      </c>
      <c r="B442" s="107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2">
      <c r="A443" s="1079">
        <v>11</v>
      </c>
      <c r="B443" s="107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2">
      <c r="A444" s="1079">
        <v>12</v>
      </c>
      <c r="B444" s="107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2">
      <c r="A445" s="1079">
        <v>13</v>
      </c>
      <c r="B445" s="107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2">
      <c r="A446" s="1079">
        <v>14</v>
      </c>
      <c r="B446" s="107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2">
      <c r="A447" s="1079">
        <v>15</v>
      </c>
      <c r="B447" s="107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2">
      <c r="A448" s="1079">
        <v>16</v>
      </c>
      <c r="B448" s="107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2">
      <c r="A449" s="1079">
        <v>17</v>
      </c>
      <c r="B449" s="107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2">
      <c r="A450" s="1079">
        <v>18</v>
      </c>
      <c r="B450" s="107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2">
      <c r="A451" s="1079">
        <v>19</v>
      </c>
      <c r="B451" s="107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2">
      <c r="A452" s="1079">
        <v>20</v>
      </c>
      <c r="B452" s="107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2">
      <c r="A453" s="1079">
        <v>21</v>
      </c>
      <c r="B453" s="107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2">
      <c r="A454" s="1079">
        <v>22</v>
      </c>
      <c r="B454" s="107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2">
      <c r="A455" s="1079">
        <v>23</v>
      </c>
      <c r="B455" s="107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2">
      <c r="A456" s="1079">
        <v>24</v>
      </c>
      <c r="B456" s="107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2">
      <c r="A457" s="1079">
        <v>25</v>
      </c>
      <c r="B457" s="107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2">
      <c r="A458" s="1079">
        <v>26</v>
      </c>
      <c r="B458" s="107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2">
      <c r="A459" s="1079">
        <v>27</v>
      </c>
      <c r="B459" s="107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2">
      <c r="A460" s="1079">
        <v>28</v>
      </c>
      <c r="B460" s="107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2">
      <c r="A461" s="1079">
        <v>29</v>
      </c>
      <c r="B461" s="107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2">
      <c r="A462" s="1079">
        <v>30</v>
      </c>
      <c r="B462" s="107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2">
      <c r="A466" s="1079">
        <v>1</v>
      </c>
      <c r="B466" s="107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2">
      <c r="A467" s="1079">
        <v>2</v>
      </c>
      <c r="B467" s="107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2">
      <c r="A468" s="1079">
        <v>3</v>
      </c>
      <c r="B468" s="107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2">
      <c r="A469" s="1079">
        <v>4</v>
      </c>
      <c r="B469" s="107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2">
      <c r="A470" s="1079">
        <v>5</v>
      </c>
      <c r="B470" s="107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2">
      <c r="A471" s="1079">
        <v>6</v>
      </c>
      <c r="B471" s="107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2">
      <c r="A472" s="1079">
        <v>7</v>
      </c>
      <c r="B472" s="107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2">
      <c r="A473" s="1079">
        <v>8</v>
      </c>
      <c r="B473" s="107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2">
      <c r="A474" s="1079">
        <v>9</v>
      </c>
      <c r="B474" s="107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2">
      <c r="A475" s="1079">
        <v>10</v>
      </c>
      <c r="B475" s="107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2">
      <c r="A476" s="1079">
        <v>11</v>
      </c>
      <c r="B476" s="107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2">
      <c r="A477" s="1079">
        <v>12</v>
      </c>
      <c r="B477" s="107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2">
      <c r="A478" s="1079">
        <v>13</v>
      </c>
      <c r="B478" s="107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2">
      <c r="A479" s="1079">
        <v>14</v>
      </c>
      <c r="B479" s="107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2">
      <c r="A480" s="1079">
        <v>15</v>
      </c>
      <c r="B480" s="107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2">
      <c r="A481" s="1079">
        <v>16</v>
      </c>
      <c r="B481" s="107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2">
      <c r="A482" s="1079">
        <v>17</v>
      </c>
      <c r="B482" s="107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2">
      <c r="A483" s="1079">
        <v>18</v>
      </c>
      <c r="B483" s="107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2">
      <c r="A484" s="1079">
        <v>19</v>
      </c>
      <c r="B484" s="107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2">
      <c r="A485" s="1079">
        <v>20</v>
      </c>
      <c r="B485" s="107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2">
      <c r="A486" s="1079">
        <v>21</v>
      </c>
      <c r="B486" s="107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2">
      <c r="A487" s="1079">
        <v>22</v>
      </c>
      <c r="B487" s="107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2">
      <c r="A488" s="1079">
        <v>23</v>
      </c>
      <c r="B488" s="107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2">
      <c r="A489" s="1079">
        <v>24</v>
      </c>
      <c r="B489" s="107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2">
      <c r="A490" s="1079">
        <v>25</v>
      </c>
      <c r="B490" s="107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2">
      <c r="A491" s="1079">
        <v>26</v>
      </c>
      <c r="B491" s="107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2">
      <c r="A492" s="1079">
        <v>27</v>
      </c>
      <c r="B492" s="107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2">
      <c r="A493" s="1079">
        <v>28</v>
      </c>
      <c r="B493" s="107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2">
      <c r="A494" s="1079">
        <v>29</v>
      </c>
      <c r="B494" s="107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2">
      <c r="A495" s="1079">
        <v>30</v>
      </c>
      <c r="B495" s="107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2">
      <c r="A499" s="1079">
        <v>1</v>
      </c>
      <c r="B499" s="107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2">
      <c r="A500" s="1079">
        <v>2</v>
      </c>
      <c r="B500" s="107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2">
      <c r="A501" s="1079">
        <v>3</v>
      </c>
      <c r="B501" s="107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2">
      <c r="A502" s="1079">
        <v>4</v>
      </c>
      <c r="B502" s="107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2">
      <c r="A503" s="1079">
        <v>5</v>
      </c>
      <c r="B503" s="107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2">
      <c r="A504" s="1079">
        <v>6</v>
      </c>
      <c r="B504" s="107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2">
      <c r="A505" s="1079">
        <v>7</v>
      </c>
      <c r="B505" s="107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2">
      <c r="A506" s="1079">
        <v>8</v>
      </c>
      <c r="B506" s="107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2">
      <c r="A507" s="1079">
        <v>9</v>
      </c>
      <c r="B507" s="107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2">
      <c r="A508" s="1079">
        <v>10</v>
      </c>
      <c r="B508" s="107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2">
      <c r="A509" s="1079">
        <v>11</v>
      </c>
      <c r="B509" s="107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2">
      <c r="A510" s="1079">
        <v>12</v>
      </c>
      <c r="B510" s="107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2">
      <c r="A511" s="1079">
        <v>13</v>
      </c>
      <c r="B511" s="107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2">
      <c r="A512" s="1079">
        <v>14</v>
      </c>
      <c r="B512" s="107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2">
      <c r="A513" s="1079">
        <v>15</v>
      </c>
      <c r="B513" s="107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2">
      <c r="A514" s="1079">
        <v>16</v>
      </c>
      <c r="B514" s="107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2">
      <c r="A515" s="1079">
        <v>17</v>
      </c>
      <c r="B515" s="107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2">
      <c r="A516" s="1079">
        <v>18</v>
      </c>
      <c r="B516" s="107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2">
      <c r="A517" s="1079">
        <v>19</v>
      </c>
      <c r="B517" s="107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2">
      <c r="A518" s="1079">
        <v>20</v>
      </c>
      <c r="B518" s="107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2">
      <c r="A519" s="1079">
        <v>21</v>
      </c>
      <c r="B519" s="107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2">
      <c r="A520" s="1079">
        <v>22</v>
      </c>
      <c r="B520" s="107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2">
      <c r="A521" s="1079">
        <v>23</v>
      </c>
      <c r="B521" s="107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2">
      <c r="A522" s="1079">
        <v>24</v>
      </c>
      <c r="B522" s="107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2">
      <c r="A523" s="1079">
        <v>25</v>
      </c>
      <c r="B523" s="107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2">
      <c r="A524" s="1079">
        <v>26</v>
      </c>
      <c r="B524" s="107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2">
      <c r="A525" s="1079">
        <v>27</v>
      </c>
      <c r="B525" s="107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2">
      <c r="A526" s="1079">
        <v>28</v>
      </c>
      <c r="B526" s="107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2">
      <c r="A527" s="1079">
        <v>29</v>
      </c>
      <c r="B527" s="107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2">
      <c r="A528" s="1079">
        <v>30</v>
      </c>
      <c r="B528" s="107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2">
      <c r="A532" s="1079">
        <v>1</v>
      </c>
      <c r="B532" s="107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2">
      <c r="A533" s="1079">
        <v>2</v>
      </c>
      <c r="B533" s="107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2">
      <c r="A534" s="1079">
        <v>3</v>
      </c>
      <c r="B534" s="107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2">
      <c r="A535" s="1079">
        <v>4</v>
      </c>
      <c r="B535" s="107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2">
      <c r="A536" s="1079">
        <v>5</v>
      </c>
      <c r="B536" s="107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2">
      <c r="A537" s="1079">
        <v>6</v>
      </c>
      <c r="B537" s="107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2">
      <c r="A538" s="1079">
        <v>7</v>
      </c>
      <c r="B538" s="107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2">
      <c r="A539" s="1079">
        <v>8</v>
      </c>
      <c r="B539" s="107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2">
      <c r="A540" s="1079">
        <v>9</v>
      </c>
      <c r="B540" s="107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2">
      <c r="A541" s="1079">
        <v>10</v>
      </c>
      <c r="B541" s="107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2">
      <c r="A542" s="1079">
        <v>11</v>
      </c>
      <c r="B542" s="107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2">
      <c r="A543" s="1079">
        <v>12</v>
      </c>
      <c r="B543" s="107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2">
      <c r="A544" s="1079">
        <v>13</v>
      </c>
      <c r="B544" s="107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2">
      <c r="A545" s="1079">
        <v>14</v>
      </c>
      <c r="B545" s="107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2">
      <c r="A546" s="1079">
        <v>15</v>
      </c>
      <c r="B546" s="107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2">
      <c r="A547" s="1079">
        <v>16</v>
      </c>
      <c r="B547" s="107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2">
      <c r="A548" s="1079">
        <v>17</v>
      </c>
      <c r="B548" s="107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2">
      <c r="A549" s="1079">
        <v>18</v>
      </c>
      <c r="B549" s="107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2">
      <c r="A550" s="1079">
        <v>19</v>
      </c>
      <c r="B550" s="107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2">
      <c r="A551" s="1079">
        <v>20</v>
      </c>
      <c r="B551" s="107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2">
      <c r="A552" s="1079">
        <v>21</v>
      </c>
      <c r="B552" s="107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2">
      <c r="A553" s="1079">
        <v>22</v>
      </c>
      <c r="B553" s="107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2">
      <c r="A554" s="1079">
        <v>23</v>
      </c>
      <c r="B554" s="107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2">
      <c r="A555" s="1079">
        <v>24</v>
      </c>
      <c r="B555" s="107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2">
      <c r="A556" s="1079">
        <v>25</v>
      </c>
      <c r="B556" s="107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2">
      <c r="A557" s="1079">
        <v>26</v>
      </c>
      <c r="B557" s="107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2">
      <c r="A558" s="1079">
        <v>27</v>
      </c>
      <c r="B558" s="107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2">
      <c r="A559" s="1079">
        <v>28</v>
      </c>
      <c r="B559" s="107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2">
      <c r="A560" s="1079">
        <v>29</v>
      </c>
      <c r="B560" s="107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2">
      <c r="A561" s="1079">
        <v>30</v>
      </c>
      <c r="B561" s="107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2">
      <c r="A565" s="1079">
        <v>1</v>
      </c>
      <c r="B565" s="107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2">
      <c r="A566" s="1079">
        <v>2</v>
      </c>
      <c r="B566" s="107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2">
      <c r="A567" s="1079">
        <v>3</v>
      </c>
      <c r="B567" s="107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2">
      <c r="A568" s="1079">
        <v>4</v>
      </c>
      <c r="B568" s="107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2">
      <c r="A569" s="1079">
        <v>5</v>
      </c>
      <c r="B569" s="107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2">
      <c r="A570" s="1079">
        <v>6</v>
      </c>
      <c r="B570" s="107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2">
      <c r="A571" s="1079">
        <v>7</v>
      </c>
      <c r="B571" s="107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2">
      <c r="A572" s="1079">
        <v>8</v>
      </c>
      <c r="B572" s="107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2">
      <c r="A573" s="1079">
        <v>9</v>
      </c>
      <c r="B573" s="107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2">
      <c r="A574" s="1079">
        <v>10</v>
      </c>
      <c r="B574" s="107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2">
      <c r="A575" s="1079">
        <v>11</v>
      </c>
      <c r="B575" s="107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2">
      <c r="A576" s="1079">
        <v>12</v>
      </c>
      <c r="B576" s="107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2">
      <c r="A577" s="1079">
        <v>13</v>
      </c>
      <c r="B577" s="107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2">
      <c r="A578" s="1079">
        <v>14</v>
      </c>
      <c r="B578" s="107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2">
      <c r="A579" s="1079">
        <v>15</v>
      </c>
      <c r="B579" s="107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2">
      <c r="A580" s="1079">
        <v>16</v>
      </c>
      <c r="B580" s="107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2">
      <c r="A581" s="1079">
        <v>17</v>
      </c>
      <c r="B581" s="107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2">
      <c r="A582" s="1079">
        <v>18</v>
      </c>
      <c r="B582" s="107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2">
      <c r="A583" s="1079">
        <v>19</v>
      </c>
      <c r="B583" s="107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2">
      <c r="A584" s="1079">
        <v>20</v>
      </c>
      <c r="B584" s="107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2">
      <c r="A585" s="1079">
        <v>21</v>
      </c>
      <c r="B585" s="107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2">
      <c r="A586" s="1079">
        <v>22</v>
      </c>
      <c r="B586" s="107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2">
      <c r="A587" s="1079">
        <v>23</v>
      </c>
      <c r="B587" s="107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2">
      <c r="A588" s="1079">
        <v>24</v>
      </c>
      <c r="B588" s="107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2">
      <c r="A589" s="1079">
        <v>25</v>
      </c>
      <c r="B589" s="107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2">
      <c r="A590" s="1079">
        <v>26</v>
      </c>
      <c r="B590" s="107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2">
      <c r="A591" s="1079">
        <v>27</v>
      </c>
      <c r="B591" s="107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2">
      <c r="A592" s="1079">
        <v>28</v>
      </c>
      <c r="B592" s="107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2">
      <c r="A593" s="1079">
        <v>29</v>
      </c>
      <c r="B593" s="107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2">
      <c r="A594" s="1079">
        <v>30</v>
      </c>
      <c r="B594" s="107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2">
      <c r="A598" s="1079">
        <v>1</v>
      </c>
      <c r="B598" s="107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2">
      <c r="A599" s="1079">
        <v>2</v>
      </c>
      <c r="B599" s="107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2">
      <c r="A600" s="1079">
        <v>3</v>
      </c>
      <c r="B600" s="107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2">
      <c r="A601" s="1079">
        <v>4</v>
      </c>
      <c r="B601" s="107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2">
      <c r="A602" s="1079">
        <v>5</v>
      </c>
      <c r="B602" s="107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2">
      <c r="A603" s="1079">
        <v>6</v>
      </c>
      <c r="B603" s="107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2">
      <c r="A604" s="1079">
        <v>7</v>
      </c>
      <c r="B604" s="107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2">
      <c r="A605" s="1079">
        <v>8</v>
      </c>
      <c r="B605" s="107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2">
      <c r="A606" s="1079">
        <v>9</v>
      </c>
      <c r="B606" s="107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2">
      <c r="A607" s="1079">
        <v>10</v>
      </c>
      <c r="B607" s="107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2">
      <c r="A608" s="1079">
        <v>11</v>
      </c>
      <c r="B608" s="107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2">
      <c r="A609" s="1079">
        <v>12</v>
      </c>
      <c r="B609" s="107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2">
      <c r="A610" s="1079">
        <v>13</v>
      </c>
      <c r="B610" s="107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2">
      <c r="A611" s="1079">
        <v>14</v>
      </c>
      <c r="B611" s="107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2">
      <c r="A612" s="1079">
        <v>15</v>
      </c>
      <c r="B612" s="107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2">
      <c r="A613" s="1079">
        <v>16</v>
      </c>
      <c r="B613" s="107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2">
      <c r="A614" s="1079">
        <v>17</v>
      </c>
      <c r="B614" s="107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2">
      <c r="A615" s="1079">
        <v>18</v>
      </c>
      <c r="B615" s="107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2">
      <c r="A616" s="1079">
        <v>19</v>
      </c>
      <c r="B616" s="107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2">
      <c r="A617" s="1079">
        <v>20</v>
      </c>
      <c r="B617" s="107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2">
      <c r="A618" s="1079">
        <v>21</v>
      </c>
      <c r="B618" s="107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2">
      <c r="A619" s="1079">
        <v>22</v>
      </c>
      <c r="B619" s="107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2">
      <c r="A620" s="1079">
        <v>23</v>
      </c>
      <c r="B620" s="107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2">
      <c r="A621" s="1079">
        <v>24</v>
      </c>
      <c r="B621" s="107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2">
      <c r="A622" s="1079">
        <v>25</v>
      </c>
      <c r="B622" s="107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2">
      <c r="A623" s="1079">
        <v>26</v>
      </c>
      <c r="B623" s="107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2">
      <c r="A624" s="1079">
        <v>27</v>
      </c>
      <c r="B624" s="107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2">
      <c r="A625" s="1079">
        <v>28</v>
      </c>
      <c r="B625" s="107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2">
      <c r="A626" s="1079">
        <v>29</v>
      </c>
      <c r="B626" s="107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2">
      <c r="A627" s="1079">
        <v>30</v>
      </c>
      <c r="B627" s="107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2">
      <c r="A631" s="1079">
        <v>1</v>
      </c>
      <c r="B631" s="107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2">
      <c r="A632" s="1079">
        <v>2</v>
      </c>
      <c r="B632" s="107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2">
      <c r="A633" s="1079">
        <v>3</v>
      </c>
      <c r="B633" s="107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2">
      <c r="A634" s="1079">
        <v>4</v>
      </c>
      <c r="B634" s="107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2">
      <c r="A635" s="1079">
        <v>5</v>
      </c>
      <c r="B635" s="107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2">
      <c r="A636" s="1079">
        <v>6</v>
      </c>
      <c r="B636" s="107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2">
      <c r="A637" s="1079">
        <v>7</v>
      </c>
      <c r="B637" s="107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2">
      <c r="A638" s="1079">
        <v>8</v>
      </c>
      <c r="B638" s="107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2">
      <c r="A639" s="1079">
        <v>9</v>
      </c>
      <c r="B639" s="107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2">
      <c r="A640" s="1079">
        <v>10</v>
      </c>
      <c r="B640" s="107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2">
      <c r="A641" s="1079">
        <v>11</v>
      </c>
      <c r="B641" s="107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2">
      <c r="A642" s="1079">
        <v>12</v>
      </c>
      <c r="B642" s="107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2">
      <c r="A643" s="1079">
        <v>13</v>
      </c>
      <c r="B643" s="107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2">
      <c r="A644" s="1079">
        <v>14</v>
      </c>
      <c r="B644" s="107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2">
      <c r="A645" s="1079">
        <v>15</v>
      </c>
      <c r="B645" s="107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2">
      <c r="A646" s="1079">
        <v>16</v>
      </c>
      <c r="B646" s="107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2">
      <c r="A647" s="1079">
        <v>17</v>
      </c>
      <c r="B647" s="107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2">
      <c r="A648" s="1079">
        <v>18</v>
      </c>
      <c r="B648" s="107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2">
      <c r="A649" s="1079">
        <v>19</v>
      </c>
      <c r="B649" s="107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2">
      <c r="A650" s="1079">
        <v>20</v>
      </c>
      <c r="B650" s="107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2">
      <c r="A651" s="1079">
        <v>21</v>
      </c>
      <c r="B651" s="107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2">
      <c r="A652" s="1079">
        <v>22</v>
      </c>
      <c r="B652" s="107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2">
      <c r="A653" s="1079">
        <v>23</v>
      </c>
      <c r="B653" s="107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2">
      <c r="A654" s="1079">
        <v>24</v>
      </c>
      <c r="B654" s="107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2">
      <c r="A655" s="1079">
        <v>25</v>
      </c>
      <c r="B655" s="107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2">
      <c r="A656" s="1079">
        <v>26</v>
      </c>
      <c r="B656" s="107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2">
      <c r="A657" s="1079">
        <v>27</v>
      </c>
      <c r="B657" s="107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2">
      <c r="A658" s="1079">
        <v>28</v>
      </c>
      <c r="B658" s="107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2">
      <c r="A659" s="1079">
        <v>29</v>
      </c>
      <c r="B659" s="107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2">
      <c r="A660" s="1079">
        <v>30</v>
      </c>
      <c r="B660" s="107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2">
      <c r="A664" s="1079">
        <v>1</v>
      </c>
      <c r="B664" s="107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2">
      <c r="A665" s="1079">
        <v>2</v>
      </c>
      <c r="B665" s="107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2">
      <c r="A666" s="1079">
        <v>3</v>
      </c>
      <c r="B666" s="107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2">
      <c r="A667" s="1079">
        <v>4</v>
      </c>
      <c r="B667" s="107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2">
      <c r="A668" s="1079">
        <v>5</v>
      </c>
      <c r="B668" s="107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2">
      <c r="A669" s="1079">
        <v>6</v>
      </c>
      <c r="B669" s="107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2">
      <c r="A670" s="1079">
        <v>7</v>
      </c>
      <c r="B670" s="107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2">
      <c r="A671" s="1079">
        <v>8</v>
      </c>
      <c r="B671" s="107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2">
      <c r="A672" s="1079">
        <v>9</v>
      </c>
      <c r="B672" s="107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2">
      <c r="A673" s="1079">
        <v>10</v>
      </c>
      <c r="B673" s="107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2">
      <c r="A674" s="1079">
        <v>11</v>
      </c>
      <c r="B674" s="107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2">
      <c r="A675" s="1079">
        <v>12</v>
      </c>
      <c r="B675" s="107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2">
      <c r="A676" s="1079">
        <v>13</v>
      </c>
      <c r="B676" s="107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2">
      <c r="A677" s="1079">
        <v>14</v>
      </c>
      <c r="B677" s="107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2">
      <c r="A678" s="1079">
        <v>15</v>
      </c>
      <c r="B678" s="107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2">
      <c r="A679" s="1079">
        <v>16</v>
      </c>
      <c r="B679" s="107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2">
      <c r="A680" s="1079">
        <v>17</v>
      </c>
      <c r="B680" s="107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2">
      <c r="A681" s="1079">
        <v>18</v>
      </c>
      <c r="B681" s="107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2">
      <c r="A682" s="1079">
        <v>19</v>
      </c>
      <c r="B682" s="107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2">
      <c r="A683" s="1079">
        <v>20</v>
      </c>
      <c r="B683" s="107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2">
      <c r="A684" s="1079">
        <v>21</v>
      </c>
      <c r="B684" s="107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2">
      <c r="A685" s="1079">
        <v>22</v>
      </c>
      <c r="B685" s="107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2">
      <c r="A686" s="1079">
        <v>23</v>
      </c>
      <c r="B686" s="107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2">
      <c r="A687" s="1079">
        <v>24</v>
      </c>
      <c r="B687" s="107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2">
      <c r="A688" s="1079">
        <v>25</v>
      </c>
      <c r="B688" s="107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2">
      <c r="A689" s="1079">
        <v>26</v>
      </c>
      <c r="B689" s="107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2">
      <c r="A690" s="1079">
        <v>27</v>
      </c>
      <c r="B690" s="107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2">
      <c r="A691" s="1079">
        <v>28</v>
      </c>
      <c r="B691" s="107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2">
      <c r="A692" s="1079">
        <v>29</v>
      </c>
      <c r="B692" s="107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2">
      <c r="A693" s="1079">
        <v>30</v>
      </c>
      <c r="B693" s="107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2">
      <c r="A697" s="1079">
        <v>1</v>
      </c>
      <c r="B697" s="107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2">
      <c r="A698" s="1079">
        <v>2</v>
      </c>
      <c r="B698" s="107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2">
      <c r="A699" s="1079">
        <v>3</v>
      </c>
      <c r="B699" s="107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2">
      <c r="A700" s="1079">
        <v>4</v>
      </c>
      <c r="B700" s="107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2">
      <c r="A701" s="1079">
        <v>5</v>
      </c>
      <c r="B701" s="107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2">
      <c r="A702" s="1079">
        <v>6</v>
      </c>
      <c r="B702" s="107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2">
      <c r="A703" s="1079">
        <v>7</v>
      </c>
      <c r="B703" s="107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2">
      <c r="A704" s="1079">
        <v>8</v>
      </c>
      <c r="B704" s="107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2">
      <c r="A705" s="1079">
        <v>9</v>
      </c>
      <c r="B705" s="107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2">
      <c r="A706" s="1079">
        <v>10</v>
      </c>
      <c r="B706" s="107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2">
      <c r="A707" s="1079">
        <v>11</v>
      </c>
      <c r="B707" s="107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2">
      <c r="A708" s="1079">
        <v>12</v>
      </c>
      <c r="B708" s="107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2">
      <c r="A709" s="1079">
        <v>13</v>
      </c>
      <c r="B709" s="107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2">
      <c r="A710" s="1079">
        <v>14</v>
      </c>
      <c r="B710" s="107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2">
      <c r="A711" s="1079">
        <v>15</v>
      </c>
      <c r="B711" s="107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2">
      <c r="A712" s="1079">
        <v>16</v>
      </c>
      <c r="B712" s="107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2">
      <c r="A713" s="1079">
        <v>17</v>
      </c>
      <c r="B713" s="107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2">
      <c r="A714" s="1079">
        <v>18</v>
      </c>
      <c r="B714" s="107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2">
      <c r="A715" s="1079">
        <v>19</v>
      </c>
      <c r="B715" s="107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2">
      <c r="A716" s="1079">
        <v>20</v>
      </c>
      <c r="B716" s="107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2">
      <c r="A717" s="1079">
        <v>21</v>
      </c>
      <c r="B717" s="107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2">
      <c r="A718" s="1079">
        <v>22</v>
      </c>
      <c r="B718" s="107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2">
      <c r="A719" s="1079">
        <v>23</v>
      </c>
      <c r="B719" s="107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2">
      <c r="A720" s="1079">
        <v>24</v>
      </c>
      <c r="B720" s="107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2">
      <c r="A721" s="1079">
        <v>25</v>
      </c>
      <c r="B721" s="107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2">
      <c r="A722" s="1079">
        <v>26</v>
      </c>
      <c r="B722" s="107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2">
      <c r="A723" s="1079">
        <v>27</v>
      </c>
      <c r="B723" s="107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2">
      <c r="A724" s="1079">
        <v>28</v>
      </c>
      <c r="B724" s="107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2">
      <c r="A725" s="1079">
        <v>29</v>
      </c>
      <c r="B725" s="107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2">
      <c r="A726" s="1079">
        <v>30</v>
      </c>
      <c r="B726" s="107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2">
      <c r="A730" s="1079">
        <v>1</v>
      </c>
      <c r="B730" s="107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2">
      <c r="A731" s="1079">
        <v>2</v>
      </c>
      <c r="B731" s="107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2">
      <c r="A732" s="1079">
        <v>3</v>
      </c>
      <c r="B732" s="107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2">
      <c r="A733" s="1079">
        <v>4</v>
      </c>
      <c r="B733" s="107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2">
      <c r="A734" s="1079">
        <v>5</v>
      </c>
      <c r="B734" s="107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2">
      <c r="A735" s="1079">
        <v>6</v>
      </c>
      <c r="B735" s="107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2">
      <c r="A736" s="1079">
        <v>7</v>
      </c>
      <c r="B736" s="107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2">
      <c r="A737" s="1079">
        <v>8</v>
      </c>
      <c r="B737" s="107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2">
      <c r="A738" s="1079">
        <v>9</v>
      </c>
      <c r="B738" s="107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2">
      <c r="A739" s="1079">
        <v>10</v>
      </c>
      <c r="B739" s="107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2">
      <c r="A740" s="1079">
        <v>11</v>
      </c>
      <c r="B740" s="107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2">
      <c r="A741" s="1079">
        <v>12</v>
      </c>
      <c r="B741" s="107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2">
      <c r="A742" s="1079">
        <v>13</v>
      </c>
      <c r="B742" s="107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2">
      <c r="A743" s="1079">
        <v>14</v>
      </c>
      <c r="B743" s="107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2">
      <c r="A744" s="1079">
        <v>15</v>
      </c>
      <c r="B744" s="107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2">
      <c r="A745" s="1079">
        <v>16</v>
      </c>
      <c r="B745" s="107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2">
      <c r="A746" s="1079">
        <v>17</v>
      </c>
      <c r="B746" s="107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2">
      <c r="A747" s="1079">
        <v>18</v>
      </c>
      <c r="B747" s="107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2">
      <c r="A748" s="1079">
        <v>19</v>
      </c>
      <c r="B748" s="107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2">
      <c r="A749" s="1079">
        <v>20</v>
      </c>
      <c r="B749" s="107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2">
      <c r="A750" s="1079">
        <v>21</v>
      </c>
      <c r="B750" s="107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2">
      <c r="A751" s="1079">
        <v>22</v>
      </c>
      <c r="B751" s="107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2">
      <c r="A752" s="1079">
        <v>23</v>
      </c>
      <c r="B752" s="107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2">
      <c r="A753" s="1079">
        <v>24</v>
      </c>
      <c r="B753" s="107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2">
      <c r="A754" s="1079">
        <v>25</v>
      </c>
      <c r="B754" s="107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2">
      <c r="A755" s="1079">
        <v>26</v>
      </c>
      <c r="B755" s="107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2">
      <c r="A756" s="1079">
        <v>27</v>
      </c>
      <c r="B756" s="107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2">
      <c r="A757" s="1079">
        <v>28</v>
      </c>
      <c r="B757" s="107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2">
      <c r="A758" s="1079">
        <v>29</v>
      </c>
      <c r="B758" s="107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2">
      <c r="A759" s="1079">
        <v>30</v>
      </c>
      <c r="B759" s="107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2">
      <c r="A763" s="1079">
        <v>1</v>
      </c>
      <c r="B763" s="107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2">
      <c r="A764" s="1079">
        <v>2</v>
      </c>
      <c r="B764" s="107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2">
      <c r="A765" s="1079">
        <v>3</v>
      </c>
      <c r="B765" s="107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2">
      <c r="A766" s="1079">
        <v>4</v>
      </c>
      <c r="B766" s="107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2">
      <c r="A767" s="1079">
        <v>5</v>
      </c>
      <c r="B767" s="107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2">
      <c r="A768" s="1079">
        <v>6</v>
      </c>
      <c r="B768" s="107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2">
      <c r="A769" s="1079">
        <v>7</v>
      </c>
      <c r="B769" s="107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2">
      <c r="A770" s="1079">
        <v>8</v>
      </c>
      <c r="B770" s="107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2">
      <c r="A771" s="1079">
        <v>9</v>
      </c>
      <c r="B771" s="107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2">
      <c r="A772" s="1079">
        <v>10</v>
      </c>
      <c r="B772" s="107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2">
      <c r="A773" s="1079">
        <v>11</v>
      </c>
      <c r="B773" s="107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2">
      <c r="A774" s="1079">
        <v>12</v>
      </c>
      <c r="B774" s="107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2">
      <c r="A775" s="1079">
        <v>13</v>
      </c>
      <c r="B775" s="107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2">
      <c r="A776" s="1079">
        <v>14</v>
      </c>
      <c r="B776" s="107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2">
      <c r="A777" s="1079">
        <v>15</v>
      </c>
      <c r="B777" s="107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2">
      <c r="A778" s="1079">
        <v>16</v>
      </c>
      <c r="B778" s="107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2">
      <c r="A779" s="1079">
        <v>17</v>
      </c>
      <c r="B779" s="107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2">
      <c r="A780" s="1079">
        <v>18</v>
      </c>
      <c r="B780" s="107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2">
      <c r="A781" s="1079">
        <v>19</v>
      </c>
      <c r="B781" s="107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2">
      <c r="A782" s="1079">
        <v>20</v>
      </c>
      <c r="B782" s="107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2">
      <c r="A783" s="1079">
        <v>21</v>
      </c>
      <c r="B783" s="107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2">
      <c r="A784" s="1079">
        <v>22</v>
      </c>
      <c r="B784" s="107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2">
      <c r="A785" s="1079">
        <v>23</v>
      </c>
      <c r="B785" s="107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2">
      <c r="A786" s="1079">
        <v>24</v>
      </c>
      <c r="B786" s="107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2">
      <c r="A787" s="1079">
        <v>25</v>
      </c>
      <c r="B787" s="107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2">
      <c r="A788" s="1079">
        <v>26</v>
      </c>
      <c r="B788" s="107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2">
      <c r="A789" s="1079">
        <v>27</v>
      </c>
      <c r="B789" s="107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2">
      <c r="A790" s="1079">
        <v>28</v>
      </c>
      <c r="B790" s="107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2">
      <c r="A791" s="1079">
        <v>29</v>
      </c>
      <c r="B791" s="107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2">
      <c r="A792" s="1079">
        <v>30</v>
      </c>
      <c r="B792" s="107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2">
      <c r="A796" s="1079">
        <v>1</v>
      </c>
      <c r="B796" s="107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2">
      <c r="A797" s="1079">
        <v>2</v>
      </c>
      <c r="B797" s="107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2">
      <c r="A798" s="1079">
        <v>3</v>
      </c>
      <c r="B798" s="107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2">
      <c r="A799" s="1079">
        <v>4</v>
      </c>
      <c r="B799" s="107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2">
      <c r="A800" s="1079">
        <v>5</v>
      </c>
      <c r="B800" s="107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2">
      <c r="A801" s="1079">
        <v>6</v>
      </c>
      <c r="B801" s="107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2">
      <c r="A802" s="1079">
        <v>7</v>
      </c>
      <c r="B802" s="107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2">
      <c r="A803" s="1079">
        <v>8</v>
      </c>
      <c r="B803" s="107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2">
      <c r="A804" s="1079">
        <v>9</v>
      </c>
      <c r="B804" s="107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2">
      <c r="A805" s="1079">
        <v>10</v>
      </c>
      <c r="B805" s="107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2">
      <c r="A806" s="1079">
        <v>11</v>
      </c>
      <c r="B806" s="107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2">
      <c r="A807" s="1079">
        <v>12</v>
      </c>
      <c r="B807" s="107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2">
      <c r="A808" s="1079">
        <v>13</v>
      </c>
      <c r="B808" s="107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2">
      <c r="A809" s="1079">
        <v>14</v>
      </c>
      <c r="B809" s="107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2">
      <c r="A810" s="1079">
        <v>15</v>
      </c>
      <c r="B810" s="107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2">
      <c r="A811" s="1079">
        <v>16</v>
      </c>
      <c r="B811" s="107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2">
      <c r="A812" s="1079">
        <v>17</v>
      </c>
      <c r="B812" s="107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2">
      <c r="A813" s="1079">
        <v>18</v>
      </c>
      <c r="B813" s="107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2">
      <c r="A814" s="1079">
        <v>19</v>
      </c>
      <c r="B814" s="107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2">
      <c r="A815" s="1079">
        <v>20</v>
      </c>
      <c r="B815" s="107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2">
      <c r="A816" s="1079">
        <v>21</v>
      </c>
      <c r="B816" s="107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2">
      <c r="A817" s="1079">
        <v>22</v>
      </c>
      <c r="B817" s="107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2">
      <c r="A818" s="1079">
        <v>23</v>
      </c>
      <c r="B818" s="107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2">
      <c r="A819" s="1079">
        <v>24</v>
      </c>
      <c r="B819" s="107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2">
      <c r="A820" s="1079">
        <v>25</v>
      </c>
      <c r="B820" s="107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2">
      <c r="A821" s="1079">
        <v>26</v>
      </c>
      <c r="B821" s="107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2">
      <c r="A822" s="1079">
        <v>27</v>
      </c>
      <c r="B822" s="107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2">
      <c r="A823" s="1079">
        <v>28</v>
      </c>
      <c r="B823" s="107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2">
      <c r="A824" s="1079">
        <v>29</v>
      </c>
      <c r="B824" s="107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2">
      <c r="A825" s="1079">
        <v>30</v>
      </c>
      <c r="B825" s="107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2">
      <c r="A829" s="1079">
        <v>1</v>
      </c>
      <c r="B829" s="107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2">
      <c r="A830" s="1079">
        <v>2</v>
      </c>
      <c r="B830" s="107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2">
      <c r="A831" s="1079">
        <v>3</v>
      </c>
      <c r="B831" s="107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2">
      <c r="A832" s="1079">
        <v>4</v>
      </c>
      <c r="B832" s="107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2">
      <c r="A833" s="1079">
        <v>5</v>
      </c>
      <c r="B833" s="107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2">
      <c r="A834" s="1079">
        <v>6</v>
      </c>
      <c r="B834" s="107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2">
      <c r="A835" s="1079">
        <v>7</v>
      </c>
      <c r="B835" s="107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2">
      <c r="A836" s="1079">
        <v>8</v>
      </c>
      <c r="B836" s="107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2">
      <c r="A837" s="1079">
        <v>9</v>
      </c>
      <c r="B837" s="107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2">
      <c r="A838" s="1079">
        <v>10</v>
      </c>
      <c r="B838" s="107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2">
      <c r="A839" s="1079">
        <v>11</v>
      </c>
      <c r="B839" s="107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2">
      <c r="A840" s="1079">
        <v>12</v>
      </c>
      <c r="B840" s="107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2">
      <c r="A841" s="1079">
        <v>13</v>
      </c>
      <c r="B841" s="107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2">
      <c r="A842" s="1079">
        <v>14</v>
      </c>
      <c r="B842" s="107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2">
      <c r="A843" s="1079">
        <v>15</v>
      </c>
      <c r="B843" s="107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2">
      <c r="A844" s="1079">
        <v>16</v>
      </c>
      <c r="B844" s="107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2">
      <c r="A845" s="1079">
        <v>17</v>
      </c>
      <c r="B845" s="107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2">
      <c r="A846" s="1079">
        <v>18</v>
      </c>
      <c r="B846" s="107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2">
      <c r="A847" s="1079">
        <v>19</v>
      </c>
      <c r="B847" s="107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2">
      <c r="A848" s="1079">
        <v>20</v>
      </c>
      <c r="B848" s="107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2">
      <c r="A849" s="1079">
        <v>21</v>
      </c>
      <c r="B849" s="107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2">
      <c r="A850" s="1079">
        <v>22</v>
      </c>
      <c r="B850" s="107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2">
      <c r="A851" s="1079">
        <v>23</v>
      </c>
      <c r="B851" s="107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2">
      <c r="A852" s="1079">
        <v>24</v>
      </c>
      <c r="B852" s="107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2">
      <c r="A853" s="1079">
        <v>25</v>
      </c>
      <c r="B853" s="107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2">
      <c r="A854" s="1079">
        <v>26</v>
      </c>
      <c r="B854" s="107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2">
      <c r="A855" s="1079">
        <v>27</v>
      </c>
      <c r="B855" s="107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2">
      <c r="A856" s="1079">
        <v>28</v>
      </c>
      <c r="B856" s="107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2">
      <c r="A857" s="1079">
        <v>29</v>
      </c>
      <c r="B857" s="107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2">
      <c r="A858" s="1079">
        <v>30</v>
      </c>
      <c r="B858" s="107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2">
      <c r="A862" s="1079">
        <v>1</v>
      </c>
      <c r="B862" s="107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2">
      <c r="A863" s="1079">
        <v>2</v>
      </c>
      <c r="B863" s="107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2">
      <c r="A864" s="1079">
        <v>3</v>
      </c>
      <c r="B864" s="107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2">
      <c r="A865" s="1079">
        <v>4</v>
      </c>
      <c r="B865" s="107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2">
      <c r="A866" s="1079">
        <v>5</v>
      </c>
      <c r="B866" s="107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2">
      <c r="A867" s="1079">
        <v>6</v>
      </c>
      <c r="B867" s="107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2">
      <c r="A868" s="1079">
        <v>7</v>
      </c>
      <c r="B868" s="107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2">
      <c r="A869" s="1079">
        <v>8</v>
      </c>
      <c r="B869" s="107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2">
      <c r="A870" s="1079">
        <v>9</v>
      </c>
      <c r="B870" s="107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2">
      <c r="A871" s="1079">
        <v>10</v>
      </c>
      <c r="B871" s="107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2">
      <c r="A872" s="1079">
        <v>11</v>
      </c>
      <c r="B872" s="107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2">
      <c r="A873" s="1079">
        <v>12</v>
      </c>
      <c r="B873" s="107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2">
      <c r="A874" s="1079">
        <v>13</v>
      </c>
      <c r="B874" s="107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2">
      <c r="A875" s="1079">
        <v>14</v>
      </c>
      <c r="B875" s="107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2">
      <c r="A876" s="1079">
        <v>15</v>
      </c>
      <c r="B876" s="107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2">
      <c r="A877" s="1079">
        <v>16</v>
      </c>
      <c r="B877" s="107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2">
      <c r="A878" s="1079">
        <v>17</v>
      </c>
      <c r="B878" s="107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2">
      <c r="A879" s="1079">
        <v>18</v>
      </c>
      <c r="B879" s="107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2">
      <c r="A880" s="1079">
        <v>19</v>
      </c>
      <c r="B880" s="107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2">
      <c r="A881" s="1079">
        <v>20</v>
      </c>
      <c r="B881" s="107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2">
      <c r="A882" s="1079">
        <v>21</v>
      </c>
      <c r="B882" s="107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2">
      <c r="A883" s="1079">
        <v>22</v>
      </c>
      <c r="B883" s="107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2">
      <c r="A884" s="1079">
        <v>23</v>
      </c>
      <c r="B884" s="107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2">
      <c r="A885" s="1079">
        <v>24</v>
      </c>
      <c r="B885" s="107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2">
      <c r="A886" s="1079">
        <v>25</v>
      </c>
      <c r="B886" s="107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2">
      <c r="A887" s="1079">
        <v>26</v>
      </c>
      <c r="B887" s="107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2">
      <c r="A888" s="1079">
        <v>27</v>
      </c>
      <c r="B888" s="107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2">
      <c r="A889" s="1079">
        <v>28</v>
      </c>
      <c r="B889" s="107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2">
      <c r="A890" s="1079">
        <v>29</v>
      </c>
      <c r="B890" s="107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2">
      <c r="A891" s="1079">
        <v>30</v>
      </c>
      <c r="B891" s="107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2">
      <c r="A895" s="1079">
        <v>1</v>
      </c>
      <c r="B895" s="107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2">
      <c r="A896" s="1079">
        <v>2</v>
      </c>
      <c r="B896" s="107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2">
      <c r="A897" s="1079">
        <v>3</v>
      </c>
      <c r="B897" s="107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2">
      <c r="A898" s="1079">
        <v>4</v>
      </c>
      <c r="B898" s="107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2">
      <c r="A899" s="1079">
        <v>5</v>
      </c>
      <c r="B899" s="107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2">
      <c r="A900" s="1079">
        <v>6</v>
      </c>
      <c r="B900" s="107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2">
      <c r="A901" s="1079">
        <v>7</v>
      </c>
      <c r="B901" s="107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2">
      <c r="A902" s="1079">
        <v>8</v>
      </c>
      <c r="B902" s="107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2">
      <c r="A903" s="1079">
        <v>9</v>
      </c>
      <c r="B903" s="107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2">
      <c r="A904" s="1079">
        <v>10</v>
      </c>
      <c r="B904" s="107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2">
      <c r="A905" s="1079">
        <v>11</v>
      </c>
      <c r="B905" s="107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2">
      <c r="A906" s="1079">
        <v>12</v>
      </c>
      <c r="B906" s="107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2">
      <c r="A907" s="1079">
        <v>13</v>
      </c>
      <c r="B907" s="107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2">
      <c r="A908" s="1079">
        <v>14</v>
      </c>
      <c r="B908" s="107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2">
      <c r="A909" s="1079">
        <v>15</v>
      </c>
      <c r="B909" s="107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2">
      <c r="A910" s="1079">
        <v>16</v>
      </c>
      <c r="B910" s="107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2">
      <c r="A911" s="1079">
        <v>17</v>
      </c>
      <c r="B911" s="107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2">
      <c r="A912" s="1079">
        <v>18</v>
      </c>
      <c r="B912" s="107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2">
      <c r="A913" s="1079">
        <v>19</v>
      </c>
      <c r="B913" s="107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2">
      <c r="A914" s="1079">
        <v>20</v>
      </c>
      <c r="B914" s="107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2">
      <c r="A915" s="1079">
        <v>21</v>
      </c>
      <c r="B915" s="107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2">
      <c r="A916" s="1079">
        <v>22</v>
      </c>
      <c r="B916" s="107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2">
      <c r="A917" s="1079">
        <v>23</v>
      </c>
      <c r="B917" s="107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2">
      <c r="A918" s="1079">
        <v>24</v>
      </c>
      <c r="B918" s="107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2">
      <c r="A919" s="1079">
        <v>25</v>
      </c>
      <c r="B919" s="107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2">
      <c r="A920" s="1079">
        <v>26</v>
      </c>
      <c r="B920" s="107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2">
      <c r="A921" s="1079">
        <v>27</v>
      </c>
      <c r="B921" s="107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2">
      <c r="A922" s="1079">
        <v>28</v>
      </c>
      <c r="B922" s="107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2">
      <c r="A923" s="1079">
        <v>29</v>
      </c>
      <c r="B923" s="107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2">
      <c r="A924" s="1079">
        <v>30</v>
      </c>
      <c r="B924" s="107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2">
      <c r="A928" s="1079">
        <v>1</v>
      </c>
      <c r="B928" s="107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2">
      <c r="A929" s="1079">
        <v>2</v>
      </c>
      <c r="B929" s="107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2">
      <c r="A930" s="1079">
        <v>3</v>
      </c>
      <c r="B930" s="107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2">
      <c r="A931" s="1079">
        <v>4</v>
      </c>
      <c r="B931" s="107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2">
      <c r="A932" s="1079">
        <v>5</v>
      </c>
      <c r="B932" s="107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2">
      <c r="A933" s="1079">
        <v>6</v>
      </c>
      <c r="B933" s="107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2">
      <c r="A934" s="1079">
        <v>7</v>
      </c>
      <c r="B934" s="107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2">
      <c r="A935" s="1079">
        <v>8</v>
      </c>
      <c r="B935" s="107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2">
      <c r="A936" s="1079">
        <v>9</v>
      </c>
      <c r="B936" s="107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2">
      <c r="A937" s="1079">
        <v>10</v>
      </c>
      <c r="B937" s="107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2">
      <c r="A938" s="1079">
        <v>11</v>
      </c>
      <c r="B938" s="107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2">
      <c r="A939" s="1079">
        <v>12</v>
      </c>
      <c r="B939" s="107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2">
      <c r="A940" s="1079">
        <v>13</v>
      </c>
      <c r="B940" s="107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2">
      <c r="A941" s="1079">
        <v>14</v>
      </c>
      <c r="B941" s="107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2">
      <c r="A942" s="1079">
        <v>15</v>
      </c>
      <c r="B942" s="107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2">
      <c r="A943" s="1079">
        <v>16</v>
      </c>
      <c r="B943" s="107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2">
      <c r="A944" s="1079">
        <v>17</v>
      </c>
      <c r="B944" s="107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2">
      <c r="A945" s="1079">
        <v>18</v>
      </c>
      <c r="B945" s="107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2">
      <c r="A946" s="1079">
        <v>19</v>
      </c>
      <c r="B946" s="107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2">
      <c r="A947" s="1079">
        <v>20</v>
      </c>
      <c r="B947" s="107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2">
      <c r="A948" s="1079">
        <v>21</v>
      </c>
      <c r="B948" s="107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2">
      <c r="A949" s="1079">
        <v>22</v>
      </c>
      <c r="B949" s="107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2">
      <c r="A950" s="1079">
        <v>23</v>
      </c>
      <c r="B950" s="107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2">
      <c r="A951" s="1079">
        <v>24</v>
      </c>
      <c r="B951" s="107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2">
      <c r="A952" s="1079">
        <v>25</v>
      </c>
      <c r="B952" s="107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2">
      <c r="A953" s="1079">
        <v>26</v>
      </c>
      <c r="B953" s="107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2">
      <c r="A954" s="1079">
        <v>27</v>
      </c>
      <c r="B954" s="107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2">
      <c r="A955" s="1079">
        <v>28</v>
      </c>
      <c r="B955" s="107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2">
      <c r="A956" s="1079">
        <v>29</v>
      </c>
      <c r="B956" s="107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2">
      <c r="A957" s="1079">
        <v>30</v>
      </c>
      <c r="B957" s="107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2">
      <c r="A961" s="1079">
        <v>1</v>
      </c>
      <c r="B961" s="107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2">
      <c r="A962" s="1079">
        <v>2</v>
      </c>
      <c r="B962" s="107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2">
      <c r="A963" s="1079">
        <v>3</v>
      </c>
      <c r="B963" s="107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2">
      <c r="A964" s="1079">
        <v>4</v>
      </c>
      <c r="B964" s="107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2">
      <c r="A965" s="1079">
        <v>5</v>
      </c>
      <c r="B965" s="107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2">
      <c r="A966" s="1079">
        <v>6</v>
      </c>
      <c r="B966" s="107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2">
      <c r="A967" s="1079">
        <v>7</v>
      </c>
      <c r="B967" s="107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2">
      <c r="A968" s="1079">
        <v>8</v>
      </c>
      <c r="B968" s="107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2">
      <c r="A969" s="1079">
        <v>9</v>
      </c>
      <c r="B969" s="107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2">
      <c r="A970" s="1079">
        <v>10</v>
      </c>
      <c r="B970" s="107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2">
      <c r="A971" s="1079">
        <v>11</v>
      </c>
      <c r="B971" s="107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2">
      <c r="A972" s="1079">
        <v>12</v>
      </c>
      <c r="B972" s="107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2">
      <c r="A973" s="1079">
        <v>13</v>
      </c>
      <c r="B973" s="107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2">
      <c r="A974" s="1079">
        <v>14</v>
      </c>
      <c r="B974" s="107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2">
      <c r="A975" s="1079">
        <v>15</v>
      </c>
      <c r="B975" s="107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2">
      <c r="A976" s="1079">
        <v>16</v>
      </c>
      <c r="B976" s="107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2">
      <c r="A977" s="1079">
        <v>17</v>
      </c>
      <c r="B977" s="107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2">
      <c r="A978" s="1079">
        <v>18</v>
      </c>
      <c r="B978" s="107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2">
      <c r="A979" s="1079">
        <v>19</v>
      </c>
      <c r="B979" s="107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2">
      <c r="A980" s="1079">
        <v>20</v>
      </c>
      <c r="B980" s="107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2">
      <c r="A981" s="1079">
        <v>21</v>
      </c>
      <c r="B981" s="107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2">
      <c r="A982" s="1079">
        <v>22</v>
      </c>
      <c r="B982" s="107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2">
      <c r="A983" s="1079">
        <v>23</v>
      </c>
      <c r="B983" s="107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2">
      <c r="A984" s="1079">
        <v>24</v>
      </c>
      <c r="B984" s="107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2">
      <c r="A985" s="1079">
        <v>25</v>
      </c>
      <c r="B985" s="107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2">
      <c r="A986" s="1079">
        <v>26</v>
      </c>
      <c r="B986" s="107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2">
      <c r="A987" s="1079">
        <v>27</v>
      </c>
      <c r="B987" s="107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2">
      <c r="A988" s="1079">
        <v>28</v>
      </c>
      <c r="B988" s="107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2">
      <c r="A989" s="1079">
        <v>29</v>
      </c>
      <c r="B989" s="107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2">
      <c r="A990" s="1079">
        <v>30</v>
      </c>
      <c r="B990" s="107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2">
      <c r="A994" s="1079">
        <v>1</v>
      </c>
      <c r="B994" s="107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2">
      <c r="A995" s="1079">
        <v>2</v>
      </c>
      <c r="B995" s="107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2">
      <c r="A996" s="1079">
        <v>3</v>
      </c>
      <c r="B996" s="107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2">
      <c r="A997" s="1079">
        <v>4</v>
      </c>
      <c r="B997" s="107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2">
      <c r="A998" s="1079">
        <v>5</v>
      </c>
      <c r="B998" s="107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2">
      <c r="A999" s="1079">
        <v>6</v>
      </c>
      <c r="B999" s="107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2">
      <c r="A1000" s="1079">
        <v>7</v>
      </c>
      <c r="B1000" s="107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2">
      <c r="A1001" s="1079">
        <v>8</v>
      </c>
      <c r="B1001" s="107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2">
      <c r="A1002" s="1079">
        <v>9</v>
      </c>
      <c r="B1002" s="107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2">
      <c r="A1003" s="1079">
        <v>10</v>
      </c>
      <c r="B1003" s="107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2">
      <c r="A1004" s="1079">
        <v>11</v>
      </c>
      <c r="B1004" s="107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2">
      <c r="A1005" s="1079">
        <v>12</v>
      </c>
      <c r="B1005" s="107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2">
      <c r="A1006" s="1079">
        <v>13</v>
      </c>
      <c r="B1006" s="107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2">
      <c r="A1007" s="1079">
        <v>14</v>
      </c>
      <c r="B1007" s="107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2">
      <c r="A1008" s="1079">
        <v>15</v>
      </c>
      <c r="B1008" s="107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2">
      <c r="A1009" s="1079">
        <v>16</v>
      </c>
      <c r="B1009" s="107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2">
      <c r="A1010" s="1079">
        <v>17</v>
      </c>
      <c r="B1010" s="107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2">
      <c r="A1011" s="1079">
        <v>18</v>
      </c>
      <c r="B1011" s="107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2">
      <c r="A1012" s="1079">
        <v>19</v>
      </c>
      <c r="B1012" s="107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2">
      <c r="A1013" s="1079">
        <v>20</v>
      </c>
      <c r="B1013" s="107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2">
      <c r="A1014" s="1079">
        <v>21</v>
      </c>
      <c r="B1014" s="107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2">
      <c r="A1015" s="1079">
        <v>22</v>
      </c>
      <c r="B1015" s="107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2">
      <c r="A1016" s="1079">
        <v>23</v>
      </c>
      <c r="B1016" s="107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2">
      <c r="A1017" s="1079">
        <v>24</v>
      </c>
      <c r="B1017" s="107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2">
      <c r="A1018" s="1079">
        <v>25</v>
      </c>
      <c r="B1018" s="107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2">
      <c r="A1019" s="1079">
        <v>26</v>
      </c>
      <c r="B1019" s="107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2">
      <c r="A1020" s="1079">
        <v>27</v>
      </c>
      <c r="B1020" s="107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2">
      <c r="A1021" s="1079">
        <v>28</v>
      </c>
      <c r="B1021" s="107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2">
      <c r="A1022" s="1079">
        <v>29</v>
      </c>
      <c r="B1022" s="107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2">
      <c r="A1023" s="1079">
        <v>30</v>
      </c>
      <c r="B1023" s="107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2">
      <c r="A1027" s="1079">
        <v>1</v>
      </c>
      <c r="B1027" s="107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2">
      <c r="A1028" s="1079">
        <v>2</v>
      </c>
      <c r="B1028" s="107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2">
      <c r="A1029" s="1079">
        <v>3</v>
      </c>
      <c r="B1029" s="107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2">
      <c r="A1030" s="1079">
        <v>4</v>
      </c>
      <c r="B1030" s="107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2">
      <c r="A1031" s="1079">
        <v>5</v>
      </c>
      <c r="B1031" s="107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2">
      <c r="A1032" s="1079">
        <v>6</v>
      </c>
      <c r="B1032" s="107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2">
      <c r="A1033" s="1079">
        <v>7</v>
      </c>
      <c r="B1033" s="107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2">
      <c r="A1034" s="1079">
        <v>8</v>
      </c>
      <c r="B1034" s="107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2">
      <c r="A1035" s="1079">
        <v>9</v>
      </c>
      <c r="B1035" s="107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2">
      <c r="A1036" s="1079">
        <v>10</v>
      </c>
      <c r="B1036" s="107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2">
      <c r="A1037" s="1079">
        <v>11</v>
      </c>
      <c r="B1037" s="107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2">
      <c r="A1038" s="1079">
        <v>12</v>
      </c>
      <c r="B1038" s="107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2">
      <c r="A1039" s="1079">
        <v>13</v>
      </c>
      <c r="B1039" s="107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2">
      <c r="A1040" s="1079">
        <v>14</v>
      </c>
      <c r="B1040" s="107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2">
      <c r="A1041" s="1079">
        <v>15</v>
      </c>
      <c r="B1041" s="107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2">
      <c r="A1042" s="1079">
        <v>16</v>
      </c>
      <c r="B1042" s="107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2">
      <c r="A1043" s="1079">
        <v>17</v>
      </c>
      <c r="B1043" s="107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2">
      <c r="A1044" s="1079">
        <v>18</v>
      </c>
      <c r="B1044" s="107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2">
      <c r="A1045" s="1079">
        <v>19</v>
      </c>
      <c r="B1045" s="107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2">
      <c r="A1046" s="1079">
        <v>20</v>
      </c>
      <c r="B1046" s="107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2">
      <c r="A1047" s="1079">
        <v>21</v>
      </c>
      <c r="B1047" s="107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2">
      <c r="A1048" s="1079">
        <v>22</v>
      </c>
      <c r="B1048" s="107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2">
      <c r="A1049" s="1079">
        <v>23</v>
      </c>
      <c r="B1049" s="107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2">
      <c r="A1050" s="1079">
        <v>24</v>
      </c>
      <c r="B1050" s="107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2">
      <c r="A1051" s="1079">
        <v>25</v>
      </c>
      <c r="B1051" s="107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2">
      <c r="A1052" s="1079">
        <v>26</v>
      </c>
      <c r="B1052" s="107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2">
      <c r="A1053" s="1079">
        <v>27</v>
      </c>
      <c r="B1053" s="107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2">
      <c r="A1054" s="1079">
        <v>28</v>
      </c>
      <c r="B1054" s="107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2">
      <c r="A1055" s="1079">
        <v>29</v>
      </c>
      <c r="B1055" s="107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2">
      <c r="A1056" s="1079">
        <v>30</v>
      </c>
      <c r="B1056" s="107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2">
      <c r="A1060" s="1079">
        <v>1</v>
      </c>
      <c r="B1060" s="107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2">
      <c r="A1061" s="1079">
        <v>2</v>
      </c>
      <c r="B1061" s="107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2">
      <c r="A1062" s="1079">
        <v>3</v>
      </c>
      <c r="B1062" s="107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2">
      <c r="A1063" s="1079">
        <v>4</v>
      </c>
      <c r="B1063" s="107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2">
      <c r="A1064" s="1079">
        <v>5</v>
      </c>
      <c r="B1064" s="107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2">
      <c r="A1065" s="1079">
        <v>6</v>
      </c>
      <c r="B1065" s="107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2">
      <c r="A1066" s="1079">
        <v>7</v>
      </c>
      <c r="B1066" s="107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2">
      <c r="A1067" s="1079">
        <v>8</v>
      </c>
      <c r="B1067" s="107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2">
      <c r="A1068" s="1079">
        <v>9</v>
      </c>
      <c r="B1068" s="107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2">
      <c r="A1069" s="1079">
        <v>10</v>
      </c>
      <c r="B1069" s="107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2">
      <c r="A1070" s="1079">
        <v>11</v>
      </c>
      <c r="B1070" s="107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2">
      <c r="A1071" s="1079">
        <v>12</v>
      </c>
      <c r="B1071" s="107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2">
      <c r="A1072" s="1079">
        <v>13</v>
      </c>
      <c r="B1072" s="107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2">
      <c r="A1073" s="1079">
        <v>14</v>
      </c>
      <c r="B1073" s="107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2">
      <c r="A1074" s="1079">
        <v>15</v>
      </c>
      <c r="B1074" s="107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2">
      <c r="A1075" s="1079">
        <v>16</v>
      </c>
      <c r="B1075" s="107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2">
      <c r="A1076" s="1079">
        <v>17</v>
      </c>
      <c r="B1076" s="107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2">
      <c r="A1077" s="1079">
        <v>18</v>
      </c>
      <c r="B1077" s="107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2">
      <c r="A1078" s="1079">
        <v>19</v>
      </c>
      <c r="B1078" s="107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2">
      <c r="A1079" s="1079">
        <v>20</v>
      </c>
      <c r="B1079" s="107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2">
      <c r="A1080" s="1079">
        <v>21</v>
      </c>
      <c r="B1080" s="107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2">
      <c r="A1081" s="1079">
        <v>22</v>
      </c>
      <c r="B1081" s="107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2">
      <c r="A1082" s="1079">
        <v>23</v>
      </c>
      <c r="B1082" s="107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2">
      <c r="A1083" s="1079">
        <v>24</v>
      </c>
      <c r="B1083" s="107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2">
      <c r="A1084" s="1079">
        <v>25</v>
      </c>
      <c r="B1084" s="107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2">
      <c r="A1085" s="1079">
        <v>26</v>
      </c>
      <c r="B1085" s="107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2">
      <c r="A1086" s="1079">
        <v>27</v>
      </c>
      <c r="B1086" s="107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2">
      <c r="A1087" s="1079">
        <v>28</v>
      </c>
      <c r="B1087" s="107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2">
      <c r="A1088" s="1079">
        <v>29</v>
      </c>
      <c r="B1088" s="107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2">
      <c r="A1089" s="1079">
        <v>30</v>
      </c>
      <c r="B1089" s="107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2">
      <c r="A1093" s="1079">
        <v>1</v>
      </c>
      <c r="B1093" s="107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2">
      <c r="A1094" s="1079">
        <v>2</v>
      </c>
      <c r="B1094" s="107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2">
      <c r="A1095" s="1079">
        <v>3</v>
      </c>
      <c r="B1095" s="107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2">
      <c r="A1096" s="1079">
        <v>4</v>
      </c>
      <c r="B1096" s="107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2">
      <c r="A1097" s="1079">
        <v>5</v>
      </c>
      <c r="B1097" s="107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2">
      <c r="A1098" s="1079">
        <v>6</v>
      </c>
      <c r="B1098" s="107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2">
      <c r="A1099" s="1079">
        <v>7</v>
      </c>
      <c r="B1099" s="107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2">
      <c r="A1100" s="1079">
        <v>8</v>
      </c>
      <c r="B1100" s="107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2">
      <c r="A1101" s="1079">
        <v>9</v>
      </c>
      <c r="B1101" s="107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2">
      <c r="A1102" s="1079">
        <v>10</v>
      </c>
      <c r="B1102" s="107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2">
      <c r="A1103" s="1079">
        <v>11</v>
      </c>
      <c r="B1103" s="107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2">
      <c r="A1104" s="1079">
        <v>12</v>
      </c>
      <c r="B1104" s="107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2">
      <c r="A1105" s="1079">
        <v>13</v>
      </c>
      <c r="B1105" s="107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2">
      <c r="A1106" s="1079">
        <v>14</v>
      </c>
      <c r="B1106" s="107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2">
      <c r="A1107" s="1079">
        <v>15</v>
      </c>
      <c r="B1107" s="107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2">
      <c r="A1108" s="1079">
        <v>16</v>
      </c>
      <c r="B1108" s="107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2">
      <c r="A1109" s="1079">
        <v>17</v>
      </c>
      <c r="B1109" s="107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2">
      <c r="A1110" s="1079">
        <v>18</v>
      </c>
      <c r="B1110" s="107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2">
      <c r="A1111" s="1079">
        <v>19</v>
      </c>
      <c r="B1111" s="107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2">
      <c r="A1112" s="1079">
        <v>20</v>
      </c>
      <c r="B1112" s="107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2">
      <c r="A1113" s="1079">
        <v>21</v>
      </c>
      <c r="B1113" s="107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2">
      <c r="A1114" s="1079">
        <v>22</v>
      </c>
      <c r="B1114" s="107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2">
      <c r="A1115" s="1079">
        <v>23</v>
      </c>
      <c r="B1115" s="107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2">
      <c r="A1116" s="1079">
        <v>24</v>
      </c>
      <c r="B1116" s="107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2">
      <c r="A1117" s="1079">
        <v>25</v>
      </c>
      <c r="B1117" s="107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2">
      <c r="A1118" s="1079">
        <v>26</v>
      </c>
      <c r="B1118" s="107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2">
      <c r="A1119" s="1079">
        <v>27</v>
      </c>
      <c r="B1119" s="107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2">
      <c r="A1120" s="1079">
        <v>28</v>
      </c>
      <c r="B1120" s="107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2">
      <c r="A1121" s="1079">
        <v>29</v>
      </c>
      <c r="B1121" s="107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2">
      <c r="A1122" s="1079">
        <v>30</v>
      </c>
      <c r="B1122" s="107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2">
      <c r="A1126" s="1079">
        <v>1</v>
      </c>
      <c r="B1126" s="107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2">
      <c r="A1127" s="1079">
        <v>2</v>
      </c>
      <c r="B1127" s="107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2">
      <c r="A1128" s="1079">
        <v>3</v>
      </c>
      <c r="B1128" s="107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2">
      <c r="A1129" s="1079">
        <v>4</v>
      </c>
      <c r="B1129" s="107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2">
      <c r="A1130" s="1079">
        <v>5</v>
      </c>
      <c r="B1130" s="107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2">
      <c r="A1131" s="1079">
        <v>6</v>
      </c>
      <c r="B1131" s="107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2">
      <c r="A1132" s="1079">
        <v>7</v>
      </c>
      <c r="B1132" s="107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2">
      <c r="A1133" s="1079">
        <v>8</v>
      </c>
      <c r="B1133" s="107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2">
      <c r="A1134" s="1079">
        <v>9</v>
      </c>
      <c r="B1134" s="107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2">
      <c r="A1135" s="1079">
        <v>10</v>
      </c>
      <c r="B1135" s="107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2">
      <c r="A1136" s="1079">
        <v>11</v>
      </c>
      <c r="B1136" s="107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2">
      <c r="A1137" s="1079">
        <v>12</v>
      </c>
      <c r="B1137" s="107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2">
      <c r="A1138" s="1079">
        <v>13</v>
      </c>
      <c r="B1138" s="107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2">
      <c r="A1139" s="1079">
        <v>14</v>
      </c>
      <c r="B1139" s="107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2">
      <c r="A1140" s="1079">
        <v>15</v>
      </c>
      <c r="B1140" s="107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2">
      <c r="A1141" s="1079">
        <v>16</v>
      </c>
      <c r="B1141" s="107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2">
      <c r="A1142" s="1079">
        <v>17</v>
      </c>
      <c r="B1142" s="107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2">
      <c r="A1143" s="1079">
        <v>18</v>
      </c>
      <c r="B1143" s="107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2">
      <c r="A1144" s="1079">
        <v>19</v>
      </c>
      <c r="B1144" s="107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2">
      <c r="A1145" s="1079">
        <v>20</v>
      </c>
      <c r="B1145" s="107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2">
      <c r="A1146" s="1079">
        <v>21</v>
      </c>
      <c r="B1146" s="107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2">
      <c r="A1147" s="1079">
        <v>22</v>
      </c>
      <c r="B1147" s="107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2">
      <c r="A1148" s="1079">
        <v>23</v>
      </c>
      <c r="B1148" s="107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2">
      <c r="A1149" s="1079">
        <v>24</v>
      </c>
      <c r="B1149" s="107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2">
      <c r="A1150" s="1079">
        <v>25</v>
      </c>
      <c r="B1150" s="107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2">
      <c r="A1151" s="1079">
        <v>26</v>
      </c>
      <c r="B1151" s="107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2">
      <c r="A1152" s="1079">
        <v>27</v>
      </c>
      <c r="B1152" s="107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2">
      <c r="A1153" s="1079">
        <v>28</v>
      </c>
      <c r="B1153" s="107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2">
      <c r="A1154" s="1079">
        <v>29</v>
      </c>
      <c r="B1154" s="107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2">
      <c r="A1155" s="1079">
        <v>30</v>
      </c>
      <c r="B1155" s="107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2">
      <c r="A1159" s="1079">
        <v>1</v>
      </c>
      <c r="B1159" s="107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2">
      <c r="A1160" s="1079">
        <v>2</v>
      </c>
      <c r="B1160" s="107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2">
      <c r="A1161" s="1079">
        <v>3</v>
      </c>
      <c r="B1161" s="107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2">
      <c r="A1162" s="1079">
        <v>4</v>
      </c>
      <c r="B1162" s="107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2">
      <c r="A1163" s="1079">
        <v>5</v>
      </c>
      <c r="B1163" s="107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2">
      <c r="A1164" s="1079">
        <v>6</v>
      </c>
      <c r="B1164" s="107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2">
      <c r="A1165" s="1079">
        <v>7</v>
      </c>
      <c r="B1165" s="107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2">
      <c r="A1166" s="1079">
        <v>8</v>
      </c>
      <c r="B1166" s="107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2">
      <c r="A1167" s="1079">
        <v>9</v>
      </c>
      <c r="B1167" s="107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2">
      <c r="A1168" s="1079">
        <v>10</v>
      </c>
      <c r="B1168" s="107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2">
      <c r="A1169" s="1079">
        <v>11</v>
      </c>
      <c r="B1169" s="107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2">
      <c r="A1170" s="1079">
        <v>12</v>
      </c>
      <c r="B1170" s="107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2">
      <c r="A1171" s="1079">
        <v>13</v>
      </c>
      <c r="B1171" s="107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2">
      <c r="A1172" s="1079">
        <v>14</v>
      </c>
      <c r="B1172" s="107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2">
      <c r="A1173" s="1079">
        <v>15</v>
      </c>
      <c r="B1173" s="107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2">
      <c r="A1174" s="1079">
        <v>16</v>
      </c>
      <c r="B1174" s="107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2">
      <c r="A1175" s="1079">
        <v>17</v>
      </c>
      <c r="B1175" s="107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2">
      <c r="A1176" s="1079">
        <v>18</v>
      </c>
      <c r="B1176" s="107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2">
      <c r="A1177" s="1079">
        <v>19</v>
      </c>
      <c r="B1177" s="107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2">
      <c r="A1178" s="1079">
        <v>20</v>
      </c>
      <c r="B1178" s="107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2">
      <c r="A1179" s="1079">
        <v>21</v>
      </c>
      <c r="B1179" s="107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2">
      <c r="A1180" s="1079">
        <v>22</v>
      </c>
      <c r="B1180" s="107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2">
      <c r="A1181" s="1079">
        <v>23</v>
      </c>
      <c r="B1181" s="107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2">
      <c r="A1182" s="1079">
        <v>24</v>
      </c>
      <c r="B1182" s="107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2">
      <c r="A1183" s="1079">
        <v>25</v>
      </c>
      <c r="B1183" s="107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2">
      <c r="A1184" s="1079">
        <v>26</v>
      </c>
      <c r="B1184" s="107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2">
      <c r="A1185" s="1079">
        <v>27</v>
      </c>
      <c r="B1185" s="107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2">
      <c r="A1186" s="1079">
        <v>28</v>
      </c>
      <c r="B1186" s="107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2">
      <c r="A1187" s="1079">
        <v>29</v>
      </c>
      <c r="B1187" s="107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2">
      <c r="A1188" s="1079">
        <v>30</v>
      </c>
      <c r="B1188" s="107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2">
      <c r="A1192" s="1079">
        <v>1</v>
      </c>
      <c r="B1192" s="107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2">
      <c r="A1193" s="1079">
        <v>2</v>
      </c>
      <c r="B1193" s="107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2">
      <c r="A1194" s="1079">
        <v>3</v>
      </c>
      <c r="B1194" s="107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2">
      <c r="A1195" s="1079">
        <v>4</v>
      </c>
      <c r="B1195" s="107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2">
      <c r="A1196" s="1079">
        <v>5</v>
      </c>
      <c r="B1196" s="107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2">
      <c r="A1197" s="1079">
        <v>6</v>
      </c>
      <c r="B1197" s="107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2">
      <c r="A1198" s="1079">
        <v>7</v>
      </c>
      <c r="B1198" s="107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2">
      <c r="A1199" s="1079">
        <v>8</v>
      </c>
      <c r="B1199" s="107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2">
      <c r="A1200" s="1079">
        <v>9</v>
      </c>
      <c r="B1200" s="107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2">
      <c r="A1201" s="1079">
        <v>10</v>
      </c>
      <c r="B1201" s="107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2">
      <c r="A1202" s="1079">
        <v>11</v>
      </c>
      <c r="B1202" s="107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2">
      <c r="A1203" s="1079">
        <v>12</v>
      </c>
      <c r="B1203" s="107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2">
      <c r="A1204" s="1079">
        <v>13</v>
      </c>
      <c r="B1204" s="107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2">
      <c r="A1205" s="1079">
        <v>14</v>
      </c>
      <c r="B1205" s="107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2">
      <c r="A1206" s="1079">
        <v>15</v>
      </c>
      <c r="B1206" s="107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2">
      <c r="A1207" s="1079">
        <v>16</v>
      </c>
      <c r="B1207" s="107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2">
      <c r="A1208" s="1079">
        <v>17</v>
      </c>
      <c r="B1208" s="107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2">
      <c r="A1209" s="1079">
        <v>18</v>
      </c>
      <c r="B1209" s="107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2">
      <c r="A1210" s="1079">
        <v>19</v>
      </c>
      <c r="B1210" s="107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2">
      <c r="A1211" s="1079">
        <v>20</v>
      </c>
      <c r="B1211" s="107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2">
      <c r="A1212" s="1079">
        <v>21</v>
      </c>
      <c r="B1212" s="107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2">
      <c r="A1213" s="1079">
        <v>22</v>
      </c>
      <c r="B1213" s="107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2">
      <c r="A1214" s="1079">
        <v>23</v>
      </c>
      <c r="B1214" s="107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2">
      <c r="A1215" s="1079">
        <v>24</v>
      </c>
      <c r="B1215" s="107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2">
      <c r="A1216" s="1079">
        <v>25</v>
      </c>
      <c r="B1216" s="107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2">
      <c r="A1217" s="1079">
        <v>26</v>
      </c>
      <c r="B1217" s="107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2">
      <c r="A1218" s="1079">
        <v>27</v>
      </c>
      <c r="B1218" s="107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2">
      <c r="A1219" s="1079">
        <v>28</v>
      </c>
      <c r="B1219" s="107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2">
      <c r="A1220" s="1079">
        <v>29</v>
      </c>
      <c r="B1220" s="107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2">
      <c r="A1221" s="1079">
        <v>30</v>
      </c>
      <c r="B1221" s="107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2">
      <c r="A1225" s="1079">
        <v>1</v>
      </c>
      <c r="B1225" s="107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2">
      <c r="A1226" s="1079">
        <v>2</v>
      </c>
      <c r="B1226" s="107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2">
      <c r="A1227" s="1079">
        <v>3</v>
      </c>
      <c r="B1227" s="107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2">
      <c r="A1228" s="1079">
        <v>4</v>
      </c>
      <c r="B1228" s="107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2">
      <c r="A1229" s="1079">
        <v>5</v>
      </c>
      <c r="B1229" s="107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2">
      <c r="A1230" s="1079">
        <v>6</v>
      </c>
      <c r="B1230" s="107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2">
      <c r="A1231" s="1079">
        <v>7</v>
      </c>
      <c r="B1231" s="107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2">
      <c r="A1232" s="1079">
        <v>8</v>
      </c>
      <c r="B1232" s="107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2">
      <c r="A1233" s="1079">
        <v>9</v>
      </c>
      <c r="B1233" s="107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2">
      <c r="A1234" s="1079">
        <v>10</v>
      </c>
      <c r="B1234" s="107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2">
      <c r="A1235" s="1079">
        <v>11</v>
      </c>
      <c r="B1235" s="107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2">
      <c r="A1236" s="1079">
        <v>12</v>
      </c>
      <c r="B1236" s="107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2">
      <c r="A1237" s="1079">
        <v>13</v>
      </c>
      <c r="B1237" s="107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2">
      <c r="A1238" s="1079">
        <v>14</v>
      </c>
      <c r="B1238" s="107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2">
      <c r="A1239" s="1079">
        <v>15</v>
      </c>
      <c r="B1239" s="107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2">
      <c r="A1240" s="1079">
        <v>16</v>
      </c>
      <c r="B1240" s="107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2">
      <c r="A1241" s="1079">
        <v>17</v>
      </c>
      <c r="B1241" s="107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2">
      <c r="A1242" s="1079">
        <v>18</v>
      </c>
      <c r="B1242" s="107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2">
      <c r="A1243" s="1079">
        <v>19</v>
      </c>
      <c r="B1243" s="107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2">
      <c r="A1244" s="1079">
        <v>20</v>
      </c>
      <c r="B1244" s="107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2">
      <c r="A1245" s="1079">
        <v>21</v>
      </c>
      <c r="B1245" s="107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2">
      <c r="A1246" s="1079">
        <v>22</v>
      </c>
      <c r="B1246" s="107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2">
      <c r="A1247" s="1079">
        <v>23</v>
      </c>
      <c r="B1247" s="107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2">
      <c r="A1248" s="1079">
        <v>24</v>
      </c>
      <c r="B1248" s="107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2">
      <c r="A1249" s="1079">
        <v>25</v>
      </c>
      <c r="B1249" s="107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2">
      <c r="A1250" s="1079">
        <v>26</v>
      </c>
      <c r="B1250" s="107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2">
      <c r="A1251" s="1079">
        <v>27</v>
      </c>
      <c r="B1251" s="107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2">
      <c r="A1252" s="1079">
        <v>28</v>
      </c>
      <c r="B1252" s="107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2">
      <c r="A1253" s="1079">
        <v>29</v>
      </c>
      <c r="B1253" s="107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2">
      <c r="A1254" s="1079">
        <v>30</v>
      </c>
      <c r="B1254" s="107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2">
      <c r="A1258" s="1079">
        <v>1</v>
      </c>
      <c r="B1258" s="107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2">
      <c r="A1259" s="1079">
        <v>2</v>
      </c>
      <c r="B1259" s="107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2">
      <c r="A1260" s="1079">
        <v>3</v>
      </c>
      <c r="B1260" s="107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2">
      <c r="A1261" s="1079">
        <v>4</v>
      </c>
      <c r="B1261" s="107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2">
      <c r="A1262" s="1079">
        <v>5</v>
      </c>
      <c r="B1262" s="107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2">
      <c r="A1263" s="1079">
        <v>6</v>
      </c>
      <c r="B1263" s="107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2">
      <c r="A1264" s="1079">
        <v>7</v>
      </c>
      <c r="B1264" s="107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2">
      <c r="A1265" s="1079">
        <v>8</v>
      </c>
      <c r="B1265" s="107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2">
      <c r="A1266" s="1079">
        <v>9</v>
      </c>
      <c r="B1266" s="107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2">
      <c r="A1267" s="1079">
        <v>10</v>
      </c>
      <c r="B1267" s="107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2">
      <c r="A1268" s="1079">
        <v>11</v>
      </c>
      <c r="B1268" s="107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2">
      <c r="A1269" s="1079">
        <v>12</v>
      </c>
      <c r="B1269" s="107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2">
      <c r="A1270" s="1079">
        <v>13</v>
      </c>
      <c r="B1270" s="107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2">
      <c r="A1271" s="1079">
        <v>14</v>
      </c>
      <c r="B1271" s="107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2">
      <c r="A1272" s="1079">
        <v>15</v>
      </c>
      <c r="B1272" s="107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2">
      <c r="A1273" s="1079">
        <v>16</v>
      </c>
      <c r="B1273" s="107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2">
      <c r="A1274" s="1079">
        <v>17</v>
      </c>
      <c r="B1274" s="107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2">
      <c r="A1275" s="1079">
        <v>18</v>
      </c>
      <c r="B1275" s="107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2">
      <c r="A1276" s="1079">
        <v>19</v>
      </c>
      <c r="B1276" s="107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2">
      <c r="A1277" s="1079">
        <v>20</v>
      </c>
      <c r="B1277" s="107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2">
      <c r="A1278" s="1079">
        <v>21</v>
      </c>
      <c r="B1278" s="107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2">
      <c r="A1279" s="1079">
        <v>22</v>
      </c>
      <c r="B1279" s="107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2">
      <c r="A1280" s="1079">
        <v>23</v>
      </c>
      <c r="B1280" s="107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2">
      <c r="A1281" s="1079">
        <v>24</v>
      </c>
      <c r="B1281" s="107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2">
      <c r="A1282" s="1079">
        <v>25</v>
      </c>
      <c r="B1282" s="107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2">
      <c r="A1283" s="1079">
        <v>26</v>
      </c>
      <c r="B1283" s="107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2">
      <c r="A1284" s="1079">
        <v>27</v>
      </c>
      <c r="B1284" s="107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2">
      <c r="A1285" s="1079">
        <v>28</v>
      </c>
      <c r="B1285" s="107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2">
      <c r="A1286" s="1079">
        <v>29</v>
      </c>
      <c r="B1286" s="107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2">
      <c r="A1287" s="1079">
        <v>30</v>
      </c>
      <c r="B1287" s="107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2">
      <c r="A1291" s="1079">
        <v>1</v>
      </c>
      <c r="B1291" s="107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2">
      <c r="A1292" s="1079">
        <v>2</v>
      </c>
      <c r="B1292" s="107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2">
      <c r="A1293" s="1079">
        <v>3</v>
      </c>
      <c r="B1293" s="107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2">
      <c r="A1294" s="1079">
        <v>4</v>
      </c>
      <c r="B1294" s="107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2">
      <c r="A1295" s="1079">
        <v>5</v>
      </c>
      <c r="B1295" s="107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2">
      <c r="A1296" s="1079">
        <v>6</v>
      </c>
      <c r="B1296" s="107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2">
      <c r="A1297" s="1079">
        <v>7</v>
      </c>
      <c r="B1297" s="107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2">
      <c r="A1298" s="1079">
        <v>8</v>
      </c>
      <c r="B1298" s="107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2">
      <c r="A1299" s="1079">
        <v>9</v>
      </c>
      <c r="B1299" s="107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2">
      <c r="A1300" s="1079">
        <v>10</v>
      </c>
      <c r="B1300" s="107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2">
      <c r="A1301" s="1079">
        <v>11</v>
      </c>
      <c r="B1301" s="107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2">
      <c r="A1302" s="1079">
        <v>12</v>
      </c>
      <c r="B1302" s="107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2">
      <c r="A1303" s="1079">
        <v>13</v>
      </c>
      <c r="B1303" s="107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2">
      <c r="A1304" s="1079">
        <v>14</v>
      </c>
      <c r="B1304" s="107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2">
      <c r="A1305" s="1079">
        <v>15</v>
      </c>
      <c r="B1305" s="107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2">
      <c r="A1306" s="1079">
        <v>16</v>
      </c>
      <c r="B1306" s="107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2">
      <c r="A1307" s="1079">
        <v>17</v>
      </c>
      <c r="B1307" s="107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2">
      <c r="A1308" s="1079">
        <v>18</v>
      </c>
      <c r="B1308" s="107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2">
      <c r="A1309" s="1079">
        <v>19</v>
      </c>
      <c r="B1309" s="107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2">
      <c r="A1310" s="1079">
        <v>20</v>
      </c>
      <c r="B1310" s="107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2">
      <c r="A1311" s="1079">
        <v>21</v>
      </c>
      <c r="B1311" s="107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2">
      <c r="A1312" s="1079">
        <v>22</v>
      </c>
      <c r="B1312" s="107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2">
      <c r="A1313" s="1079">
        <v>23</v>
      </c>
      <c r="B1313" s="107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2">
      <c r="A1314" s="1079">
        <v>24</v>
      </c>
      <c r="B1314" s="107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2">
      <c r="A1315" s="1079">
        <v>25</v>
      </c>
      <c r="B1315" s="107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2">
      <c r="A1316" s="1079">
        <v>26</v>
      </c>
      <c r="B1316" s="107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2">
      <c r="A1317" s="1079">
        <v>27</v>
      </c>
      <c r="B1317" s="107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2">
      <c r="A1318" s="1079">
        <v>28</v>
      </c>
      <c r="B1318" s="107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2">
      <c r="A1319" s="1079">
        <v>29</v>
      </c>
      <c r="B1319" s="107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2">
      <c r="A1320" s="1079">
        <v>30</v>
      </c>
      <c r="B1320" s="107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2018-05-21T10:54:15Z</cp:lastPrinted>
  <dcterms:created xsi:type="dcterms:W3CDTF">2012-03-13T00:50:25Z</dcterms:created>
  <dcterms:modified xsi:type="dcterms:W3CDTF">2018-08-23T11:29:17Z</dcterms:modified>
</cp:coreProperties>
</file>