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<sst xmlns="http://schemas.openxmlformats.org/spreadsheetml/2006/main" count="2928" uniqueCount="627">
  <si>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</si>
  <si>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</si>
  <si>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</si>
  <si>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</si>
  <si>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</si>
  <si>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</si>
  <si>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</si>
  <si>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</si>
  <si>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</si>
  <si>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</si>
  <si>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</si>
  <si>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</si>
  <si>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</si>
  <si>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</si>
  <si>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</si>
  <si>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</si>
  <si>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</si>
  <si>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</si>
  <si>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</si>
  <si>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</si>
  <si>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</si>
  <si>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</si>
  <si>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</si>
  <si>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</si>
  <si>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</si>
  <si>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</si>
  <si>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</si>
  <si>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</si>
  <si>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</si>
  <si>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</si>
  <si>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</si>
  <si>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</si>
  <si>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</si>
  <si>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</si>
  <si>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</si>
  <si>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</si>
  <si>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</si>
  <si>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</si>
  <si>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</si>
  <si>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</si>
  <si>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</si>
  <si>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</si>
  <si>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</si>
  <si>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</si>
  <si>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</si>
  <si>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</si>
  <si>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</si>
  <si>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</si>
  <si>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</si>
  <si>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</si>
  <si>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</si>
  <si>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</si>
  <si>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</si>
  <si>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</si>
  <si>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</si>
  <si>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</si>
  <si>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</si>
  <si>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</si>
  <si>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</si>
  <si>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</si>
  <si>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</si>
  <si>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</si>
  <si>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</si>
  <si>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</si>
  <si>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</si>
  <si>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</si>
  <si>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</si>
  <si>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</si>
  <si>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</si>
  <si>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</si>
  <si>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</si>
  <si>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</si>
  <si>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</si>
  <si>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</si>
  <si>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</si>
  <si>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</si>
  <si>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</si>
  <si>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</si>
  <si>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</si>
  <si>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</si>
  <si>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</si>
  <si>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</si>
  <si>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</si>
  <si>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</si>
  <si>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</si>
  <si>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</si>
  <si>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</si>
  <si>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</si>
  <si>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</si>
  <si>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</si>
  <si>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</si>
  <si>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</si>
  <si>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</si>
  <si>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</si>
  <si>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</si>
  <si>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</si>
  <si>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</si>
  <si>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</si>
  <si>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</si>
  <si>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</si>
  <si>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</si>
  <si>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</si>
  <si>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</si>
  <si>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</si>
  <si>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</si>
  <si>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</si>
  <si>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</si>
  <si>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</si>
  <si>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</si>
  <si>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</si>
  <si>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</si>
  <si>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</si>
  <si>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</si>
  <si>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</si>
  <si>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</si>
  <si>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</si>
  <si>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</si>
  <si>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</si>
  <si>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</si>
  <si>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</si>
  <si>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</si>
  <si>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</si>
  <si>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</si>
  <si>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</si>
  <si>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</si>
  <si>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</si>
  <si>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</si>
  <si>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</si>
  <si>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</si>
  <si>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</si>
  <si>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</si>
  <si>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</si>
  <si>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</si>
  <si>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</si>
  <si>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</si>
  <si>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</si>
  <si>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</si>
  <si>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</si>
  <si>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</si>
  <si>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</si>
  <si>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</si>
  <si>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</si>
  <si>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</si>
  <si>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</si>
  <si>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</si>
  <si>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</si>
  <si>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</si>
  <si>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</si>
  <si>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</si>
  <si>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</si>
  <si>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</si>
  <si>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</si>
  <si>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</si>
  <si>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</si>
  <si>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</si>
  <si>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</si>
  <si>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</si>
  <si>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</si>
  <si>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</si>
  <si>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</si>
  <si>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</si>
  <si>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</si>
  <si>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</si>
  <si>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</si>
  <si>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</si>
  <si>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</si>
  <si>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</si>
  <si>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</si>
  <si>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</si>
  <si>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</si>
  <si>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</si>
  <si>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</si>
  <si>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</si>
  <si>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</si>
  <si>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</si>
  <si>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</si>
  <si>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</si>
  <si>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</si>
  <si>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</si>
  <si>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</si>
  <si>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</si>
  <si>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</si>
  <si>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</si>
  <si>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</si>
  <si>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</si>
  <si>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</si>
  <si>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</si>
  <si>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</si>
  <si>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</si>
  <si>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</si>
  <si>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</si>
  <si>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</si>
  <si>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</si>
  <si>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</si>
  <si>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</si>
  <si>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</si>
  <si>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</si>
  <si>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</si>
  <si>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</si>
  <si>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</si>
  <si>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</si>
  <si>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</si>
  <si>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</si>
  <si>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</si>
  <si>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</si>
  <si>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</si>
  <si>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</si>
  <si>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</si>
  <si>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</si>
  <si>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</si>
  <si>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</si>
  <si>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</si>
  <si>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</si>
  <si>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</si>
  <si>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</si>
  <si>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</si>
  <si>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</si>
  <si>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</si>
  <si>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</si>
  <si>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</si>
  <si>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</si>
  <si>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</si>
  <si>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</si>
  <si>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</si>
  <si>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</si>
  <si>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</si>
  <si>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</si>
  <si>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</si>
  <si>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</si>
  <si>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</si>
  <si>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</si>
  <si>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</si>
  <si>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</si>
  <si>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</si>
  <si>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</si>
  <si>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</si>
  <si>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</si>
  <si>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</si>
  <si>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</si>
  <si>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</si>
  <si>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</si>
  <si>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</si>
  <si>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</si>
  <si>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</si>
  <si>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</si>
  <si>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</si>
  <si>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</si>
  <si>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</si>
  <si>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</si>
  <si>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</si>
  <si>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</si>
  <si>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</si>
  <si>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</si>
  <si>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</si>
  <si>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</si>
  <si>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</si>
  <si>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</si>
  <si>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</si>
  <si>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</si>
  <si>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</si>
  <si>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</si>
  <si>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</si>
  <si>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</si>
  <si>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</si>
  <si>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</si>
  <si>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</si>
  <si>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</si>
  <si>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</si>
  <si>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</si>
  <si>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</si>
  <si>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</si>
  <si>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</si>
  <si>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</si>
  <si>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</si>
  <si>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</si>
  <si>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</si>
  <si>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</si>
  <si>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</si>
  <si>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</si>
  <si>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</si>
  <si>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</si>
  <si>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</si>
  <si>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</si>
  <si>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</si>
  <si>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</si>
  <si>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</si>
  <si>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</si>
  <si>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</si>
  <si>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</si>
  <si>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</si>
  <si>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</si>
  <si>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</si>
  <si>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</si>
  <si>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</si>
  <si>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</si>
  <si>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</si>
  <si>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</si>
  <si>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</si>
  <si>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</si>
  <si>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</si>
  <si>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</si>
  <si>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</si>
  <si>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</si>
  <si>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</si>
  <si>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</si>
  <si>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</si>
  <si>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</si>
  <si>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</si>
  <si>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</si>
  <si>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</si>
  <si>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</si>
  <si>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</si>
  <si>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</si>
  <si>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</si>
  <si>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</si>
  <si>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</si>
  <si>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</si>
  <si>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</si>
  <si>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</si>
  <si>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</si>
  <si>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</si>
  <si>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</si>
  <si>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</si>
  <si>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</si>
  <si>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</si>
  <si>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</si>
  <si>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</si>
  <si>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</si>
  <si>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</si>
  <si>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</si>
  <si>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</si>
  <si>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</si>
  <si>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</si>
  <si>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</si>
  <si>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</si>
  <si>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</si>
  <si>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</si>
  <si>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</si>
  <si>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</si>
  <si>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</si>
  <si>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</si>
  <si>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</si>
  <si>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</si>
  <si>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</si>
  <si>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</si>
  <si>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</si>
  <si>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</si>
  <si>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</si>
  <si>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</si>
  <si>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</si>
  <si>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</si>
  <si>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</si>
  <si>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</si>
  <si>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</si>
  <si>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</si>
  <si>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</si>
  <si>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</si>
  <si>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</si>
  <si>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</si>
  <si>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</si>
  <si>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</si>
  <si>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</si>
  <si>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</si>
  <si>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</si>
  <si>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</si>
  <si>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</si>
  <si>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</si>
  <si>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</si>
  <si>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</si>
  <si>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</si>
  <si>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</si>
  <si>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</si>
  <si>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</si>
  <si>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</si>
  <si>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</si>
  <si>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</si>
  <si>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</si>
  <si>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</si>
  <si>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</si>
  <si>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</si>
  <si>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</si>
  <si>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</si>
  <si>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</si>
  <si>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</si>
  <si>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</si>
  <si>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</si>
  <si>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</si>
  <si>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</si>
  <si>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</si>
  <si>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</si>
  <si>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</si>
  <si>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</si>
  <si>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</si>
  <si>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</si>
  <si>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</si>
  <si>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</si>
  <si>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</si>
  <si>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</si>
  <si>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</si>
  <si>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</si>
  <si>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</si>
  <si>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</si>
  <si>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</si>
  <si>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</si>
  <si>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</si>
  <si>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</si>
  <si>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</si>
  <si>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</si>
  <si>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</si>
  <si>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</si>
  <si>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</si>
  <si>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</si>
  <si>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</si>
  <si>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</si>
  <si>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</si>
  <si>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</si>
  <si>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</si>
  <si>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</si>
  <si>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</si>
  <si>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</si>
  <si>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</si>
  <si>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</si>
  <si>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</si>
  <si>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</si>
  <si>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</si>
  <si>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</si>
  <si>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</si>
  <si>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</si>
  <si>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</si>
  <si>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</si>
  <si>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</si>
  <si>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</si>
  <si>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</si>
  <si>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</si>
  <si>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</si>
  <si>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</si>
  <si>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</si>
  <si>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</si>
  <si>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</si>
  <si>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</si>
  <si>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</si>
  <si>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</si>
  <si>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</si>
  <si>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</si>
  <si>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</si>
  <si>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</si>
  <si>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</si>
  <si>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</si>
  <si>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</si>
  <si>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</si>
  <si>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</si>
  <si>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</si>
  <si>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</si>
  <si>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</si>
  <si>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</si>
  <si>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</si>
  <si>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</si>
  <si>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</si>
  <si>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</si>
  <si>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</si>
  <si>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</si>
  <si>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</si>
  <si>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</si>
  <si>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</si>
  <si>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</si>
  <si>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</si>
  <si>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</si>
  <si>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</si>
  <si>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</si>
  <si>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</si>
  <si>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</si>
  <si>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</si>
  <si>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</si>
  <si>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</si>
  <si>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</si>
  <si>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</si>
  <si>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</si>
  <si>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</si>
  <si>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</si>
  <si>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</si>
  <si>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</si>
  <si>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</si>
  <si>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</si>
  <si>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</si>
  <si>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</si>
  <si>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</si>
  <si>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</si>
  <si>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</si>
  <si>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</si>
  <si>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</si>
  <si>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</si>
  <si>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</si>
  <si>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</si>
  <si>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</si>
  <si>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</si>
  <si>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</si>
  <si>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</si>
  <si>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</si>
  <si>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</si>
  <si>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</si>
  <si>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</si>
  <si>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</si>
  <si>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</si>
  <si>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</si>
  <si>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</si>
  <si>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</si>
  <si>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</si>
  <si>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</si>
  <si>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</si>
  <si>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</si>
  <si>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</si>
  <si>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</si>
  <si>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</si>
  <si>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</si>
  <si>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</si>
  <si>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</si>
  <si>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</si>
  <si>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</si>
  <si>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</si>
  <si>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</si>
  <si>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</si>
  <si>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</si>
  <si>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</si>
  <si>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</si>
  <si>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</si>
  <si>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</si>
  <si>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</si>
  <si>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</si>
  <si>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</si>
  <si>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</si>
  <si>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</si>
  <si>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</si>
  <si>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</si>
  <si>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</si>
  <si>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</si>
  <si>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</si>
  <si>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</si>
  <si>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</si>
  <si>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</si>
  <si>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</si>
  <si>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</si>
  <si>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</si>
  <si>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</si>
  <si>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</si>
  <si>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</si>
  <si>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</si>
  <si>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</si>
  <si>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</si>
  <si>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</si>
  <si>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</si>
  <si>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保険料等交付金に必要な経費（年金特別会計健康勘定）</t>
    <phoneticPr fontId="5"/>
  </si>
  <si>
    <t>保険局</t>
    <rPh sb="0" eb="3">
      <t>ホケンキョク</t>
    </rPh>
    <phoneticPr fontId="5"/>
  </si>
  <si>
    <t>保険課全国健康保険協会管理室</t>
    <rPh sb="0" eb="3">
      <t>ホケンカ</t>
    </rPh>
    <rPh sb="3" eb="5">
      <t>ゼンコク</t>
    </rPh>
    <rPh sb="5" eb="7">
      <t>ケンコウ</t>
    </rPh>
    <rPh sb="7" eb="9">
      <t>ホケン</t>
    </rPh>
    <rPh sb="9" eb="11">
      <t>キョウカイ</t>
    </rPh>
    <rPh sb="11" eb="14">
      <t>カンリシツ</t>
    </rPh>
    <phoneticPr fontId="5"/>
  </si>
  <si>
    <t>深谷　茂喜</t>
    <rPh sb="0" eb="1">
      <t>フカ</t>
    </rPh>
    <rPh sb="1" eb="2">
      <t>タニ</t>
    </rPh>
    <rPh sb="3" eb="5">
      <t>シゲキ</t>
    </rPh>
    <phoneticPr fontId="5"/>
  </si>
  <si>
    <t>○</t>
  </si>
  <si>
    <t>健康保険法第155条の2、船員保険法第115条</t>
    <phoneticPr fontId="5"/>
  </si>
  <si>
    <t>保険料等交付金の交付について（平成25年4月5日保発0405第6号）</t>
    <phoneticPr fontId="5"/>
  </si>
  <si>
    <t>全国健康保険協会（以下「協会」という。）が行う健康保険事業及び船員保険事業の実施に必要な費用として国において徴収した保険料等を協会に対し交付する。</t>
    <phoneticPr fontId="5"/>
  </si>
  <si>
    <t>・国において徴収した保険料の額から、適用・徴収等に係る経費に相当する額を控除し、その都度、遅滞なく協会へ保険料等交付金として交付する。
・国の決算上の剰余金が繰り入れられたときは、遅滞なく協会へ保険料等交付金として交付する。</t>
    <phoneticPr fontId="5"/>
  </si>
  <si>
    <t>-</t>
    <phoneticPr fontId="5"/>
  </si>
  <si>
    <t>-</t>
    <phoneticPr fontId="5"/>
  </si>
  <si>
    <t>-</t>
    <phoneticPr fontId="5"/>
  </si>
  <si>
    <t>-</t>
    <phoneticPr fontId="5"/>
  </si>
  <si>
    <t>-</t>
    <phoneticPr fontId="5"/>
  </si>
  <si>
    <t>-</t>
    <phoneticPr fontId="5"/>
  </si>
  <si>
    <t>保険料等交付金</t>
    <rPh sb="0" eb="3">
      <t>ホケンリョウ</t>
    </rPh>
    <rPh sb="3" eb="4">
      <t>トウ</t>
    </rPh>
    <rPh sb="4" eb="7">
      <t>コウフキン</t>
    </rPh>
    <phoneticPr fontId="5"/>
  </si>
  <si>
    <t>-</t>
    <phoneticPr fontId="5"/>
  </si>
  <si>
    <t>-</t>
    <phoneticPr fontId="5"/>
  </si>
  <si>
    <t>-</t>
    <phoneticPr fontId="5"/>
  </si>
  <si>
    <t>-</t>
    <phoneticPr fontId="5"/>
  </si>
  <si>
    <t>-</t>
    <phoneticPr fontId="5"/>
  </si>
  <si>
    <t>本経費は、被保険者の報酬等に基づいて決定された保険料等を協会に交付するものであり、定量的な目標を設定できない。</t>
    <rPh sb="0" eb="1">
      <t>ホン</t>
    </rPh>
    <rPh sb="1" eb="3">
      <t>ケイヒ</t>
    </rPh>
    <rPh sb="5" eb="9">
      <t>ヒホケンシャ</t>
    </rPh>
    <rPh sb="10" eb="12">
      <t>ホウシュウ</t>
    </rPh>
    <rPh sb="12" eb="13">
      <t>トウ</t>
    </rPh>
    <rPh sb="14" eb="15">
      <t>モト</t>
    </rPh>
    <rPh sb="18" eb="20">
      <t>ケッテイ</t>
    </rPh>
    <rPh sb="23" eb="26">
      <t>ホケンリョウ</t>
    </rPh>
    <rPh sb="26" eb="27">
      <t>トウ</t>
    </rPh>
    <rPh sb="28" eb="30">
      <t>キョウカイ</t>
    </rPh>
    <rPh sb="31" eb="33">
      <t>コウフ</t>
    </rPh>
    <rPh sb="41" eb="43">
      <t>テイリョウ</t>
    </rPh>
    <rPh sb="43" eb="44">
      <t>テキ</t>
    </rPh>
    <rPh sb="45" eb="47">
      <t>モクヒョウ</t>
    </rPh>
    <rPh sb="48" eb="50">
      <t>セッテイ</t>
    </rPh>
    <phoneticPr fontId="5"/>
  </si>
  <si>
    <t>毎月納付される保険料等を適切に交付する。
27年度執行額　8,864,375百万円、28年度執行額　9,146,642百万円、29年度執行額　9,761,060百万円</t>
    <rPh sb="0" eb="2">
      <t>マイツキ</t>
    </rPh>
    <rPh sb="2" eb="4">
      <t>ノウフ</t>
    </rPh>
    <rPh sb="7" eb="10">
      <t>ホケンリョウ</t>
    </rPh>
    <rPh sb="10" eb="11">
      <t>トウ</t>
    </rPh>
    <rPh sb="12" eb="14">
      <t>テキセツ</t>
    </rPh>
    <rPh sb="15" eb="17">
      <t>コウフ</t>
    </rPh>
    <rPh sb="23" eb="25">
      <t>ネンド</t>
    </rPh>
    <rPh sb="25" eb="27">
      <t>シッコウ</t>
    </rPh>
    <rPh sb="27" eb="28">
      <t>ガク</t>
    </rPh>
    <rPh sb="38" eb="40">
      <t>ヒャクマン</t>
    </rPh>
    <rPh sb="40" eb="41">
      <t>エン</t>
    </rPh>
    <rPh sb="44" eb="46">
      <t>ネンド</t>
    </rPh>
    <rPh sb="46" eb="48">
      <t>シッコウ</t>
    </rPh>
    <rPh sb="48" eb="49">
      <t>ガク</t>
    </rPh>
    <rPh sb="59" eb="61">
      <t>ヒャクマン</t>
    </rPh>
    <rPh sb="61" eb="62">
      <t>エン</t>
    </rPh>
    <rPh sb="65" eb="67">
      <t>ネンド</t>
    </rPh>
    <rPh sb="67" eb="69">
      <t>シッコウ</t>
    </rPh>
    <rPh sb="69" eb="70">
      <t>ガク</t>
    </rPh>
    <rPh sb="80" eb="82">
      <t>ヒャクマン</t>
    </rPh>
    <rPh sb="82" eb="83">
      <t>エン</t>
    </rPh>
    <phoneticPr fontId="5"/>
  </si>
  <si>
    <t>保険料等交付金の予算額</t>
    <rPh sb="0" eb="3">
      <t>ホケンリョウ</t>
    </rPh>
    <rPh sb="3" eb="4">
      <t>トウ</t>
    </rPh>
    <rPh sb="4" eb="7">
      <t>コウフキン</t>
    </rPh>
    <rPh sb="8" eb="11">
      <t>ヨサンガク</t>
    </rPh>
    <phoneticPr fontId="5"/>
  </si>
  <si>
    <t>徴収した保険料を年度内に交付する</t>
    <rPh sb="0" eb="2">
      <t>チョウシュウ</t>
    </rPh>
    <rPh sb="4" eb="7">
      <t>ホケンリョウ</t>
    </rPh>
    <rPh sb="8" eb="10">
      <t>ネンド</t>
    </rPh>
    <rPh sb="10" eb="11">
      <t>ナイ</t>
    </rPh>
    <rPh sb="12" eb="14">
      <t>コウフ</t>
    </rPh>
    <phoneticPr fontId="5"/>
  </si>
  <si>
    <t>百万円</t>
    <rPh sb="0" eb="2">
      <t>ヒャクマン</t>
    </rPh>
    <rPh sb="2" eb="3">
      <t>エン</t>
    </rPh>
    <phoneticPr fontId="5"/>
  </si>
  <si>
    <t>-</t>
  </si>
  <si>
    <t>-</t>
    <phoneticPr fontId="5"/>
  </si>
  <si>
    <t>-</t>
    <phoneticPr fontId="5"/>
  </si>
  <si>
    <t>-</t>
    <phoneticPr fontId="5"/>
  </si>
  <si>
    <t>-</t>
    <phoneticPr fontId="5"/>
  </si>
  <si>
    <t>国において徴収した保険料等を遅滞なく交付するため、各月に定期的な交付日を設定し、保険料等交付金を交付する。</t>
    <rPh sb="0" eb="1">
      <t>クニ</t>
    </rPh>
    <rPh sb="5" eb="7">
      <t>チョウシュウ</t>
    </rPh>
    <rPh sb="9" eb="12">
      <t>ホケンリョウ</t>
    </rPh>
    <rPh sb="12" eb="13">
      <t>トウ</t>
    </rPh>
    <rPh sb="14" eb="16">
      <t>チタイ</t>
    </rPh>
    <rPh sb="18" eb="20">
      <t>コウフ</t>
    </rPh>
    <rPh sb="25" eb="27">
      <t>カクツキ</t>
    </rPh>
    <rPh sb="28" eb="31">
      <t>テイキテキ</t>
    </rPh>
    <rPh sb="32" eb="34">
      <t>コウフ</t>
    </rPh>
    <rPh sb="34" eb="35">
      <t>ビ</t>
    </rPh>
    <rPh sb="36" eb="38">
      <t>セッテイ</t>
    </rPh>
    <rPh sb="40" eb="43">
      <t>ホケンリョウ</t>
    </rPh>
    <rPh sb="43" eb="44">
      <t>トウ</t>
    </rPh>
    <rPh sb="44" eb="47">
      <t>コウフキン</t>
    </rPh>
    <rPh sb="48" eb="50">
      <t>コウフ</t>
    </rPh>
    <phoneticPr fontId="5"/>
  </si>
  <si>
    <t>-</t>
    <phoneticPr fontId="5"/>
  </si>
  <si>
    <t>-</t>
    <phoneticPr fontId="5"/>
  </si>
  <si>
    <t>本経費は、被保険者の報酬等に基づいて決定された保険料等を協会に交付するものであり、単位当たりコストの算出になじまない。　　　　　　　　　</t>
    <phoneticPr fontId="5"/>
  </si>
  <si>
    <t>-</t>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</si>
  <si>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</si>
  <si>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施策目標I－９－１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</si>
  <si>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</si>
  <si>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</si>
  <si>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phoneticPr fontId="5"/>
  </si>
  <si>
    <t>-</t>
    <phoneticPr fontId="5"/>
  </si>
  <si>
    <t>-</t>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</si>
  <si>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</si>
  <si>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t>
    <phoneticPr fontId="5"/>
  </si>
  <si>
    <t>-</t>
    <phoneticPr fontId="5"/>
  </si>
  <si>
    <t>‐</t>
  </si>
  <si>
    <t>無</t>
  </si>
  <si>
    <t>保険料等交付金は、国が事業主等から徴収した保険料等を経費として交付し、全国健康保険協会の健康保険事業及び船員保険事業の運営が安定的に行われることを目的とすることから、国民や社会のニーズを的確に反映している。</t>
    <phoneticPr fontId="5"/>
  </si>
  <si>
    <t>保険料等交付金は全国健康保険協会が行う健康保険事業及び船員保険事業の実施に必要な費用を、国が事業主等から徴収した保険料等を経費として交付するものであることから、国が実施すべき事業であり、地方自治体や民間等に委ねることができない事業である。</t>
    <phoneticPr fontId="5"/>
  </si>
  <si>
    <t>保険料等交付金は全国健康保険協会が行う健康保険事業及び船員保険事業の実施に必要な費用を、国が事業主等から徴収した保険料等を経費として交付するものであり、優先度が高い事業である。</t>
    <phoneticPr fontId="5"/>
  </si>
  <si>
    <t>-</t>
    <phoneticPr fontId="5"/>
  </si>
  <si>
    <t>交付した保険料等交付金は健康保険事業及び船員保険事業を行うための費用として充てられている。</t>
    <rPh sb="0" eb="2">
      <t>コウフ</t>
    </rPh>
    <rPh sb="4" eb="7">
      <t>ホケンリョウ</t>
    </rPh>
    <rPh sb="7" eb="8">
      <t>トウ</t>
    </rPh>
    <rPh sb="8" eb="11">
      <t>コウフキン</t>
    </rPh>
    <rPh sb="12" eb="14">
      <t>ケンコウ</t>
    </rPh>
    <rPh sb="14" eb="16">
      <t>ホケン</t>
    </rPh>
    <rPh sb="16" eb="18">
      <t>ジギョウ</t>
    </rPh>
    <rPh sb="18" eb="19">
      <t>オヨ</t>
    </rPh>
    <rPh sb="20" eb="22">
      <t>センイン</t>
    </rPh>
    <rPh sb="22" eb="24">
      <t>ホケン</t>
    </rPh>
    <rPh sb="24" eb="26">
      <t>ジギョウ</t>
    </rPh>
    <rPh sb="27" eb="28">
      <t>オコナ</t>
    </rPh>
    <rPh sb="32" eb="34">
      <t>ヒヨウ</t>
    </rPh>
    <rPh sb="37" eb="38">
      <t>ア</t>
    </rPh>
    <phoneticPr fontId="5"/>
  </si>
  <si>
    <t>保険料等交付金は、交付すべき額が法令により規定されているため、交付先である全国健康保険協会が行う健康保険事業及び船員保険事業の実施状況に関わらず交付しなければならない。なお、法令の規定上、保険料収入等が減少した場合、保険料等交付金の交付額もその分減少し、結果として不用額が発生することとなる。</t>
    <phoneticPr fontId="5"/>
  </si>
  <si>
    <t>国において徴収した保険料等を、一か月当たり４回、その時点の収納状況に応じて交付しているところ。現在までに全国健康保険協会の事業運営及び資金繰りに支障をきたすような事象が発生していないことから、事業実施方法は妥当性があるものと考えており、引き続き適正な執行を確保できるよう点検をしていきたい。</t>
    <phoneticPr fontId="5"/>
  </si>
  <si>
    <t>832</t>
    <phoneticPr fontId="5"/>
  </si>
  <si>
    <t>739</t>
    <phoneticPr fontId="5"/>
  </si>
  <si>
    <t>653</t>
    <phoneticPr fontId="5"/>
  </si>
  <si>
    <t>261</t>
    <phoneticPr fontId="5"/>
  </si>
  <si>
    <t>273</t>
    <phoneticPr fontId="5"/>
  </si>
  <si>
    <t>283</t>
    <phoneticPr fontId="5"/>
  </si>
  <si>
    <t>277</t>
    <phoneticPr fontId="5"/>
  </si>
  <si>
    <t>保険給付費等</t>
    <rPh sb="0" eb="2">
      <t>ホケン</t>
    </rPh>
    <rPh sb="2" eb="5">
      <t>キュウフヒ</t>
    </rPh>
    <rPh sb="5" eb="6">
      <t>トウ</t>
    </rPh>
    <phoneticPr fontId="5"/>
  </si>
  <si>
    <t>健康保険の保険給付費等の支払に充てる</t>
    <rPh sb="0" eb="2">
      <t>ケンコウ</t>
    </rPh>
    <rPh sb="2" eb="4">
      <t>ホケン</t>
    </rPh>
    <rPh sb="5" eb="7">
      <t>ホケン</t>
    </rPh>
    <rPh sb="7" eb="10">
      <t>キュウフヒ</t>
    </rPh>
    <rPh sb="10" eb="11">
      <t>トウ</t>
    </rPh>
    <rPh sb="12" eb="14">
      <t>シハラ</t>
    </rPh>
    <rPh sb="15" eb="16">
      <t>ア</t>
    </rPh>
    <phoneticPr fontId="5"/>
  </si>
  <si>
    <t>船員保険の保険給付費等の支払に充てる</t>
    <rPh sb="0" eb="2">
      <t>センイン</t>
    </rPh>
    <rPh sb="2" eb="4">
      <t>ホケン</t>
    </rPh>
    <rPh sb="5" eb="7">
      <t>ホケン</t>
    </rPh>
    <rPh sb="7" eb="10">
      <t>キュウフヒ</t>
    </rPh>
    <rPh sb="10" eb="11">
      <t>トウ</t>
    </rPh>
    <rPh sb="12" eb="14">
      <t>シハライ</t>
    </rPh>
    <rPh sb="15" eb="16">
      <t>ア</t>
    </rPh>
    <phoneticPr fontId="5"/>
  </si>
  <si>
    <t>全国健康保険協会
（健康保険事業）</t>
    <rPh sb="0" eb="2">
      <t>ゼンコク</t>
    </rPh>
    <rPh sb="2" eb="4">
      <t>ケンコウ</t>
    </rPh>
    <rPh sb="4" eb="6">
      <t>ホケン</t>
    </rPh>
    <rPh sb="6" eb="8">
      <t>キョウカイ</t>
    </rPh>
    <rPh sb="10" eb="12">
      <t>ケンコウ</t>
    </rPh>
    <rPh sb="12" eb="14">
      <t>ホケン</t>
    </rPh>
    <rPh sb="14" eb="16">
      <t>ジギョウ</t>
    </rPh>
    <phoneticPr fontId="5"/>
  </si>
  <si>
    <t>健康保険事業を行う。
（保険料交付）</t>
    <rPh sb="0" eb="2">
      <t>ケンコウ</t>
    </rPh>
    <rPh sb="2" eb="4">
      <t>ホケン</t>
    </rPh>
    <rPh sb="4" eb="6">
      <t>ジギョウ</t>
    </rPh>
    <rPh sb="7" eb="8">
      <t>オコナ</t>
    </rPh>
    <rPh sb="12" eb="15">
      <t>ホケンリョウ</t>
    </rPh>
    <rPh sb="15" eb="17">
      <t>コウフ</t>
    </rPh>
    <phoneticPr fontId="5"/>
  </si>
  <si>
    <t>全国健康保険協会
（船員保険事業）</t>
    <rPh sb="0" eb="2">
      <t>ゼンコク</t>
    </rPh>
    <rPh sb="2" eb="4">
      <t>ケンコウ</t>
    </rPh>
    <rPh sb="4" eb="6">
      <t>ホケン</t>
    </rPh>
    <rPh sb="6" eb="8">
      <t>キョウカイ</t>
    </rPh>
    <rPh sb="10" eb="12">
      <t>センイン</t>
    </rPh>
    <rPh sb="12" eb="14">
      <t>ホケン</t>
    </rPh>
    <rPh sb="14" eb="16">
      <t>ジギョウ</t>
    </rPh>
    <phoneticPr fontId="5"/>
  </si>
  <si>
    <t>船員保険事業を行う。
（保険料交付）</t>
    <rPh sb="0" eb="2">
      <t>センイン</t>
    </rPh>
    <rPh sb="2" eb="4">
      <t>ホケン</t>
    </rPh>
    <rPh sb="4" eb="6">
      <t>ジギョウ</t>
    </rPh>
    <rPh sb="7" eb="8">
      <t>オコナ</t>
    </rPh>
    <rPh sb="12" eb="15">
      <t>ホケンリョウ</t>
    </rPh>
    <rPh sb="15" eb="17">
      <t>コウフ</t>
    </rPh>
    <phoneticPr fontId="5"/>
  </si>
  <si>
    <t>-</t>
    <phoneticPr fontId="5"/>
  </si>
  <si>
    <t>A.全国健康保険協会</t>
    <phoneticPr fontId="5"/>
  </si>
  <si>
    <t>B.全国健康保険協会</t>
    <phoneticPr fontId="5"/>
  </si>
  <si>
    <t>引き続き、必要な予算額を確保し、適正な執行に努めること。</t>
    <phoneticPr fontId="5"/>
  </si>
  <si>
    <t>点検対象外</t>
    <rPh sb="0" eb="5">
      <t>テンケンタイショウガイ</t>
    </rPh>
    <phoneticPr fontId="5"/>
  </si>
  <si>
    <t>-</t>
    <phoneticPr fontId="5"/>
  </si>
  <si>
    <t>被保険者数の増加</t>
    <rPh sb="0" eb="4">
      <t>ヒホケンシャ</t>
    </rPh>
    <rPh sb="4" eb="5">
      <t>スウ</t>
    </rPh>
    <rPh sb="6" eb="8">
      <t>ゾウカ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</si>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</sst>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42370</xdr:colOff>
      <xdr:row>741</xdr:row>
      <xdr:rowOff>349247</xdr:rowOff>
    </xdr:from>
    <xdr:to>
      <xdr:col>48</xdr:col>
      <xdr:colOff>13750</xdr:colOff>
      <xdr:row>756</xdr:row>
      <xdr:rowOff>76949</xdr:rowOff>
    </xdr:to>
    <xdr:grpSp>
      <xdr:nvGrpSpPr>
        <xdr:cNvPr id="16" name="グループ化 15"/>
        <xdr:cNvGrpSpPr/>
      </xdr:nvGrpSpPr>
      <xdr:grpSpPr>
        <a:xfrm>
          <a:off x="1671145" y="47012222"/>
          <a:ext cx="7029405" cy="5128377"/>
          <a:chOff x="1613647" y="52667643"/>
          <a:chExt cx="7928535" cy="5029952"/>
        </a:xfrm>
      </xdr:grpSpPr>
      <xdr:grpSp>
        <xdr:nvGrpSpPr>
          <xdr:cNvPr id="17" name="グループ化 16"/>
          <xdr:cNvGrpSpPr/>
        </xdr:nvGrpSpPr>
        <xdr:grpSpPr>
          <a:xfrm>
            <a:off x="1613647" y="52667643"/>
            <a:ext cx="7928535" cy="5029952"/>
            <a:chOff x="1613647" y="28496555"/>
            <a:chExt cx="7928535" cy="5029952"/>
          </a:xfrm>
        </xdr:grpSpPr>
        <xdr:grpSp>
          <xdr:nvGrpSpPr>
            <xdr:cNvPr id="19" name="グループ化 18"/>
            <xdr:cNvGrpSpPr/>
          </xdr:nvGrpSpPr>
          <xdr:grpSpPr>
            <a:xfrm>
              <a:off x="1613647" y="28496555"/>
              <a:ext cx="7928535" cy="5029952"/>
              <a:chOff x="1791447" y="31362272"/>
              <a:chExt cx="7928535" cy="5029952"/>
            </a:xfrm>
          </xdr:grpSpPr>
          <xdr:sp macro="" textlink="">
            <xdr:nvSpPr>
              <xdr:cNvPr id="21" name="角丸四角形 20"/>
              <xdr:cNvSpPr/>
            </xdr:nvSpPr>
            <xdr:spPr>
              <a:xfrm>
                <a:off x="3239994" y="31362272"/>
                <a:ext cx="4879042" cy="131333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9,761,060</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22" name="角丸四角形 21"/>
              <xdr:cNvSpPr/>
            </xdr:nvSpPr>
            <xdr:spPr>
              <a:xfrm>
                <a:off x="1791447"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latin typeface="ＭＳ Ｐゴシック" panose="020B0600070205080204" pitchFamily="50" charset="-128"/>
                    <a:ea typeface="ＭＳ Ｐゴシック" panose="020B0600070205080204" pitchFamily="50" charset="-128"/>
                  </a:rPr>
                  <a:t>Ａ</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（健康保険事業分）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9,724,891 </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23" name="角丸四角形 22"/>
              <xdr:cNvSpPr/>
            </xdr:nvSpPr>
            <xdr:spPr>
              <a:xfrm>
                <a:off x="6278282" y="34044965"/>
                <a:ext cx="3441700" cy="234725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Ｂ</a:t>
                </a:r>
                <a:endParaRPr kumimoji="1" lang="en-US" altLang="ja-JP" sz="2400"/>
              </a:p>
              <a:p>
                <a:pPr algn="ctr"/>
                <a:r>
                  <a:rPr kumimoji="1" lang="ja-JP" altLang="en-US" sz="2400">
                    <a:latin typeface="ＭＳ Ｐゴシック" panose="020B0600070205080204" pitchFamily="50" charset="-128"/>
                    <a:ea typeface="ＭＳ Ｐゴシック" panose="020B0600070205080204" pitchFamily="50" charset="-128"/>
                  </a:rPr>
                  <a:t>全国健康保険協会</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（船員保険事業分）</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36,169</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24" name="直線コネクタ 23"/>
              <xdr:cNvCxnSpPr>
                <a:stCxn id="21" idx="2"/>
              </xdr:cNvCxnSpPr>
            </xdr:nvCxnSpPr>
            <xdr:spPr>
              <a:xfrm flipH="1">
                <a:off x="5673165" y="32675606"/>
                <a:ext cx="6350" cy="684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3530600" y="33372612"/>
                <a:ext cx="44629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9"/>
              <xdr:cNvCxnSpPr>
                <a:cxnSpLocks noChangeShapeType="1"/>
                <a:endCxn id="22" idx="0"/>
              </xdr:cNvCxnSpPr>
            </xdr:nvCxnSpPr>
            <xdr:spPr bwMode="auto">
              <a:xfrm>
                <a:off x="3514725" y="33344784"/>
                <a:ext cx="0" cy="68748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7" name="角丸四角形 26"/>
              <xdr:cNvSpPr/>
            </xdr:nvSpPr>
            <xdr:spPr>
              <a:xfrm>
                <a:off x="3594100" y="33652012"/>
                <a:ext cx="17391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保険料等交付金</a:t>
                </a:r>
                <a:r>
                  <a:rPr kumimoji="1" lang="en-US" altLang="ja-JP" sz="1200"/>
                  <a:t>】</a:t>
                </a:r>
              </a:p>
            </xdr:txBody>
          </xdr:sp>
          <xdr:sp macro="" textlink="">
            <xdr:nvSpPr>
              <xdr:cNvPr id="28" name="角丸四角形 27"/>
              <xdr:cNvSpPr/>
            </xdr:nvSpPr>
            <xdr:spPr>
              <a:xfrm>
                <a:off x="8018929" y="33652012"/>
                <a:ext cx="1701053" cy="342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保険料等交付金</a:t>
                </a:r>
                <a:r>
                  <a:rPr kumimoji="1" lang="en-US" altLang="ja-JP" sz="1200"/>
                  <a:t>】</a:t>
                </a:r>
              </a:p>
            </xdr:txBody>
          </xdr:sp>
          <xdr:sp macro="" textlink="">
            <xdr:nvSpPr>
              <xdr:cNvPr id="29" name="大かっこ 28"/>
              <xdr:cNvSpPr/>
            </xdr:nvSpPr>
            <xdr:spPr>
              <a:xfrm>
                <a:off x="5774765" y="32738359"/>
                <a:ext cx="3340100" cy="4826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20" name="角丸四角形 19"/>
            <xdr:cNvSpPr/>
          </xdr:nvSpPr>
          <xdr:spPr>
            <a:xfrm>
              <a:off x="5658971" y="29852470"/>
              <a:ext cx="3214594"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健康保険法及び船員保険法の規定に基づき、保険料収入等を保険料等交付金として交付。</a:t>
              </a:r>
              <a:endParaRPr kumimoji="1" lang="en-US" altLang="ja-JP" sz="1100"/>
            </a:p>
          </xdr:txBody>
        </xdr:sp>
      </xdr:grpSp>
      <xdr:cxnSp macro="">
        <xdr:nvCxnSpPr>
          <xdr:cNvPr id="18" name="直線矢印コネクタ 17"/>
          <xdr:cNvCxnSpPr/>
        </xdr:nvCxnSpPr>
        <xdr:spPr>
          <a:xfrm flipH="1">
            <a:off x="7799294" y="54673500"/>
            <a:ext cx="6350" cy="6977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0" zoomScaleNormal="75" zoomScaleSheetLayoutView="80" zoomScalePageLayoutView="85" workbookViewId="0">
      <selection activeCell="AD23" sqref="AD23:AX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290</v>
      </c>
      <c r="AT2" s="938"/>
      <c r="AU2" s="938"/>
      <c r="AV2" s="52" t="str">
        <f>IF(AW2="", "", "-")</f>
        <v/>
      </c>
      <c r="AW2" s="909"/>
      <c r="AX2" s="909"/>
    </row>
    <row r="3" spans="1:50" ht="21" customHeight="1" thickBot="1" x14ac:dyDescent="0.25">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2">
      <c r="A6" s="705" t="s">
        <v>4</v>
      </c>
      <c r="B6" s="706"/>
      <c r="C6" s="706"/>
      <c r="D6" s="706"/>
      <c r="E6" s="706"/>
      <c r="F6" s="706"/>
      <c r="G6" s="391" t="str">
        <f>入力規則等!F39</f>
        <v>年金特別会計健康勘定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8864996</v>
      </c>
      <c r="Q13" s="657"/>
      <c r="R13" s="657"/>
      <c r="S13" s="657"/>
      <c r="T13" s="657"/>
      <c r="U13" s="657"/>
      <c r="V13" s="658"/>
      <c r="W13" s="656">
        <v>9147582</v>
      </c>
      <c r="X13" s="657"/>
      <c r="Y13" s="657"/>
      <c r="Z13" s="657"/>
      <c r="AA13" s="657"/>
      <c r="AB13" s="657"/>
      <c r="AC13" s="658"/>
      <c r="AD13" s="656">
        <v>9761419</v>
      </c>
      <c r="AE13" s="657"/>
      <c r="AF13" s="657"/>
      <c r="AG13" s="657"/>
      <c r="AH13" s="657"/>
      <c r="AI13" s="657"/>
      <c r="AJ13" s="658"/>
      <c r="AK13" s="656">
        <v>10095687</v>
      </c>
      <c r="AL13" s="657"/>
      <c r="AM13" s="657"/>
      <c r="AN13" s="657"/>
      <c r="AO13" s="657"/>
      <c r="AP13" s="657"/>
      <c r="AQ13" s="658"/>
      <c r="AR13" s="917">
        <v>10443903</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561</v>
      </c>
      <c r="X14" s="657"/>
      <c r="Y14" s="657"/>
      <c r="Z14" s="657"/>
      <c r="AA14" s="657"/>
      <c r="AB14" s="657"/>
      <c r="AC14" s="658"/>
      <c r="AD14" s="656" t="s">
        <v>561</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564</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563</v>
      </c>
      <c r="X16" s="657"/>
      <c r="Y16" s="657"/>
      <c r="Z16" s="657"/>
      <c r="AA16" s="657"/>
      <c r="AB16" s="657"/>
      <c r="AC16" s="658"/>
      <c r="AD16" s="656" t="s">
        <v>562</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563</v>
      </c>
      <c r="X17" s="657"/>
      <c r="Y17" s="657"/>
      <c r="Z17" s="657"/>
      <c r="AA17" s="657"/>
      <c r="AB17" s="657"/>
      <c r="AC17" s="658"/>
      <c r="AD17" s="656" t="s">
        <v>563</v>
      </c>
      <c r="AE17" s="657"/>
      <c r="AF17" s="657"/>
      <c r="AG17" s="657"/>
      <c r="AH17" s="657"/>
      <c r="AI17" s="657"/>
      <c r="AJ17" s="658"/>
      <c r="AK17" s="656" t="s">
        <v>564</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8864996</v>
      </c>
      <c r="Q18" s="878"/>
      <c r="R18" s="878"/>
      <c r="S18" s="878"/>
      <c r="T18" s="878"/>
      <c r="U18" s="878"/>
      <c r="V18" s="879"/>
      <c r="W18" s="877">
        <f>SUM(W13:AC17)</f>
        <v>9147582</v>
      </c>
      <c r="X18" s="878"/>
      <c r="Y18" s="878"/>
      <c r="Z18" s="878"/>
      <c r="AA18" s="878"/>
      <c r="AB18" s="878"/>
      <c r="AC18" s="879"/>
      <c r="AD18" s="877">
        <f>SUM(AD13:AJ17)</f>
        <v>9761419</v>
      </c>
      <c r="AE18" s="878"/>
      <c r="AF18" s="878"/>
      <c r="AG18" s="878"/>
      <c r="AH18" s="878"/>
      <c r="AI18" s="878"/>
      <c r="AJ18" s="879"/>
      <c r="AK18" s="877">
        <f>SUM(AK13:AQ17)</f>
        <v>10095687</v>
      </c>
      <c r="AL18" s="878"/>
      <c r="AM18" s="878"/>
      <c r="AN18" s="878"/>
      <c r="AO18" s="878"/>
      <c r="AP18" s="878"/>
      <c r="AQ18" s="879"/>
      <c r="AR18" s="877">
        <f>SUM(AR13:AX17)</f>
        <v>10443903</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8864375</v>
      </c>
      <c r="Q19" s="657"/>
      <c r="R19" s="657"/>
      <c r="S19" s="657"/>
      <c r="T19" s="657"/>
      <c r="U19" s="657"/>
      <c r="V19" s="658"/>
      <c r="W19" s="656">
        <v>9146642</v>
      </c>
      <c r="X19" s="657"/>
      <c r="Y19" s="657"/>
      <c r="Z19" s="657"/>
      <c r="AA19" s="657"/>
      <c r="AB19" s="657"/>
      <c r="AC19" s="658"/>
      <c r="AD19" s="656">
        <v>9761060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0.99992994920697087</v>
      </c>
      <c r="Q20" s="311"/>
      <c r="R20" s="311"/>
      <c r="S20" s="311"/>
      <c r="T20" s="311"/>
      <c r="U20" s="311"/>
      <c r="V20" s="311"/>
      <c r="W20" s="311">
        <f t="shared" ref="W20" si="0">IF(W18=0, "-", SUM(W19)/W18)</f>
        <v>0.9998972406041291</v>
      </c>
      <c r="X20" s="311"/>
      <c r="Y20" s="311"/>
      <c r="Z20" s="311"/>
      <c r="AA20" s="311"/>
      <c r="AB20" s="311"/>
      <c r="AC20" s="311"/>
      <c r="AD20" s="311">
        <f t="shared" ref="AD20" si="1">IF(AD18=0, "-", SUM(AD19)/AD18)</f>
        <v>0.99996322256016257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f>IF(P19=0, "-", SUM(P19)/SUM(P13,P14))</f>
        <v>0.99992994920697087</v>
      </c>
      <c r="Q21" s="311"/>
      <c r="R21" s="311"/>
      <c r="S21" s="311"/>
      <c r="T21" s="311"/>
      <c r="U21" s="311"/>
      <c r="V21" s="311"/>
      <c r="W21" s="311">
        <f t="shared" ref="W21" si="2">IF(W19=0, "-", SUM(W19)/SUM(W13,W14))</f>
        <v>0.9998972406041291</v>
      </c>
      <c r="X21" s="311"/>
      <c r="Y21" s="311"/>
      <c r="Z21" s="311"/>
      <c r="AA21" s="311"/>
      <c r="AB21" s="311"/>
      <c r="AC21" s="311"/>
      <c r="AD21" s="311">
        <f t="shared" ref="AD21" si="3">IF(AD19=0, "-", SUM(AD19)/SUM(AD13,AD14))</f>
        <v>0.99996322256016257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565</v>
      </c>
      <c r="H23" s="951"/>
      <c r="I23" s="951"/>
      <c r="J23" s="951"/>
      <c r="K23" s="951"/>
      <c r="L23" s="951"/>
      <c r="M23" s="951"/>
      <c r="N23" s="951"/>
      <c r="O23" s="952"/>
      <c r="P23" s="917">
        <v>10095687</v>
      </c>
      <c r="Q23" s="918"/>
      <c r="R23" s="918"/>
      <c r="S23" s="918"/>
      <c r="T23" s="918"/>
      <c r="U23" s="918"/>
      <c r="V23" s="935"/>
      <c r="W23" s="917">
        <v>10443903</v>
      </c>
      <c r="X23" s="918"/>
      <c r="Y23" s="918"/>
      <c r="Z23" s="918"/>
      <c r="AA23" s="918"/>
      <c r="AB23" s="918"/>
      <c r="AC23" s="935"/>
      <c r="AD23" s="972" t="s">
        <v>625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10095687</v>
      </c>
      <c r="Q29" s="932"/>
      <c r="R29" s="932"/>
      <c r="S29" s="932"/>
      <c r="T29" s="932"/>
      <c r="U29" s="932"/>
      <c r="V29" s="933"/>
      <c r="W29" s="931">
        <f>AR13</f>
        <v>10443903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t="s">
        <v>568</v>
      </c>
      <c r="AV31" s="192"/>
      <c r="AW31" s="394" t="s">
        <v>300</v>
      </c>
      <c r="AX31" s="395"/>
    </row>
    <row r="32" spans="1:50" ht="23.25" customHeight="1" x14ac:dyDescent="0.2">
      <c r="A32" s="399"/>
      <c r="B32" s="397"/>
      <c r="C32" s="397"/>
      <c r="D32" s="397"/>
      <c r="E32" s="397"/>
      <c r="F32" s="398"/>
      <c r="G32" s="560" t="s">
        <v>568</v>
      </c>
      <c r="H32" s="561"/>
      <c r="I32" s="561"/>
      <c r="J32" s="561"/>
      <c r="K32" s="561"/>
      <c r="L32" s="561"/>
      <c r="M32" s="561"/>
      <c r="N32" s="561"/>
      <c r="O32" s="562"/>
      <c r="P32" s="98" t="s">
        <v>568</v>
      </c>
      <c r="Q32" s="98"/>
      <c r="R32" s="98"/>
      <c r="S32" s="98"/>
      <c r="T32" s="98"/>
      <c r="U32" s="98"/>
      <c r="V32" s="98"/>
      <c r="W32" s="98"/>
      <c r="X32" s="99"/>
      <c r="Y32" s="467" t="s">
        <v>12</v>
      </c>
      <c r="Z32" s="527"/>
      <c r="AA32" s="528"/>
      <c r="AB32" s="457" t="s">
        <v>566</v>
      </c>
      <c r="AC32" s="457"/>
      <c r="AD32" s="457"/>
      <c r="AE32" s="211" t="s">
        <v>567</v>
      </c>
      <c r="AF32" s="212"/>
      <c r="AG32" s="212"/>
      <c r="AH32" s="212"/>
      <c r="AI32" s="211" t="s">
        <v>564</v>
      </c>
      <c r="AJ32" s="212"/>
      <c r="AK32" s="212"/>
      <c r="AL32" s="212"/>
      <c r="AM32" s="211" t="s">
        <v>566</v>
      </c>
      <c r="AN32" s="212"/>
      <c r="AO32" s="212"/>
      <c r="AP32" s="212"/>
      <c r="AQ32" s="333" t="s">
        <v>568</v>
      </c>
      <c r="AR32" s="200"/>
      <c r="AS32" s="200"/>
      <c r="AT32" s="334"/>
      <c r="AU32" s="212" t="s">
        <v>569</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566</v>
      </c>
      <c r="AF33" s="212"/>
      <c r="AG33" s="212"/>
      <c r="AH33" s="212"/>
      <c r="AI33" s="211" t="s">
        <v>564</v>
      </c>
      <c r="AJ33" s="212"/>
      <c r="AK33" s="212"/>
      <c r="AL33" s="212"/>
      <c r="AM33" s="211" t="s">
        <v>566</v>
      </c>
      <c r="AN33" s="212"/>
      <c r="AO33" s="212"/>
      <c r="AP33" s="212"/>
      <c r="AQ33" s="333" t="s">
        <v>568</v>
      </c>
      <c r="AR33" s="200"/>
      <c r="AS33" s="200"/>
      <c r="AT33" s="334"/>
      <c r="AU33" s="212" t="s">
        <v>568</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t="s">
        <v>564</v>
      </c>
      <c r="AJ34" s="212"/>
      <c r="AK34" s="212"/>
      <c r="AL34" s="212"/>
      <c r="AM34" s="211" t="s">
        <v>566</v>
      </c>
      <c r="AN34" s="212"/>
      <c r="AO34" s="212"/>
      <c r="AP34" s="212"/>
      <c r="AQ34" s="333" t="s">
        <v>568</v>
      </c>
      <c r="AR34" s="200"/>
      <c r="AS34" s="200"/>
      <c r="AT34" s="334"/>
      <c r="AU34" s="212" t="s">
        <v>570</v>
      </c>
      <c r="AV34" s="212"/>
      <c r="AW34" s="212"/>
      <c r="AX34" s="214"/>
    </row>
    <row r="35" spans="1:50" ht="23.25" customHeight="1" x14ac:dyDescent="0.2">
      <c r="A35" s="219" t="s">
        <v>527</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2">
      <c r="A82" s="864"/>
      <c r="B82" s="523"/>
      <c r="C82" s="424"/>
      <c r="D82" s="424"/>
      <c r="E82" s="424"/>
      <c r="F82" s="425"/>
      <c r="G82" s="675" t="s">
        <v>571</v>
      </c>
      <c r="H82" s="675"/>
      <c r="I82" s="675"/>
      <c r="J82" s="675"/>
      <c r="K82" s="675"/>
      <c r="L82" s="675"/>
      <c r="M82" s="675"/>
      <c r="N82" s="675"/>
      <c r="O82" s="675"/>
      <c r="P82" s="675"/>
      <c r="Q82" s="675"/>
      <c r="R82" s="675"/>
      <c r="S82" s="675"/>
      <c r="T82" s="675"/>
      <c r="U82" s="675"/>
      <c r="V82" s="675"/>
      <c r="W82" s="675"/>
      <c r="X82" s="675"/>
      <c r="Y82" s="675"/>
      <c r="Z82" s="675"/>
      <c r="AA82" s="676"/>
      <c r="AB82" s="883" t="s">
        <v>572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577</v>
      </c>
      <c r="AR86" s="192"/>
      <c r="AS86" s="126" t="s">
        <v>356</v>
      </c>
      <c r="AT86" s="127"/>
      <c r="AU86" s="192" t="s">
        <v>580</v>
      </c>
      <c r="AV86" s="192"/>
      <c r="AW86" s="394" t="s">
        <v>300</v>
      </c>
      <c r="AX86" s="395"/>
      <c r="AY86" s="10"/>
      <c r="AZ86" s="10"/>
      <c r="BA86" s="10"/>
      <c r="BB86" s="10"/>
      <c r="BC86" s="10"/>
      <c r="BD86" s="10"/>
      <c r="BE86" s="10"/>
      <c r="BF86" s="10"/>
      <c r="BG86" s="10"/>
      <c r="BH86" s="10"/>
    </row>
    <row r="87" spans="1:60" ht="23.25" customHeight="1" x14ac:dyDescent="0.2">
      <c r="A87" s="864"/>
      <c r="B87" s="424"/>
      <c r="C87" s="424"/>
      <c r="D87" s="424"/>
      <c r="E87" s="424"/>
      <c r="F87" s="425"/>
      <c r="G87" s="97" t="s">
        <v>573</v>
      </c>
      <c r="H87" s="98"/>
      <c r="I87" s="98"/>
      <c r="J87" s="98"/>
      <c r="K87" s="98"/>
      <c r="L87" s="98"/>
      <c r="M87" s="98"/>
      <c r="N87" s="98"/>
      <c r="O87" s="99"/>
      <c r="P87" s="98" t="s">
        <v>574</v>
      </c>
      <c r="Q87" s="510"/>
      <c r="R87" s="510"/>
      <c r="S87" s="510"/>
      <c r="T87" s="510"/>
      <c r="U87" s="510"/>
      <c r="V87" s="510"/>
      <c r="W87" s="510"/>
      <c r="X87" s="511"/>
      <c r="Y87" s="557" t="s">
        <v>62</v>
      </c>
      <c r="Z87" s="558"/>
      <c r="AA87" s="559"/>
      <c r="AB87" s="457" t="s">
        <v>575</v>
      </c>
      <c r="AC87" s="457"/>
      <c r="AD87" s="457"/>
      <c r="AE87" s="211">
        <v>8864375</v>
      </c>
      <c r="AF87" s="212"/>
      <c r="AG87" s="212"/>
      <c r="AH87" s="212"/>
      <c r="AI87" s="211">
        <v>9146642</v>
      </c>
      <c r="AJ87" s="212"/>
      <c r="AK87" s="212"/>
      <c r="AL87" s="212"/>
      <c r="AM87" s="211">
        <v>9761060</v>
      </c>
      <c r="AN87" s="212"/>
      <c r="AO87" s="212"/>
      <c r="AP87" s="212"/>
      <c r="AQ87" s="333" t="s">
        <v>578</v>
      </c>
      <c r="AR87" s="200"/>
      <c r="AS87" s="200"/>
      <c r="AT87" s="334"/>
      <c r="AU87" s="212" t="s">
        <v>578</v>
      </c>
      <c r="AV87" s="212"/>
      <c r="AW87" s="212"/>
      <c r="AX87" s="214"/>
    </row>
    <row r="88" spans="1:60" ht="23.25"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575</v>
      </c>
      <c r="AC88" s="519"/>
      <c r="AD88" s="519"/>
      <c r="AE88" s="211">
        <v>8864996</v>
      </c>
      <c r="AF88" s="212"/>
      <c r="AG88" s="212"/>
      <c r="AH88" s="212"/>
      <c r="AI88" s="211">
        <v>9147582</v>
      </c>
      <c r="AJ88" s="212"/>
      <c r="AK88" s="212"/>
      <c r="AL88" s="212"/>
      <c r="AM88" s="211">
        <v>9761419</v>
      </c>
      <c r="AN88" s="212"/>
      <c r="AO88" s="212"/>
      <c r="AP88" s="212"/>
      <c r="AQ88" s="333" t="s">
        <v>579</v>
      </c>
      <c r="AR88" s="200"/>
      <c r="AS88" s="200"/>
      <c r="AT88" s="334"/>
      <c r="AU88" s="212" t="s">
        <v>579</v>
      </c>
      <c r="AV88" s="212"/>
      <c r="AW88" s="212"/>
      <c r="AX88" s="214"/>
      <c r="AY88" s="10"/>
      <c r="AZ88" s="10"/>
      <c r="BA88" s="10"/>
      <c r="BB88" s="10"/>
      <c r="BC88" s="10"/>
    </row>
    <row r="89" spans="1:60" ht="23.25" customHeight="1" thickBot="1" x14ac:dyDescent="0.2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v>100</v>
      </c>
      <c r="AN89" s="212"/>
      <c r="AO89" s="212"/>
      <c r="AP89" s="212"/>
      <c r="AQ89" s="333" t="s">
        <v>579</v>
      </c>
      <c r="AR89" s="200"/>
      <c r="AS89" s="200"/>
      <c r="AT89" s="334"/>
      <c r="AU89" s="212" t="s">
        <v>580</v>
      </c>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t="s">
        <v>579</v>
      </c>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8864375</v>
      </c>
      <c r="AF101" s="212"/>
      <c r="AG101" s="212"/>
      <c r="AH101" s="213"/>
      <c r="AI101" s="211">
        <v>9146642</v>
      </c>
      <c r="AJ101" s="212"/>
      <c r="AK101" s="212"/>
      <c r="AL101" s="213"/>
      <c r="AM101" s="211">
        <v>9761060</v>
      </c>
      <c r="AN101" s="212"/>
      <c r="AO101" s="212"/>
      <c r="AP101" s="213"/>
      <c r="AQ101" s="211" t="s">
        <v>582</v>
      </c>
      <c r="AR101" s="212"/>
      <c r="AS101" s="212"/>
      <c r="AT101" s="213"/>
      <c r="AU101" s="211" t="s">
        <v>626</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8864996</v>
      </c>
      <c r="AF102" s="414"/>
      <c r="AG102" s="414"/>
      <c r="AH102" s="414"/>
      <c r="AI102" s="414">
        <v>9147582</v>
      </c>
      <c r="AJ102" s="414"/>
      <c r="AK102" s="414"/>
      <c r="AL102" s="414"/>
      <c r="AM102" s="414">
        <v>9761419</v>
      </c>
      <c r="AN102" s="414"/>
      <c r="AO102" s="414"/>
      <c r="AP102" s="414"/>
      <c r="AQ102" s="266">
        <v>10095687</v>
      </c>
      <c r="AR102" s="267"/>
      <c r="AS102" s="267"/>
      <c r="AT102" s="312"/>
      <c r="AU102" s="266" t="s">
        <v>626</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2">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t="s">
        <v>578</v>
      </c>
      <c r="AF116" s="414"/>
      <c r="AG116" s="414"/>
      <c r="AH116" s="414"/>
      <c r="AI116" s="414" t="s">
        <v>578</v>
      </c>
      <c r="AJ116" s="414"/>
      <c r="AK116" s="414"/>
      <c r="AL116" s="414"/>
      <c r="AM116" s="414" t="s">
        <v>578</v>
      </c>
      <c r="AN116" s="414"/>
      <c r="AO116" s="414"/>
      <c r="AP116" s="414"/>
      <c r="AQ116" s="211" t="s">
        <v>578</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583</v>
      </c>
      <c r="AF117" s="547"/>
      <c r="AG117" s="547"/>
      <c r="AH117" s="547"/>
      <c r="AI117" s="547" t="s">
        <v>578</v>
      </c>
      <c r="AJ117" s="547"/>
      <c r="AK117" s="547"/>
      <c r="AL117" s="547"/>
      <c r="AM117" s="547" t="s">
        <v>578</v>
      </c>
      <c r="AN117" s="547"/>
      <c r="AO117" s="547"/>
      <c r="AP117" s="547"/>
      <c r="AQ117" s="547" t="s">
        <v>583</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582</v>
      </c>
      <c r="AV133" s="193"/>
      <c r="AW133" s="126" t="s">
        <v>300</v>
      </c>
      <c r="AX133" s="188"/>
    </row>
    <row r="134" spans="1:50" ht="39.75" customHeight="1" x14ac:dyDescent="0.2">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589</v>
      </c>
      <c r="AC134" s="198"/>
      <c r="AD134" s="198"/>
      <c r="AE134" s="199" t="s">
        <v>589</v>
      </c>
      <c r="AF134" s="200"/>
      <c r="AG134" s="200"/>
      <c r="AH134" s="200"/>
      <c r="AI134" s="199" t="s">
        <v>589</v>
      </c>
      <c r="AJ134" s="200"/>
      <c r="AK134" s="200"/>
      <c r="AL134" s="200"/>
      <c r="AM134" s="199" t="s">
        <v>590</v>
      </c>
      <c r="AN134" s="200"/>
      <c r="AO134" s="200"/>
      <c r="AP134" s="200"/>
      <c r="AQ134" s="199" t="s">
        <v>589</v>
      </c>
      <c r="AR134" s="200"/>
      <c r="AS134" s="200"/>
      <c r="AT134" s="200"/>
      <c r="AU134" s="199" t="s">
        <v>582</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589</v>
      </c>
      <c r="AC135" s="206"/>
      <c r="AD135" s="206"/>
      <c r="AE135" s="199" t="s">
        <v>589</v>
      </c>
      <c r="AF135" s="200"/>
      <c r="AG135" s="200"/>
      <c r="AH135" s="200"/>
      <c r="AI135" s="199" t="s">
        <v>588</v>
      </c>
      <c r="AJ135" s="200"/>
      <c r="AK135" s="200"/>
      <c r="AL135" s="200"/>
      <c r="AM135" s="199" t="s">
        <v>588</v>
      </c>
      <c r="AN135" s="200"/>
      <c r="AO135" s="200"/>
      <c r="AP135" s="200"/>
      <c r="AQ135" s="199" t="s">
        <v>588</v>
      </c>
      <c r="AR135" s="200"/>
      <c r="AS135" s="200"/>
      <c r="AT135" s="200"/>
      <c r="AU135" s="199" t="s">
        <v>589</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591</v>
      </c>
      <c r="H154" s="98"/>
      <c r="I154" s="98"/>
      <c r="J154" s="98"/>
      <c r="K154" s="98"/>
      <c r="L154" s="98"/>
      <c r="M154" s="98"/>
      <c r="N154" s="98"/>
      <c r="O154" s="98"/>
      <c r="P154" s="99"/>
      <c r="Q154" s="118" t="s">
        <v>592</v>
      </c>
      <c r="R154" s="98"/>
      <c r="S154" s="98"/>
      <c r="T154" s="98"/>
      <c r="U154" s="98"/>
      <c r="V154" s="98"/>
      <c r="W154" s="98"/>
      <c r="X154" s="98"/>
      <c r="Y154" s="98"/>
      <c r="Z154" s="98"/>
      <c r="AA154" s="286"/>
      <c r="AB154" s="134" t="s">
        <v>588</v>
      </c>
      <c r="AC154" s="135"/>
      <c r="AD154" s="135"/>
      <c r="AE154" s="140" t="s">
        <v>592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576</v>
      </c>
      <c r="K430" s="899"/>
      <c r="L430" s="899"/>
      <c r="M430" s="899"/>
      <c r="N430" s="899"/>
      <c r="O430" s="899"/>
      <c r="P430" s="899"/>
      <c r="Q430" s="899"/>
      <c r="R430" s="899"/>
      <c r="S430" s="899"/>
      <c r="T430" s="900"/>
      <c r="U430" s="587" t="s">
        <v>578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9" t="s">
        <v>594</v>
      </c>
      <c r="AR432" s="193"/>
      <c r="AS432" s="126" t="s">
        <v>356</v>
      </c>
      <c r="AT432" s="127"/>
      <c r="AU432" s="193" t="s">
        <v>595</v>
      </c>
      <c r="AV432" s="193"/>
      <c r="AW432" s="126" t="s">
        <v>300</v>
      </c>
      <c r="AX432" s="188"/>
    </row>
    <row r="433" spans="1:50" ht="23.25" customHeight="1" x14ac:dyDescent="0.2">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3" t="s">
        <v>595</v>
      </c>
      <c r="AF433" s="200"/>
      <c r="AG433" s="200"/>
      <c r="AH433" s="200"/>
      <c r="AI433" s="333" t="s">
        <v>578</v>
      </c>
      <c r="AJ433" s="200"/>
      <c r="AK433" s="200"/>
      <c r="AL433" s="200"/>
      <c r="AM433" s="333" t="s">
        <v>578</v>
      </c>
      <c r="AN433" s="200"/>
      <c r="AO433" s="200"/>
      <c r="AP433" s="334"/>
      <c r="AQ433" s="333" t="s">
        <v>578</v>
      </c>
      <c r="AR433" s="200"/>
      <c r="AS433" s="200"/>
      <c r="AT433" s="334"/>
      <c r="AU433" s="200" t="s">
        <v>578</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578</v>
      </c>
      <c r="AF434" s="200"/>
      <c r="AG434" s="200"/>
      <c r="AH434" s="334"/>
      <c r="AI434" s="333" t="s">
        <v>578</v>
      </c>
      <c r="AJ434" s="200"/>
      <c r="AK434" s="200"/>
      <c r="AL434" s="200"/>
      <c r="AM434" s="333" t="s">
        <v>578</v>
      </c>
      <c r="AN434" s="200"/>
      <c r="AO434" s="200"/>
      <c r="AP434" s="334"/>
      <c r="AQ434" s="333" t="s">
        <v>578</v>
      </c>
      <c r="AR434" s="200"/>
      <c r="AS434" s="200"/>
      <c r="AT434" s="334"/>
      <c r="AU434" s="200" t="s">
        <v>578</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578</v>
      </c>
      <c r="AJ435" s="200"/>
      <c r="AK435" s="200"/>
      <c r="AL435" s="200"/>
      <c r="AM435" s="333" t="s">
        <v>578</v>
      </c>
      <c r="AN435" s="200"/>
      <c r="AO435" s="200"/>
      <c r="AP435" s="334"/>
      <c r="AQ435" s="333" t="s">
        <v>578</v>
      </c>
      <c r="AR435" s="200"/>
      <c r="AS435" s="200"/>
      <c r="AT435" s="334"/>
      <c r="AU435" s="200" t="s">
        <v>578</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2">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580</v>
      </c>
      <c r="AF458" s="200"/>
      <c r="AG458" s="200"/>
      <c r="AH458" s="200"/>
      <c r="AI458" s="333" t="s">
        <v>580</v>
      </c>
      <c r="AJ458" s="200"/>
      <c r="AK458" s="200"/>
      <c r="AL458" s="200"/>
      <c r="AM458" s="333" t="s">
        <v>580</v>
      </c>
      <c r="AN458" s="200"/>
      <c r="AO458" s="200"/>
      <c r="AP458" s="334"/>
      <c r="AQ458" s="333" t="s">
        <v>580</v>
      </c>
      <c r="AR458" s="200"/>
      <c r="AS458" s="200"/>
      <c r="AT458" s="334"/>
      <c r="AU458" s="200" t="s">
        <v>580</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3" t="s">
        <v>580</v>
      </c>
      <c r="AF459" s="200"/>
      <c r="AG459" s="200"/>
      <c r="AH459" s="334"/>
      <c r="AI459" s="333" t="s">
        <v>580</v>
      </c>
      <c r="AJ459" s="200"/>
      <c r="AK459" s="200"/>
      <c r="AL459" s="200"/>
      <c r="AM459" s="333" t="s">
        <v>580</v>
      </c>
      <c r="AN459" s="200"/>
      <c r="AO459" s="200"/>
      <c r="AP459" s="334"/>
      <c r="AQ459" s="333" t="s">
        <v>578</v>
      </c>
      <c r="AR459" s="200"/>
      <c r="AS459" s="200"/>
      <c r="AT459" s="334"/>
      <c r="AU459" s="200" t="s">
        <v>580</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580</v>
      </c>
      <c r="AJ460" s="200"/>
      <c r="AK460" s="200"/>
      <c r="AL460" s="200"/>
      <c r="AM460" s="333" t="s">
        <v>580</v>
      </c>
      <c r="AN460" s="200"/>
      <c r="AO460" s="200"/>
      <c r="AP460" s="334"/>
      <c r="AQ460" s="333" t="s">
        <v>590</v>
      </c>
      <c r="AR460" s="200"/>
      <c r="AS460" s="200"/>
      <c r="AT460" s="334"/>
      <c r="AU460" s="200" t="s">
        <v>580</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2.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82.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82.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596</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596</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582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596</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589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623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257</v>
      </c>
      <c r="B731" s="799"/>
      <c r="C731" s="799"/>
      <c r="D731" s="799"/>
      <c r="E731" s="800"/>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257</v>
      </c>
      <c r="B733" s="673"/>
      <c r="C733" s="673"/>
      <c r="D733" s="673"/>
      <c r="E733" s="674"/>
      <c r="F733" s="636" t="s">
        <v>624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605</v>
      </c>
      <c r="F737" s="986"/>
      <c r="G737" s="986"/>
      <c r="H737" s="986"/>
      <c r="I737" s="986"/>
      <c r="J737" s="986"/>
      <c r="K737" s="986"/>
      <c r="L737" s="986"/>
      <c r="M737" s="986"/>
      <c r="N737" s="358" t="s">
        <v>358</v>
      </c>
      <c r="O737" s="358"/>
      <c r="P737" s="358"/>
      <c r="Q737" s="358"/>
      <c r="R737" s="986" t="s">
        <v>606</v>
      </c>
      <c r="S737" s="986"/>
      <c r="T737" s="986"/>
      <c r="U737" s="986"/>
      <c r="V737" s="986"/>
      <c r="W737" s="986"/>
      <c r="X737" s="986"/>
      <c r="Y737" s="986"/>
      <c r="Z737" s="986"/>
      <c r="AA737" s="358" t="s">
        <v>359</v>
      </c>
      <c r="AB737" s="358"/>
      <c r="AC737" s="358"/>
      <c r="AD737" s="358"/>
      <c r="AE737" s="986" t="s">
        <v>607</v>
      </c>
      <c r="AF737" s="986"/>
      <c r="AG737" s="986"/>
      <c r="AH737" s="986"/>
      <c r="AI737" s="986"/>
      <c r="AJ737" s="986"/>
      <c r="AK737" s="986"/>
      <c r="AL737" s="986"/>
      <c r="AM737" s="986"/>
      <c r="AN737" s="358" t="s">
        <v>360</v>
      </c>
      <c r="AO737" s="358"/>
      <c r="AP737" s="358"/>
      <c r="AQ737" s="358"/>
      <c r="AR737" s="987" t="s">
        <v>608</v>
      </c>
      <c r="AS737" s="988"/>
      <c r="AT737" s="988"/>
      <c r="AU737" s="988"/>
      <c r="AV737" s="988"/>
      <c r="AW737" s="988"/>
      <c r="AX737" s="989"/>
      <c r="AY737" s="89"/>
      <c r="AZ737" s="89"/>
    </row>
    <row r="738" spans="1:52" ht="24.75" customHeight="1" x14ac:dyDescent="0.2">
      <c r="A738" s="990" t="s">
        <v>361</v>
      </c>
      <c r="B738" s="203"/>
      <c r="C738" s="203"/>
      <c r="D738" s="204"/>
      <c r="E738" s="986" t="s">
        <v>609</v>
      </c>
      <c r="F738" s="986"/>
      <c r="G738" s="986"/>
      <c r="H738" s="986"/>
      <c r="I738" s="986"/>
      <c r="J738" s="986"/>
      <c r="K738" s="986"/>
      <c r="L738" s="986"/>
      <c r="M738" s="986"/>
      <c r="N738" s="358" t="s">
        <v>362</v>
      </c>
      <c r="O738" s="358"/>
      <c r="P738" s="358"/>
      <c r="Q738" s="358"/>
      <c r="R738" s="986" t="s">
        <v>610</v>
      </c>
      <c r="S738" s="986"/>
      <c r="T738" s="986"/>
      <c r="U738" s="986"/>
      <c r="V738" s="986"/>
      <c r="W738" s="986"/>
      <c r="X738" s="986"/>
      <c r="Y738" s="986"/>
      <c r="Z738" s="986"/>
      <c r="AA738" s="358" t="s">
        <v>482</v>
      </c>
      <c r="AB738" s="358"/>
      <c r="AC738" s="358"/>
      <c r="AD738" s="358"/>
      <c r="AE738" s="986" t="s">
        <v>611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542</v>
      </c>
      <c r="B739" s="995"/>
      <c r="C739" s="995"/>
      <c r="D739" s="996"/>
      <c r="E739" s="997" t="s">
        <v>549</v>
      </c>
      <c r="F739" s="998"/>
      <c r="G739" s="998"/>
      <c r="H739" s="91" t="str">
        <f>IF(E739="", "", "(")</f>
        <v>(</v>
      </c>
      <c r="I739" s="981"/>
      <c r="J739" s="981"/>
      <c r="K739" s="91" t="str">
        <f>IF(OR(I739="　", I739=""), "", "-")</f>
        <v/>
      </c>
      <c r="L739" s="982">
        <v>282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2">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533</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612</v>
      </c>
      <c r="H781" s="670"/>
      <c r="I781" s="670"/>
      <c r="J781" s="670"/>
      <c r="K781" s="671"/>
      <c r="L781" s="663" t="s">
        <v>613</v>
      </c>
      <c r="M781" s="664"/>
      <c r="N781" s="664"/>
      <c r="O781" s="664"/>
      <c r="P781" s="664"/>
      <c r="Q781" s="664"/>
      <c r="R781" s="664"/>
      <c r="S781" s="664"/>
      <c r="T781" s="664"/>
      <c r="U781" s="664"/>
      <c r="V781" s="664"/>
      <c r="W781" s="664"/>
      <c r="X781" s="665"/>
      <c r="Y781" s="384">
        <v>9724891</v>
      </c>
      <c r="Z781" s="385"/>
      <c r="AA781" s="385"/>
      <c r="AB781" s="804"/>
      <c r="AC781" s="669" t="s">
        <v>612</v>
      </c>
      <c r="AD781" s="670"/>
      <c r="AE781" s="670"/>
      <c r="AF781" s="670"/>
      <c r="AG781" s="671"/>
      <c r="AH781" s="663" t="s">
        <v>614</v>
      </c>
      <c r="AI781" s="664"/>
      <c r="AJ781" s="664"/>
      <c r="AK781" s="664"/>
      <c r="AL781" s="664"/>
      <c r="AM781" s="664"/>
      <c r="AN781" s="664"/>
      <c r="AO781" s="664"/>
      <c r="AP781" s="664"/>
      <c r="AQ781" s="664"/>
      <c r="AR781" s="664"/>
      <c r="AS781" s="664"/>
      <c r="AT781" s="665"/>
      <c r="AU781" s="384">
        <v>36169</v>
      </c>
      <c r="AV781" s="385"/>
      <c r="AW781" s="385"/>
      <c r="AX781" s="386"/>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9724891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36169</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615</v>
      </c>
      <c r="D837" s="340"/>
      <c r="E837" s="340"/>
      <c r="F837" s="340"/>
      <c r="G837" s="340"/>
      <c r="H837" s="340"/>
      <c r="I837" s="340"/>
      <c r="J837" s="341">
        <v>7010005013337</v>
      </c>
      <c r="K837" s="342"/>
      <c r="L837" s="342"/>
      <c r="M837" s="342"/>
      <c r="N837" s="342"/>
      <c r="O837" s="342"/>
      <c r="P837" s="355" t="s">
        <v>616</v>
      </c>
      <c r="Q837" s="343"/>
      <c r="R837" s="343"/>
      <c r="S837" s="343"/>
      <c r="T837" s="343"/>
      <c r="U837" s="343"/>
      <c r="V837" s="343"/>
      <c r="W837" s="343"/>
      <c r="X837" s="343"/>
      <c r="Y837" s="344">
        <v>9724891</v>
      </c>
      <c r="Z837" s="345"/>
      <c r="AA837" s="345"/>
      <c r="AB837" s="346"/>
      <c r="AC837" s="356" t="s">
        <v>196</v>
      </c>
      <c r="AD837" s="364"/>
      <c r="AE837" s="364"/>
      <c r="AF837" s="364"/>
      <c r="AG837" s="364"/>
      <c r="AH837" s="365" t="s">
        <v>580</v>
      </c>
      <c r="AI837" s="366"/>
      <c r="AJ837" s="366"/>
      <c r="AK837" s="366"/>
      <c r="AL837" s="350" t="s">
        <v>580</v>
      </c>
      <c r="AM837" s="351"/>
      <c r="AN837" s="351"/>
      <c r="AO837" s="352"/>
      <c r="AP837" s="353" t="s">
        <v>580</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617</v>
      </c>
      <c r="D870" s="340"/>
      <c r="E870" s="340"/>
      <c r="F870" s="340"/>
      <c r="G870" s="340"/>
      <c r="H870" s="340"/>
      <c r="I870" s="340"/>
      <c r="J870" s="341">
        <v>7010005013337</v>
      </c>
      <c r="K870" s="342"/>
      <c r="L870" s="342"/>
      <c r="M870" s="342"/>
      <c r="N870" s="342"/>
      <c r="O870" s="342"/>
      <c r="P870" s="355" t="s">
        <v>618</v>
      </c>
      <c r="Q870" s="343"/>
      <c r="R870" s="343"/>
      <c r="S870" s="343"/>
      <c r="T870" s="343"/>
      <c r="U870" s="343"/>
      <c r="V870" s="343"/>
      <c r="W870" s="343"/>
      <c r="X870" s="343"/>
      <c r="Y870" s="344">
        <v>36169</v>
      </c>
      <c r="Z870" s="345"/>
      <c r="AA870" s="345"/>
      <c r="AB870" s="346"/>
      <c r="AC870" s="356" t="s">
        <v>196</v>
      </c>
      <c r="AD870" s="364"/>
      <c r="AE870" s="364"/>
      <c r="AF870" s="364"/>
      <c r="AG870" s="364"/>
      <c r="AH870" s="365" t="s">
        <v>580</v>
      </c>
      <c r="AI870" s="366"/>
      <c r="AJ870" s="366"/>
      <c r="AK870" s="366"/>
      <c r="AL870" s="350" t="s">
        <v>580</v>
      </c>
      <c r="AM870" s="351"/>
      <c r="AN870" s="351"/>
      <c r="AO870" s="352"/>
      <c r="AP870" s="353" t="s">
        <v>580</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582</v>
      </c>
      <c r="F1102" s="371"/>
      <c r="G1102" s="371"/>
      <c r="H1102" s="371"/>
      <c r="I1102" s="371"/>
      <c r="J1102" s="341" t="s">
        <v>580</v>
      </c>
      <c r="K1102" s="342"/>
      <c r="L1102" s="342"/>
      <c r="M1102" s="342"/>
      <c r="N1102" s="342"/>
      <c r="O1102" s="342"/>
      <c r="P1102" s="355" t="s">
        <v>580</v>
      </c>
      <c r="Q1102" s="343"/>
      <c r="R1102" s="343"/>
      <c r="S1102" s="343"/>
      <c r="T1102" s="343"/>
      <c r="U1102" s="343"/>
      <c r="V1102" s="343"/>
      <c r="W1102" s="343"/>
      <c r="X1102" s="343"/>
      <c r="Y1102" s="344" t="s">
        <v>580</v>
      </c>
      <c r="Z1102" s="345"/>
      <c r="AA1102" s="345"/>
      <c r="AB1102" s="346"/>
      <c r="AC1102" s="347"/>
      <c r="AD1102" s="347"/>
      <c r="AE1102" s="347"/>
      <c r="AF1102" s="347"/>
      <c r="AG1102" s="347"/>
      <c r="AH1102" s="348" t="s">
        <v>583</v>
      </c>
      <c r="AI1102" s="349"/>
      <c r="AJ1102" s="349"/>
      <c r="AK1102" s="349"/>
      <c r="AL1102" s="350" t="s">
        <v>578</v>
      </c>
      <c r="AM1102" s="351"/>
      <c r="AN1102" s="351"/>
      <c r="AO1102" s="352"/>
      <c r="AP1102" s="353" t="s">
        <v>619</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9" sqref="B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t="s">
        <v>554</v>
      </c>
      <c r="H19" s="13" t="str">
        <f t="shared" si="1"/>
        <v>年金特別会計健康勘定</v>
      </c>
      <c r="I19" s="13" t="str">
        <f t="shared" si="5"/>
        <v>年金特別会計健康勘定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年金特別会計健康勘定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年金特別会計健康勘定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年金特別会計健康勘定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年金特別会計健康勘定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年金特別会計健康勘定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年金特別会計健康勘定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年金特別会計健康勘定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年金特別会計健康勘定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年金特別会計健康勘定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年金特別会計健康勘定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年金特別会計健康勘定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年金特別会計健康勘定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年金特別会計健康勘定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年金特別会計健康勘定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年金特別会計健康勘定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年金特別会計健康勘定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年金特別会計健康勘定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年金特別会計健康勘定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年金特別会計健康勘定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2018-08-14T04:04:08Z</cp:lastPrinted>
  <dcterms:created xsi:type="dcterms:W3CDTF">2012-03-13T00:50:25Z</dcterms:created>
  <dcterms:modified xsi:type="dcterms:W3CDTF">2018-08-23T11:03:15Z</dcterms:modified>
</cp:coreProperties>
</file>