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0年度行政事業レビュー\99　ホームページ掲載\300914 最終公表\06　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95" yWindow="285" windowWidth="16065" windowHeight="8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<sst xmlns="http://schemas.openxmlformats.org/spreadsheetml/2006/main" count="2986" uniqueCount="694">
  <si>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</si>
  <si>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</si>
  <si>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</si>
  <si>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</si>
  <si>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</si>
  <si>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</si>
  <si>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</si>
  <si>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</si>
  <si>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</si>
  <si>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</si>
  <si>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</si>
  <si>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</si>
  <si>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</si>
  <si>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</si>
  <si>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</si>
  <si>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</si>
  <si>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</si>
  <si>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</si>
  <si>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</si>
  <si>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</si>
  <si>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</si>
  <si>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</si>
  <si>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</si>
  <si>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</si>
  <si>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</si>
  <si>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</si>
  <si>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</si>
  <si>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</si>
  <si>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</si>
  <si>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</si>
  <si>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</si>
  <si>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</si>
  <si>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</si>
  <si>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</si>
  <si>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</si>
  <si>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</si>
  <si>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</si>
  <si>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</si>
  <si>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</si>
  <si>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</si>
  <si>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</si>
  <si>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</si>
  <si>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</si>
  <si>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</si>
  <si>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</si>
  <si>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</si>
  <si>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</si>
  <si>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</si>
  <si>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</si>
  <si>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</si>
  <si>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</si>
  <si>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</si>
  <si>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</si>
  <si>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</si>
  <si>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</si>
  <si>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</si>
  <si>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</si>
  <si>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</si>
  <si>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</si>
  <si>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</si>
  <si>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</si>
  <si>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</si>
  <si>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</si>
  <si>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</si>
  <si>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</si>
  <si>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</si>
  <si>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</si>
  <si>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</si>
  <si>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</si>
  <si>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</si>
  <si>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</si>
  <si>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</si>
  <si>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</si>
  <si>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</si>
  <si>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</si>
  <si>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</si>
  <si>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</si>
  <si>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</si>
  <si>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</si>
  <si>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</si>
  <si>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</si>
  <si>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</si>
  <si>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</si>
  <si>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</si>
  <si>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</si>
  <si>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</si>
  <si>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</si>
  <si>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</si>
  <si>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</si>
  <si>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</si>
  <si>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</si>
  <si>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</si>
  <si>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</si>
  <si>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</si>
  <si>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</si>
  <si>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</si>
  <si>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</si>
  <si>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</si>
  <si>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</si>
  <si>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</si>
  <si>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</si>
  <si>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</si>
  <si>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</si>
  <si>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</si>
  <si>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</si>
  <si>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</si>
  <si>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</si>
  <si>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</si>
  <si>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</si>
  <si>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</si>
  <si>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</si>
  <si>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</si>
  <si>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</si>
  <si>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</si>
  <si>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</si>
  <si>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</si>
  <si>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</si>
  <si>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</si>
  <si>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</si>
  <si>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</si>
  <si>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</si>
  <si>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</si>
  <si>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</si>
  <si>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</si>
  <si>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</si>
  <si>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</si>
  <si>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</si>
  <si>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</si>
  <si>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</si>
  <si>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</si>
  <si>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</si>
  <si>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</si>
  <si>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</si>
  <si>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</si>
  <si>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</si>
  <si>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</si>
  <si>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</si>
  <si>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</si>
  <si>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</si>
  <si>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</si>
  <si>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</si>
  <si>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</si>
  <si>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</si>
  <si>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</si>
  <si>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</si>
  <si>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</si>
  <si>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</si>
  <si>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</si>
  <si>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</si>
  <si>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</si>
  <si>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</si>
  <si>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</si>
  <si>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</si>
  <si>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</si>
  <si>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</si>
  <si>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</si>
  <si>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</si>
  <si>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</si>
  <si>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</si>
  <si>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</si>
  <si>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</si>
  <si>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</si>
  <si>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</si>
  <si>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</si>
  <si>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</si>
  <si>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</si>
  <si>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</si>
  <si>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</si>
  <si>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</si>
  <si>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</si>
  <si>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</si>
  <si>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</si>
  <si>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</si>
  <si>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</si>
  <si>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</si>
  <si>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</si>
  <si>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</si>
  <si>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</si>
  <si>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</si>
  <si>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</si>
  <si>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</si>
  <si>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</si>
  <si>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</si>
  <si>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</si>
  <si>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</si>
  <si>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</si>
  <si>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</si>
  <si>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</si>
  <si>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</si>
  <si>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</si>
  <si>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</si>
  <si>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</si>
  <si>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</si>
  <si>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</si>
  <si>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</si>
  <si>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</si>
  <si>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</si>
  <si>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</si>
  <si>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</si>
  <si>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</si>
  <si>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</si>
  <si>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</si>
  <si>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</si>
  <si>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</si>
  <si>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</si>
  <si>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</si>
  <si>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</si>
  <si>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</si>
  <si>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</si>
  <si>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</si>
  <si>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</si>
  <si>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</si>
  <si>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</si>
  <si>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</si>
  <si>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</si>
  <si>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</si>
  <si>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</si>
  <si>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</si>
  <si>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</si>
  <si>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</si>
  <si>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</si>
  <si>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</si>
  <si>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</si>
  <si>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</si>
  <si>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</si>
  <si>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</si>
  <si>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</si>
  <si>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</si>
  <si>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</si>
  <si>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</si>
  <si>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</si>
  <si>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</si>
  <si>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</si>
  <si>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</si>
  <si>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</si>
  <si>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</si>
  <si>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</si>
  <si>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</si>
  <si>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</si>
  <si>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</si>
  <si>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</si>
  <si>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</si>
  <si>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</si>
  <si>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</si>
  <si>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</si>
  <si>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</si>
  <si>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</si>
  <si>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</si>
  <si>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</si>
  <si>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</si>
  <si>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</si>
  <si>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</si>
  <si>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</si>
  <si>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</si>
  <si>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</si>
  <si>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</si>
  <si>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</si>
  <si>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</si>
  <si>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</si>
  <si>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</si>
  <si>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</si>
  <si>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</si>
  <si>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</si>
  <si>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</si>
  <si>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</si>
  <si>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</si>
  <si>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</si>
  <si>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</si>
  <si>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</si>
  <si>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</si>
  <si>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</si>
  <si>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</si>
  <si>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</si>
  <si>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</si>
  <si>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</si>
  <si>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</si>
  <si>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</si>
  <si>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</si>
  <si>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</si>
  <si>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</si>
  <si>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</si>
  <si>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</si>
  <si>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</si>
  <si>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</si>
  <si>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</si>
  <si>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</si>
  <si>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</si>
  <si>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</si>
  <si>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</si>
  <si>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</si>
  <si>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</si>
  <si>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</si>
  <si>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</si>
  <si>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</si>
  <si>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</si>
  <si>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</si>
  <si>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</si>
  <si>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</si>
  <si>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</si>
  <si>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</si>
  <si>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</si>
  <si>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</si>
  <si>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</si>
  <si>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</si>
  <si>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</si>
  <si>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</si>
  <si>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</si>
  <si>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</si>
  <si>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</si>
  <si>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</si>
  <si>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</si>
  <si>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</si>
  <si>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</si>
  <si>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</si>
  <si>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</si>
  <si>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</si>
  <si>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</si>
  <si>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</si>
  <si>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</si>
  <si>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</si>
  <si>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</si>
  <si>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</si>
  <si>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</si>
  <si>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</si>
  <si>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</si>
  <si>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</si>
  <si>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</si>
  <si>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</si>
  <si>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</si>
  <si>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</si>
  <si>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</si>
  <si>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</si>
  <si>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</si>
  <si>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</si>
  <si>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</si>
  <si>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</si>
  <si>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</si>
  <si>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</si>
  <si>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</si>
  <si>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</si>
  <si>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</si>
  <si>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</si>
  <si>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</si>
  <si>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</si>
  <si>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</si>
  <si>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</si>
  <si>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</si>
  <si>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</si>
  <si>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</si>
  <si>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</si>
  <si>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</si>
  <si>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</si>
  <si>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</si>
  <si>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</si>
  <si>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</si>
  <si>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</si>
  <si>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</si>
  <si>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</si>
  <si>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</si>
  <si>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</si>
  <si>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</si>
  <si>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</si>
  <si>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</si>
  <si>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</si>
  <si>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</si>
  <si>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</si>
  <si>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</si>
  <si>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</si>
  <si>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</si>
  <si>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</si>
  <si>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</si>
  <si>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</si>
  <si>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</si>
  <si>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</si>
  <si>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</si>
  <si>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</si>
  <si>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</si>
  <si>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</si>
  <si>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</si>
  <si>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</si>
  <si>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</si>
  <si>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</si>
  <si>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</si>
  <si>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</si>
  <si>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</si>
  <si>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</si>
  <si>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</si>
  <si>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</si>
  <si>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</si>
  <si>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</si>
  <si>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</si>
  <si>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</si>
  <si>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</si>
  <si>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</si>
  <si>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</si>
  <si>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</si>
  <si>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</si>
  <si>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</si>
  <si>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</si>
  <si>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</si>
  <si>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</si>
  <si>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</si>
  <si>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</si>
  <si>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</si>
  <si>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</si>
  <si>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</si>
  <si>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</si>
  <si>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</si>
  <si>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</si>
  <si>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</si>
  <si>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</si>
  <si>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</si>
  <si>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</si>
  <si>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</si>
  <si>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</si>
  <si>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</si>
  <si>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</si>
  <si>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</si>
  <si>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</si>
  <si>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</si>
  <si>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</si>
  <si>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</si>
  <si>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</si>
  <si>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</si>
  <si>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</si>
  <si>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</si>
  <si>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</si>
  <si>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</si>
  <si>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</si>
  <si>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</si>
  <si>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</si>
  <si>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</si>
  <si>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</si>
  <si>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</si>
  <si>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</si>
  <si>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</si>
  <si>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</si>
  <si>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</si>
  <si>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</si>
  <si>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</si>
  <si>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</si>
  <si>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</si>
  <si>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</si>
  <si>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</si>
  <si>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</si>
  <si>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</si>
  <si>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</si>
  <si>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</si>
  <si>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</si>
  <si>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</si>
  <si>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</si>
  <si>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</si>
  <si>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</si>
  <si>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</si>
  <si>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</si>
  <si>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</si>
  <si>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</si>
  <si>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</si>
  <si>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</si>
  <si>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</si>
  <si>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</si>
  <si>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</si>
  <si>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</si>
  <si>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</si>
  <si>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</si>
  <si>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</si>
  <si>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</si>
  <si>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</si>
  <si>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</si>
  <si>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</si>
  <si>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</si>
  <si>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</si>
  <si>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</si>
  <si>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</si>
  <si>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</si>
  <si>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</si>
  <si>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</si>
  <si>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</si>
  <si>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</si>
  <si>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</si>
  <si>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</si>
  <si>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</si>
  <si>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</si>
  <si>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</si>
  <si>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</si>
  <si>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</si>
  <si>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</si>
  <si>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</si>
  <si>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</si>
  <si>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</si>
  <si>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</si>
  <si>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</si>
  <si>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</si>
  <si>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</si>
  <si>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</si>
  <si>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</si>
  <si>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</si>
  <si>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</si>
  <si>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</si>
  <si>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</si>
  <si>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</si>
  <si>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</si>
  <si>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</si>
  <si>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</si>
  <si>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</si>
  <si>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</si>
  <si>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</si>
  <si>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</si>
  <si>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</si>
  <si>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</si>
  <si>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</si>
  <si>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</si>
  <si>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</si>
  <si>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</si>
  <si>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</si>
  <si>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</si>
  <si>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</si>
  <si>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</si>
  <si>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</si>
  <si>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</si>
  <si>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</si>
  <si>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</si>
  <si>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</si>
  <si>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</si>
  <si>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</si>
  <si>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</si>
  <si>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</si>
  <si>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</si>
  <si>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</si>
  <si>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</si>
  <si>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</si>
  <si>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</si>
  <si>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</si>
  <si>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</si>
  <si>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</si>
  <si>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</si>
  <si>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</si>
  <si>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</si>
  <si>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</si>
  <si>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レセプト電算処理システムの推進に必要な経費</t>
    <phoneticPr fontId="6"/>
  </si>
  <si>
    <t>保険局</t>
    <phoneticPr fontId="6"/>
  </si>
  <si>
    <t>平成１２年度</t>
    <phoneticPr fontId="6"/>
  </si>
  <si>
    <t>○</t>
  </si>
  <si>
    <t>-</t>
    <phoneticPr fontId="6"/>
  </si>
  <si>
    <t>医療・健康・介護・福祉分野の情報化グランドデザイン</t>
    <phoneticPr fontId="6"/>
  </si>
  <si>
    <t>-</t>
    <phoneticPr fontId="6"/>
  </si>
  <si>
    <t>第三者提供の安定した供給を図る</t>
    <phoneticPr fontId="6"/>
  </si>
  <si>
    <t>レセプト情報等収集件数</t>
    <phoneticPr fontId="6"/>
  </si>
  <si>
    <t>万件</t>
    <rPh sb="0" eb="2">
      <t>マンケン</t>
    </rPh>
    <phoneticPr fontId="6"/>
  </si>
  <si>
    <t>データベース運用関係経費執行額／レセプト情報等収集件数　　　　　　　　　　　　　　　　</t>
    <phoneticPr fontId="6"/>
  </si>
  <si>
    <t>円</t>
    <rPh sb="0" eb="1">
      <t>エン</t>
    </rPh>
    <phoneticPr fontId="6"/>
  </si>
  <si>
    <t>百万円
/万件</t>
    <phoneticPr fontId="6"/>
  </si>
  <si>
    <t>527/189,990</t>
    <phoneticPr fontId="6"/>
  </si>
  <si>
    <t>1011/194,300</t>
    <phoneticPr fontId="6"/>
  </si>
  <si>
    <t>施策目標Ⅰ－９－１　データヘルスの推進による保険者機能の強化等により適正かつ安定的・効率的な医療保険制度を構築すること</t>
    <phoneticPr fontId="6"/>
  </si>
  <si>
    <t>-</t>
    <phoneticPr fontId="6"/>
  </si>
  <si>
    <t>-</t>
    <phoneticPr fontId="6"/>
  </si>
  <si>
    <t>-</t>
    <phoneticPr fontId="6"/>
  </si>
  <si>
    <t>-</t>
    <phoneticPr fontId="6"/>
  </si>
  <si>
    <t>有</t>
  </si>
  <si>
    <t>‐</t>
  </si>
  <si>
    <t>成果実績は成果目標に見合ったものになっている。</t>
    <phoneticPr fontId="6"/>
  </si>
  <si>
    <t>レセプト情報・特定健診等情報の収集を社会保険診療報酬支払基金及び国民健康保険中央会でとりまとめることで、各保険者と個別に契約するのに比べて、効率化を図っている。</t>
    <phoneticPr fontId="6"/>
  </si>
  <si>
    <t>活動実績は例年、概ね見込み数と同等である。</t>
    <phoneticPr fontId="6"/>
  </si>
  <si>
    <t>点検対象外</t>
    <rPh sb="0" eb="2">
      <t>テンケン</t>
    </rPh>
    <rPh sb="2" eb="4">
      <t>タイショウ</t>
    </rPh>
    <rPh sb="4" eb="5">
      <t>ガイ</t>
    </rPh>
    <phoneticPr fontId="6"/>
  </si>
  <si>
    <t>285</t>
    <phoneticPr fontId="6"/>
  </si>
  <si>
    <t>259</t>
    <phoneticPr fontId="6"/>
  </si>
  <si>
    <t>224</t>
    <phoneticPr fontId="6"/>
  </si>
  <si>
    <t>257</t>
    <phoneticPr fontId="6"/>
  </si>
  <si>
    <t>269</t>
    <phoneticPr fontId="6"/>
  </si>
  <si>
    <t>279</t>
    <phoneticPr fontId="6"/>
  </si>
  <si>
    <t>273</t>
    <phoneticPr fontId="6"/>
  </si>
  <si>
    <t>厚生労働省</t>
  </si>
  <si>
    <t>雑役務費</t>
    <phoneticPr fontId="6"/>
  </si>
  <si>
    <t>雑役務費</t>
    <phoneticPr fontId="6"/>
  </si>
  <si>
    <t>レセプト情報・特定健診等情報データベースシステム（関西地区）に係る運用及び保守業務</t>
    <rPh sb="25" eb="27">
      <t>カンサイ</t>
    </rPh>
    <rPh sb="27" eb="29">
      <t>チク</t>
    </rPh>
    <rPh sb="35" eb="36">
      <t>オヨ</t>
    </rPh>
    <rPh sb="37" eb="39">
      <t>ホシュ</t>
    </rPh>
    <rPh sb="39" eb="41">
      <t>ギョウム</t>
    </rPh>
    <phoneticPr fontId="6"/>
  </si>
  <si>
    <t>雑役務費</t>
    <phoneticPr fontId="6"/>
  </si>
  <si>
    <t>レセプト情報・特定健診等情報の提供</t>
    <rPh sb="11" eb="12">
      <t>トウ</t>
    </rPh>
    <phoneticPr fontId="6"/>
  </si>
  <si>
    <t>E.アクセンチュア（株）</t>
    <rPh sb="10" eb="11">
      <t>カブ</t>
    </rPh>
    <phoneticPr fontId="6"/>
  </si>
  <si>
    <t>F. NTTデータ（株）</t>
    <rPh sb="10" eb="11">
      <t>カブ</t>
    </rPh>
    <phoneticPr fontId="6"/>
  </si>
  <si>
    <t>レセプト情報の提供</t>
    <rPh sb="4" eb="6">
      <t>ジョウホウ</t>
    </rPh>
    <rPh sb="7" eb="9">
      <t>テイキョウ</t>
    </rPh>
    <phoneticPr fontId="6"/>
  </si>
  <si>
    <t>H.（株）セック</t>
    <phoneticPr fontId="6"/>
  </si>
  <si>
    <t>雑役務費</t>
    <phoneticPr fontId="6"/>
  </si>
  <si>
    <t>I.富士電機ITソリューション（株）</t>
    <phoneticPr fontId="6"/>
  </si>
  <si>
    <t>雑役務費</t>
    <phoneticPr fontId="6"/>
  </si>
  <si>
    <t>J.（株）富士通マーケティング</t>
    <rPh sb="3" eb="4">
      <t>カブ</t>
    </rPh>
    <rPh sb="5" eb="8">
      <t>フジツウ</t>
    </rPh>
    <phoneticPr fontId="6"/>
  </si>
  <si>
    <t>A.富士通（株）</t>
    <phoneticPr fontId="6"/>
  </si>
  <si>
    <t>-</t>
    <phoneticPr fontId="6"/>
  </si>
  <si>
    <t>-</t>
    <phoneticPr fontId="6"/>
  </si>
  <si>
    <t>レセプト情報・特定健診等情報データベース分析システムのアプリケーション改修業務</t>
    <phoneticPr fontId="6"/>
  </si>
  <si>
    <t>レセプト情報・特定健診等情報データベース分析システムのアプリケーション改修業務</t>
    <phoneticPr fontId="6"/>
  </si>
  <si>
    <t>富士通（株）</t>
    <phoneticPr fontId="6"/>
  </si>
  <si>
    <t>-</t>
    <phoneticPr fontId="6"/>
  </si>
  <si>
    <t>-</t>
    <phoneticPr fontId="6"/>
  </si>
  <si>
    <t>-</t>
    <phoneticPr fontId="6"/>
  </si>
  <si>
    <t>-</t>
    <phoneticPr fontId="6"/>
  </si>
  <si>
    <t>-</t>
    <phoneticPr fontId="6"/>
  </si>
  <si>
    <t>-</t>
    <phoneticPr fontId="6"/>
  </si>
  <si>
    <t>-</t>
    <phoneticPr fontId="6"/>
  </si>
  <si>
    <t>富士通（株）</t>
    <phoneticPr fontId="6"/>
  </si>
  <si>
    <t>富士通（株）</t>
    <phoneticPr fontId="6"/>
  </si>
  <si>
    <t>-</t>
    <phoneticPr fontId="6"/>
  </si>
  <si>
    <t>☑</t>
  </si>
  <si>
    <t>次期レセプト情報・特定健診等情報データベースシステムに係る運用業務</t>
    <rPh sb="31" eb="33">
      <t>ギョウム</t>
    </rPh>
    <phoneticPr fontId="6"/>
  </si>
  <si>
    <t>次期レセプト情報・特定健診等情報データベースシステムに係る保守業務</t>
    <rPh sb="31" eb="33">
      <t>ギョウム</t>
    </rPh>
    <phoneticPr fontId="6"/>
  </si>
  <si>
    <t>B.みずほ情報総研（株）</t>
    <phoneticPr fontId="6"/>
  </si>
  <si>
    <t>健康・医療・介護に関する情報を連結し活用する基盤の実現に向けた調査・研究</t>
    <phoneticPr fontId="6"/>
  </si>
  <si>
    <t>健康・医療・介護に関する情報を連結し活用する基盤の実現に向けた調査・研究</t>
    <phoneticPr fontId="6"/>
  </si>
  <si>
    <t>-</t>
    <phoneticPr fontId="6"/>
  </si>
  <si>
    <t>-</t>
    <phoneticPr fontId="6"/>
  </si>
  <si>
    <t>C.ニッセイ情報テクノロジー（株）</t>
    <phoneticPr fontId="6"/>
  </si>
  <si>
    <t>ニッセイ情報テクノロジー（株）</t>
    <phoneticPr fontId="6"/>
  </si>
  <si>
    <t>平成２９年度レセプト情報等の提供に係る支援業務</t>
    <phoneticPr fontId="6"/>
  </si>
  <si>
    <t>平成２９年度レセプト情報等の提供に係る支援業務</t>
    <phoneticPr fontId="6"/>
  </si>
  <si>
    <t>ニッセイ情報テクノロジー（株）</t>
    <phoneticPr fontId="6"/>
  </si>
  <si>
    <t>D.社会保険診療報酬支払基金</t>
    <phoneticPr fontId="6"/>
  </si>
  <si>
    <t>社会保険診療報酬支払基金</t>
    <phoneticPr fontId="6"/>
  </si>
  <si>
    <t>レセプト情報・特定健診等情報の提供</t>
    <phoneticPr fontId="6"/>
  </si>
  <si>
    <t>アクセンチュア（株）</t>
    <phoneticPr fontId="6"/>
  </si>
  <si>
    <t>レセプト情報の提供医療保険制度におけるオンライン資格確認に関する調査研究業務一式</t>
    <phoneticPr fontId="6"/>
  </si>
  <si>
    <t>NTTデータ（株）</t>
    <phoneticPr fontId="6"/>
  </si>
  <si>
    <t>訪問看護レセプトの電子化に関する調査研究事業</t>
    <phoneticPr fontId="6"/>
  </si>
  <si>
    <t>訪問看護レセプトの電子化に関する調査研究事業</t>
    <phoneticPr fontId="6"/>
  </si>
  <si>
    <t>国民健康保険中央会</t>
    <rPh sb="0" eb="2">
      <t>コクミン</t>
    </rPh>
    <rPh sb="2" eb="4">
      <t>ケンコウ</t>
    </rPh>
    <rPh sb="4" eb="6">
      <t>ホケン</t>
    </rPh>
    <rPh sb="6" eb="9">
      <t>チュウオウカイ</t>
    </rPh>
    <phoneticPr fontId="6"/>
  </si>
  <si>
    <t>レセプト情報の提供</t>
    <rPh sb="4" eb="6">
      <t>ジョウホウ</t>
    </rPh>
    <rPh sb="7" eb="9">
      <t>テイキョウ</t>
    </rPh>
    <phoneticPr fontId="6"/>
  </si>
  <si>
    <t>（株）セック</t>
    <rPh sb="0" eb="3">
      <t>カブ</t>
    </rPh>
    <phoneticPr fontId="6"/>
  </si>
  <si>
    <t>富士電機ITソリューション（株）</t>
    <rPh sb="0" eb="2">
      <t>フジ</t>
    </rPh>
    <rPh sb="2" eb="4">
      <t>デンキ</t>
    </rPh>
    <rPh sb="13" eb="16">
      <t>カブ</t>
    </rPh>
    <phoneticPr fontId="6"/>
  </si>
  <si>
    <t>外部オンサイトリサーチセンター運用保守業務</t>
    <phoneticPr fontId="6"/>
  </si>
  <si>
    <t>レセプト情報等の提供依頼申出者に対する実地監査業務</t>
    <phoneticPr fontId="6"/>
  </si>
  <si>
    <t>レセプト情報等の提供依頼申出者に対する実地監査業務</t>
    <phoneticPr fontId="6"/>
  </si>
  <si>
    <t>第三者提供の承諾件数</t>
    <phoneticPr fontId="6"/>
  </si>
  <si>
    <t>レセプト情報等の提供に関する有識者会議資料</t>
    <phoneticPr fontId="6"/>
  </si>
  <si>
    <t>件</t>
    <rPh sb="0" eb="1">
      <t>ケン</t>
    </rPh>
    <phoneticPr fontId="6"/>
  </si>
  <si>
    <t>-</t>
    <phoneticPr fontId="6"/>
  </si>
  <si>
    <t>-</t>
    <phoneticPr fontId="6"/>
  </si>
  <si>
    <t>-</t>
    <phoneticPr fontId="6"/>
  </si>
  <si>
    <t>次期レセプト情報・特定健診等情報データベースシステムに係る運用業務</t>
    <phoneticPr fontId="6"/>
  </si>
  <si>
    <t>（株）富士通</t>
    <rPh sb="0" eb="3">
      <t>カブ</t>
    </rPh>
    <rPh sb="3" eb="6">
      <t>フジツウ</t>
    </rPh>
    <phoneticPr fontId="6"/>
  </si>
  <si>
    <t>（株）富士通</t>
    <phoneticPr fontId="6"/>
  </si>
  <si>
    <t>次期レセプト情報・特定健診等情報データベースシステムに係る保守業務</t>
    <phoneticPr fontId="6"/>
  </si>
  <si>
    <t>（株）セック</t>
    <rPh sb="0" eb="3">
      <t>カブ</t>
    </rPh>
    <phoneticPr fontId="6"/>
  </si>
  <si>
    <t>診療報酬情報提供サービスに係る運用・保守業務</t>
    <phoneticPr fontId="6"/>
  </si>
  <si>
    <t>診療報酬情報提供サービスに係る運用・保守業務</t>
    <phoneticPr fontId="6"/>
  </si>
  <si>
    <t>みずほ情報総研（株）</t>
    <phoneticPr fontId="6"/>
  </si>
  <si>
    <t>（株）富士通マーケティング</t>
    <phoneticPr fontId="6"/>
  </si>
  <si>
    <t>医療保険制度におけるオンライン資格確認に関する調査研究業務一式</t>
    <rPh sb="0" eb="2">
      <t>イリョウ</t>
    </rPh>
    <phoneticPr fontId="6"/>
  </si>
  <si>
    <t>平成２９年度ＮＤＢオープンデータの作成に係る業務委託</t>
    <rPh sb="0" eb="2">
      <t>ヘイセイ</t>
    </rPh>
    <rPh sb="4" eb="6">
      <t>ネンド</t>
    </rPh>
    <rPh sb="20" eb="21">
      <t>カカ</t>
    </rPh>
    <rPh sb="24" eb="26">
      <t>イタク</t>
    </rPh>
    <phoneticPr fontId="6"/>
  </si>
  <si>
    <t>-</t>
  </si>
  <si>
    <t>-</t>
    <phoneticPr fontId="6"/>
  </si>
  <si>
    <t>-</t>
    <phoneticPr fontId="6"/>
  </si>
  <si>
    <t>国庫債務負担行為等</t>
  </si>
  <si>
    <t>-</t>
    <phoneticPr fontId="6"/>
  </si>
  <si>
    <t>-</t>
    <phoneticPr fontId="6"/>
  </si>
  <si>
    <t>外部オンサイトリサーチセンターに係る専用回線一式</t>
  </si>
  <si>
    <t>外部オンサイトリサーチセンターハウジング環境保守業務（関東）</t>
    <rPh sb="27" eb="29">
      <t>カントウ</t>
    </rPh>
    <phoneticPr fontId="6"/>
  </si>
  <si>
    <t>外部オンサイトリサーチセンターハードウェア・ソフトウェア運用保守業務</t>
    <rPh sb="28" eb="30">
      <t>ウンヨウ</t>
    </rPh>
    <rPh sb="30" eb="32">
      <t>ホシュ</t>
    </rPh>
    <rPh sb="32" eb="34">
      <t>ギョウム</t>
    </rPh>
    <phoneticPr fontId="6"/>
  </si>
  <si>
    <t>外部オンサイトリサーチセンターネットワーク環境の維持及び保守業務</t>
  </si>
  <si>
    <t>レセプト情報・特定健診等情報データベースシステム（関西地区）に係る運用及び保守業務</t>
    <phoneticPr fontId="6"/>
  </si>
  <si>
    <t>外部オンサイトリサーチセンターハウジング環境保守業務（関西）</t>
    <phoneticPr fontId="6"/>
  </si>
  <si>
    <t>L.</t>
    <phoneticPr fontId="6"/>
  </si>
  <si>
    <t>G.公益社団法人国民健康保険中央会</t>
    <rPh sb="2" eb="4">
      <t>コウエキ</t>
    </rPh>
    <rPh sb="4" eb="6">
      <t>シャダン</t>
    </rPh>
    <rPh sb="6" eb="8">
      <t>ホウジン</t>
    </rPh>
    <rPh sb="8" eb="10">
      <t>コクミン</t>
    </rPh>
    <rPh sb="10" eb="12">
      <t>ケンコウ</t>
    </rPh>
    <rPh sb="12" eb="14">
      <t>ホケン</t>
    </rPh>
    <rPh sb="14" eb="17">
      <t>チュウオウカイ</t>
    </rPh>
    <phoneticPr fontId="6"/>
  </si>
  <si>
    <t>医療給付適正化業務庁費</t>
    <phoneticPr fontId="6"/>
  </si>
  <si>
    <t>医療費適正化対策推進業務庁費</t>
    <phoneticPr fontId="6"/>
  </si>
  <si>
    <t>基本目標Ⅰ　安心・信頼してかかれる医療の確保と国民の健康づくりを推進すること
施策大目標　全国民に必要な医療を保障できる安定的・効率的な医療保険制度を構築すること</t>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6"/>
  </si>
  <si>
    <t>執行率を踏まえ、予算額の見直しを検討すること。</t>
    <rPh sb="0" eb="3">
      <t>シッコウリツ</t>
    </rPh>
    <rPh sb="4" eb="5">
      <t>フ</t>
    </rPh>
    <rPh sb="8" eb="11">
      <t>ヨサンガク</t>
    </rPh>
    <rPh sb="12" eb="14">
      <t>ミナオ</t>
    </rPh>
    <rPh sb="16" eb="18">
      <t>ケントウ</t>
    </rPh>
    <phoneticPr fontId="6"/>
  </si>
  <si>
    <t>医療介護連携政策課　　　　　　　　　　　　　保険データ企画室</t>
    <rPh sb="27" eb="30">
      <t>キカクシツ</t>
    </rPh>
    <phoneticPr fontId="6"/>
  </si>
  <si>
    <t>高木　有生</t>
    <rPh sb="0" eb="2">
      <t>タカギ</t>
    </rPh>
    <rPh sb="3" eb="5">
      <t>ユウセイ</t>
    </rPh>
    <phoneticPr fontId="6"/>
  </si>
  <si>
    <t>レセプトの電子化により、医療保険事務全体の効率化を図るとともに、レセプトデータ等の収集・分析の結果を活用して医療費適正化計画を策定すること等により、医療費適正化等を図る。</t>
    <rPh sb="50" eb="52">
      <t>カツヨウ</t>
    </rPh>
    <rPh sb="54" eb="57">
      <t>イリョウヒ</t>
    </rPh>
    <rPh sb="57" eb="60">
      <t>テキセイカ</t>
    </rPh>
    <rPh sb="69" eb="70">
      <t>トウ</t>
    </rPh>
    <rPh sb="80" eb="81">
      <t>トウ</t>
    </rPh>
    <phoneticPr fontId="6"/>
  </si>
  <si>
    <t>「高齢者の医療の確保に関する法律」により、レセプト情報・特定健診等情報を収集し、医療費適正化計画の作成、実施及び評価のための調査及び分析を進める。また、行政機関や医療サービスの質の向上等を目指した研究又は学術の発展に資する目的で行う研究に対して、当該情報の提供を行う。</t>
    <phoneticPr fontId="6"/>
  </si>
  <si>
    <t>一者応札となったものや、随意契約が複数件あるが、随意契約は不落によるもの、著作権等によるものである。</t>
    <phoneticPr fontId="6"/>
  </si>
  <si>
    <t>685/195,800</t>
    <phoneticPr fontId="6"/>
  </si>
  <si>
    <t>レセプトの電子化の推進およびレセプト情報等の収集・分析に必要なものに限定されている。</t>
    <phoneticPr fontId="6"/>
  </si>
  <si>
    <t>不用が出ている既存事業の減額など、執行率に合わせて要求することとしたい。</t>
    <rPh sb="25" eb="27">
      <t>ヨウキュウ</t>
    </rPh>
    <phoneticPr fontId="6"/>
  </si>
  <si>
    <t>NDB（レセプト情報・特定健診等情報データベースシステム）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t>
    <phoneticPr fontId="6"/>
  </si>
  <si>
    <t>医療保険制度を持続可能なものにするためには医療費適正化の取組が必要である。都道府県での医療費適正化計画の作成に必要なレセプト情報等の保険者からの収集と提供は国で行う必要がある。</t>
    <rPh sb="0" eb="2">
      <t>イリョウ</t>
    </rPh>
    <rPh sb="2" eb="4">
      <t>ホケン</t>
    </rPh>
    <rPh sb="4" eb="6">
      <t>セイド</t>
    </rPh>
    <rPh sb="7" eb="9">
      <t>ジゾク</t>
    </rPh>
    <rPh sb="9" eb="11">
      <t>カノウ</t>
    </rPh>
    <rPh sb="21" eb="24">
      <t>イリョウヒ</t>
    </rPh>
    <rPh sb="24" eb="27">
      <t>テキセイカ</t>
    </rPh>
    <rPh sb="28" eb="30">
      <t>トリクミ</t>
    </rPh>
    <rPh sb="31" eb="33">
      <t>ヒツヨウ</t>
    </rPh>
    <rPh sb="37" eb="41">
      <t>トドウフケン</t>
    </rPh>
    <rPh sb="43" eb="46">
      <t>イリョウヒ</t>
    </rPh>
    <rPh sb="55" eb="57">
      <t>ヒツヨウ</t>
    </rPh>
    <rPh sb="64" eb="65">
      <t>トウ</t>
    </rPh>
    <rPh sb="66" eb="69">
      <t>ホケンシャ</t>
    </rPh>
    <rPh sb="72" eb="74">
      <t>シュウシュウ</t>
    </rPh>
    <rPh sb="75" eb="77">
      <t>テイキョウ</t>
    </rPh>
    <rPh sb="80" eb="81">
      <t>オコナ</t>
    </rPh>
    <rPh sb="82" eb="84">
      <t>ヒツヨウ</t>
    </rPh>
    <phoneticPr fontId="6"/>
  </si>
  <si>
    <t>レセプトの電子化を推進し、その電子化された情報を全保険者から収集するものであり、法律に基づき、国で実施する必要がある。</t>
    <rPh sb="24" eb="25">
      <t>ゼン</t>
    </rPh>
    <rPh sb="25" eb="28">
      <t>ホケンシャ</t>
    </rPh>
    <rPh sb="40" eb="42">
      <t>ホウリツ</t>
    </rPh>
    <rPh sb="43" eb="44">
      <t>モト</t>
    </rPh>
    <rPh sb="53" eb="55">
      <t>ヒツヨウ</t>
    </rPh>
    <phoneticPr fontId="6"/>
  </si>
  <si>
    <t>レセプト情報と特定健診等情報の匿名化データの収集と提供は、データに基づく医療費適正化の実施と評価の基盤になるものであり、優先度は高い。</t>
    <rPh sb="15" eb="17">
      <t>トクメイ</t>
    </rPh>
    <rPh sb="17" eb="18">
      <t>カ</t>
    </rPh>
    <rPh sb="25" eb="27">
      <t>テイキョウ</t>
    </rPh>
    <rPh sb="33" eb="34">
      <t>モト</t>
    </rPh>
    <rPh sb="43" eb="45">
      <t>ジッシ</t>
    </rPh>
    <rPh sb="46" eb="48">
      <t>ヒョウカ</t>
    </rPh>
    <rPh sb="49" eb="51">
      <t>キバン</t>
    </rPh>
    <phoneticPr fontId="6"/>
  </si>
  <si>
    <t>審査支払機関のレセプトデータを匿名化して効率的に収集することにより、収集コストはレセプトデータ１件あたり約0.3円となっている。</t>
    <rPh sb="0" eb="2">
      <t>シンサ</t>
    </rPh>
    <rPh sb="2" eb="4">
      <t>シハライ</t>
    </rPh>
    <rPh sb="4" eb="6">
      <t>キカン</t>
    </rPh>
    <rPh sb="15" eb="17">
      <t>トクメイ</t>
    </rPh>
    <rPh sb="17" eb="18">
      <t>カ</t>
    </rPh>
    <rPh sb="20" eb="23">
      <t>コウリツテキ</t>
    </rPh>
    <rPh sb="24" eb="26">
      <t>シュウシュウ</t>
    </rPh>
    <rPh sb="34" eb="36">
      <t>シュウシュウ</t>
    </rPh>
    <rPh sb="52" eb="53">
      <t>ヤク</t>
    </rPh>
    <rPh sb="56" eb="57">
      <t>エン</t>
    </rPh>
    <phoneticPr fontId="6"/>
  </si>
  <si>
    <t>NDBの運用保守について複数年契約により合理的に縮減可能なものは対応するなど、運用経費の抑制を図っている。</t>
    <rPh sb="4" eb="6">
      <t>ウンヨウ</t>
    </rPh>
    <rPh sb="6" eb="8">
      <t>ホシュ</t>
    </rPh>
    <rPh sb="20" eb="23">
      <t>ゴウリテキ</t>
    </rPh>
    <rPh sb="24" eb="26">
      <t>シュクゲン</t>
    </rPh>
    <rPh sb="26" eb="28">
      <t>カノウ</t>
    </rPh>
    <rPh sb="32" eb="34">
      <t>タイオウ</t>
    </rPh>
    <phoneticPr fontId="6"/>
  </si>
  <si>
    <t>収集したレセプト情報・特定健診等情報は、医療費適正化計画の策定等に活用されているほか、研究者等第三者への提供を行っており、活用されている。</t>
    <phoneticPr fontId="6"/>
  </si>
  <si>
    <t>平成28年度より企画競争による調達をなくし、原則一般競争入札（低価格・総合評価）とすることにより、コスト削減を図っている。
第三者提供の承諾件数は、増加傾向にあり、研究者等第三者への提供は社会的ニーズが高く、当該予算の確保は必要と考えている。</t>
    <rPh sb="74" eb="76">
      <t>ゾウカ</t>
    </rPh>
    <rPh sb="76" eb="78">
      <t>ケイコウ</t>
    </rPh>
    <phoneticPr fontId="6"/>
  </si>
  <si>
    <t>一般競争入札等によって契約額が予算額を大きく下回る案件があり不用が出ているが、入札による競争が働いた結果である。また、実績を踏まえて前年度要求額よりも減額して予算要求を行っている。</t>
    <rPh sb="66" eb="69">
      <t>ゼンネンド</t>
    </rPh>
    <rPh sb="69" eb="71">
      <t>ヨウキュウ</t>
    </rPh>
    <rPh sb="71" eb="72">
      <t>ガク</t>
    </rPh>
    <rPh sb="75" eb="77">
      <t>ゲンガク</t>
    </rPh>
    <phoneticPr fontId="6"/>
  </si>
  <si>
    <t>K.その他</t>
    <rPh sb="4" eb="5">
      <t>タ</t>
    </rPh>
    <phoneticPr fontId="6"/>
  </si>
  <si>
    <t>諸謝金等</t>
    <rPh sb="0" eb="1">
      <t>ショ</t>
    </rPh>
    <rPh sb="1" eb="3">
      <t>シャキン</t>
    </rPh>
    <rPh sb="3" eb="4">
      <t>トウ</t>
    </rPh>
    <phoneticPr fontId="6"/>
  </si>
  <si>
    <t>謝金等</t>
    <rPh sb="0" eb="2">
      <t>シャキン</t>
    </rPh>
    <rPh sb="2" eb="3">
      <t>トウ</t>
    </rPh>
    <phoneticPr fontId="6"/>
  </si>
  <si>
    <t>日本通運（株）</t>
    <rPh sb="0" eb="2">
      <t>ニホン</t>
    </rPh>
    <rPh sb="2" eb="4">
      <t>ツウウン</t>
    </rPh>
    <rPh sb="4" eb="7">
      <t>カブ</t>
    </rPh>
    <phoneticPr fontId="6"/>
  </si>
  <si>
    <t>個人情報入り媒体の運送業務</t>
    <rPh sb="0" eb="2">
      <t>コジン</t>
    </rPh>
    <rPh sb="2" eb="4">
      <t>ジョウホウ</t>
    </rPh>
    <rPh sb="4" eb="5">
      <t>イ</t>
    </rPh>
    <rPh sb="6" eb="8">
      <t>バイタイ</t>
    </rPh>
    <rPh sb="9" eb="11">
      <t>ウンソウ</t>
    </rPh>
    <rPh sb="11" eb="13">
      <t>ギョウム</t>
    </rPh>
    <phoneticPr fontId="6"/>
  </si>
  <si>
    <t>個人情報入り媒体の運送業務</t>
    <phoneticPr fontId="6"/>
  </si>
  <si>
    <t>-</t>
    <phoneticPr fontId="6"/>
  </si>
  <si>
    <t>執行等改善</t>
  </si>
  <si>
    <t>31年度要求額について、執行状況に合わせて見直した。</t>
    <rPh sb="6" eb="7">
      <t>ガク</t>
    </rPh>
    <rPh sb="12" eb="14">
      <t>シッコウ</t>
    </rPh>
    <rPh sb="14" eb="16">
      <t>ジョウキョウ</t>
    </rPh>
    <rPh sb="17" eb="18">
      <t>ア</t>
    </rPh>
    <rPh sb="21" eb="23">
      <t>ミナオ</t>
    </rPh>
    <phoneticPr fontId="6"/>
  </si>
  <si>
    <t>-</t>
    <phoneticPr fontId="6"/>
  </si>
  <si>
    <t>-</t>
    <phoneticPr fontId="6"/>
  </si>
  <si>
    <t>事業内容見直しによる減
「新しい日本のための優先課題推進枠」106</t>
    <rPh sb="0" eb="2">
      <t>ジギョウ</t>
    </rPh>
    <rPh sb="2" eb="4">
      <t>ナイヨウ</t>
    </rPh>
    <rPh sb="4" eb="6">
      <t>ミナオ</t>
    </rPh>
    <rPh sb="10" eb="11">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</si>
</sst>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194501</xdr:colOff>
      <xdr:row>741</xdr:row>
      <xdr:rowOff>-1</xdr:rowOff>
    </xdr:from>
    <xdr:to>
      <xdr:col>33</xdr:col>
      <xdr:colOff>69737</xdr:colOff>
      <xdr:row>743</xdr:row>
      <xdr:rowOff>9440</xdr:rowOff>
    </xdr:to>
    <xdr:sp macro="" textlink="">
      <xdr:nvSpPr>
        <xdr:cNvPr id="40" name="正方形/長方形 39"/>
        <xdr:cNvSpPr/>
      </xdr:nvSpPr>
      <xdr:spPr>
        <a:xfrm>
          <a:off x="4684858" y="41488178"/>
          <a:ext cx="2120415" cy="71701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厚生</a:t>
          </a:r>
          <a:r>
            <a:rPr kumimoji="1" lang="ja-JP" altLang="en-US" sz="1100">
              <a:solidFill>
                <a:sysClr val="windowText" lastClr="000000"/>
              </a:solidFill>
            </a:rPr>
            <a:t>労働省</a:t>
          </a:r>
          <a:endParaRPr kumimoji="1" lang="en-US" altLang="ja-JP" sz="1100">
            <a:solidFill>
              <a:sysClr val="windowText" lastClr="000000"/>
            </a:solidFill>
          </a:endParaRPr>
        </a:p>
        <a:p>
          <a:pPr algn="ctr"/>
          <a:r>
            <a:rPr kumimoji="1" lang="ja-JP" altLang="en-US" sz="1100">
              <a:solidFill>
                <a:sysClr val="windowText" lastClr="000000"/>
              </a:solidFill>
            </a:rPr>
            <a:t>（６８４百万円）</a:t>
          </a:r>
        </a:p>
      </xdr:txBody>
    </xdr:sp>
    <xdr:clientData/>
  </xdr:twoCellAnchor>
  <xdr:twoCellAnchor>
    <xdr:from>
      <xdr:col>9</xdr:col>
      <xdr:colOff>194500</xdr:colOff>
      <xdr:row>744</xdr:row>
      <xdr:rowOff>342713</xdr:rowOff>
    </xdr:from>
    <xdr:to>
      <xdr:col>48</xdr:col>
      <xdr:colOff>194500</xdr:colOff>
      <xdr:row>745</xdr:row>
      <xdr:rowOff>11205</xdr:rowOff>
    </xdr:to>
    <xdr:cxnSp macro="">
      <xdr:nvCxnSpPr>
        <xdr:cNvPr id="41" name="直線コネクタ 40"/>
        <xdr:cNvCxnSpPr/>
      </xdr:nvCxnSpPr>
      <xdr:spPr>
        <a:xfrm>
          <a:off x="2031464" y="42892249"/>
          <a:ext cx="7960179" cy="222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11222</xdr:colOff>
      <xdr:row>743</xdr:row>
      <xdr:rowOff>22411</xdr:rowOff>
    </xdr:from>
    <xdr:to>
      <xdr:col>28</xdr:col>
      <xdr:colOff>15206</xdr:colOff>
      <xdr:row>745</xdr:row>
      <xdr:rowOff>11205</xdr:rowOff>
    </xdr:to>
    <xdr:cxnSp macro="">
      <xdr:nvCxnSpPr>
        <xdr:cNvPr id="42" name="直線コネクタ 41"/>
        <xdr:cNvCxnSpPr/>
      </xdr:nvCxnSpPr>
      <xdr:spPr>
        <a:xfrm>
          <a:off x="5726222" y="42218161"/>
          <a:ext cx="3984" cy="6963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194682</xdr:colOff>
      <xdr:row>748</xdr:row>
      <xdr:rowOff>89704</xdr:rowOff>
    </xdr:from>
    <xdr:to>
      <xdr:col>12</xdr:col>
      <xdr:colOff>199780</xdr:colOff>
      <xdr:row>750</xdr:row>
      <xdr:rowOff>184124</xdr:rowOff>
    </xdr:to>
    <xdr:sp macro="" textlink="">
      <xdr:nvSpPr>
        <xdr:cNvPr id="43" name="正方形/長方形 42"/>
        <xdr:cNvSpPr/>
      </xdr:nvSpPr>
      <xdr:spPr bwMode="auto">
        <a:xfrm>
          <a:off x="1623432" y="44054383"/>
          <a:ext cx="1025634"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359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5</xdr:col>
      <xdr:colOff>149678</xdr:colOff>
      <xdr:row>746</xdr:row>
      <xdr:rowOff>190499</xdr:rowOff>
    </xdr:from>
    <xdr:to>
      <xdr:col>14</xdr:col>
      <xdr:colOff>36063</xdr:colOff>
      <xdr:row>748</xdr:row>
      <xdr:rowOff>112058</xdr:rowOff>
    </xdr:to>
    <xdr:sp macro="" textlink="">
      <xdr:nvSpPr>
        <xdr:cNvPr id="44" name="テキスト ボックス 43"/>
        <xdr:cNvSpPr txBox="1"/>
      </xdr:nvSpPr>
      <xdr:spPr bwMode="auto">
        <a:xfrm>
          <a:off x="1170214" y="43447606"/>
          <a:ext cx="1723349" cy="6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一般競争契約（総合評価等）</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clientData/>
  </xdr:twoCellAnchor>
  <xdr:twoCellAnchor>
    <xdr:from>
      <xdr:col>7</xdr:col>
      <xdr:colOff>4000</xdr:colOff>
      <xdr:row>750</xdr:row>
      <xdr:rowOff>347380</xdr:rowOff>
    </xdr:from>
    <xdr:to>
      <xdr:col>13</xdr:col>
      <xdr:colOff>56030</xdr:colOff>
      <xdr:row>757</xdr:row>
      <xdr:rowOff>302559</xdr:rowOff>
    </xdr:to>
    <xdr:sp macro="" textlink="">
      <xdr:nvSpPr>
        <xdr:cNvPr id="45" name="大かっこ 44"/>
        <xdr:cNvSpPr/>
      </xdr:nvSpPr>
      <xdr:spPr bwMode="auto">
        <a:xfrm>
          <a:off x="1415941" y="45955321"/>
          <a:ext cx="1262265" cy="27118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7</xdr:col>
      <xdr:colOff>149677</xdr:colOff>
      <xdr:row>751</xdr:row>
      <xdr:rowOff>145675</xdr:rowOff>
    </xdr:from>
    <xdr:to>
      <xdr:col>12</xdr:col>
      <xdr:colOff>165940</xdr:colOff>
      <xdr:row>757</xdr:row>
      <xdr:rowOff>179294</xdr:rowOff>
    </xdr:to>
    <xdr:sp macro="" textlink="">
      <xdr:nvSpPr>
        <xdr:cNvPr id="46" name="テキスト ボックス 45"/>
        <xdr:cNvSpPr txBox="1"/>
      </xdr:nvSpPr>
      <xdr:spPr bwMode="auto">
        <a:xfrm>
          <a:off x="1561618" y="46100999"/>
          <a:ext cx="1024793" cy="24428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レセプト情報・特定健診等情報データベース分析システム改修及び機器調達業務</a:t>
          </a:r>
          <a:endParaRPr kumimoji="1" lang="en-US" altLang="ja-JP" sz="800"/>
        </a:p>
        <a:p>
          <a:pPr algn="l">
            <a:lnSpc>
              <a:spcPts val="800"/>
            </a:lnSpc>
          </a:pPr>
          <a:endParaRPr kumimoji="1" lang="en-US" altLang="ja-JP" sz="800"/>
        </a:p>
        <a:p>
          <a:pPr algn="l">
            <a:lnSpc>
              <a:spcPts val="800"/>
            </a:lnSpc>
          </a:pPr>
          <a:r>
            <a:rPr kumimoji="1" lang="ja-JP" altLang="en-US" sz="800"/>
            <a:t>レセプト情報・特定健診等情報データベース分析システムのアプリケーション改修業務</a:t>
          </a:r>
          <a:endParaRPr kumimoji="1" lang="en-US" altLang="ja-JP" sz="800"/>
        </a:p>
        <a:p>
          <a:pPr algn="l">
            <a:lnSpc>
              <a:spcPts val="800"/>
            </a:lnSpc>
          </a:pPr>
          <a:endParaRPr kumimoji="1" lang="en-US" altLang="ja-JP" sz="800"/>
        </a:p>
        <a:p>
          <a:pPr algn="l">
            <a:lnSpc>
              <a:spcPts val="800"/>
            </a:lnSpc>
          </a:pPr>
          <a:r>
            <a:rPr kumimoji="1" lang="ja-JP" altLang="en-US" sz="800"/>
            <a:t>レセプト情報・特定健診等情報データベース分析システムのデータセンタ増設に係る運用準備業務一式　　</a:t>
          </a:r>
          <a:endParaRPr kumimoji="1" lang="en-US" altLang="ja-JP" sz="800"/>
        </a:p>
        <a:p>
          <a:pPr algn="l">
            <a:lnSpc>
              <a:spcPts val="800"/>
            </a:lnSpc>
          </a:pPr>
          <a:r>
            <a:rPr kumimoji="1" lang="ja-JP" altLang="en-US" sz="800"/>
            <a:t>　　　　　　　　　　等</a:t>
          </a:r>
          <a:endParaRPr kumimoji="1" lang="en-US" altLang="ja-JP" sz="800"/>
        </a:p>
      </xdr:txBody>
    </xdr:sp>
    <xdr:clientData/>
  </xdr:twoCellAnchor>
  <xdr:twoCellAnchor>
    <xdr:from>
      <xdr:col>14</xdr:col>
      <xdr:colOff>4000</xdr:colOff>
      <xdr:row>744</xdr:row>
      <xdr:rowOff>353784</xdr:rowOff>
    </xdr:from>
    <xdr:to>
      <xdr:col>14</xdr:col>
      <xdr:colOff>4000</xdr:colOff>
      <xdr:row>757</xdr:row>
      <xdr:rowOff>94315</xdr:rowOff>
    </xdr:to>
    <xdr:cxnSp macro="">
      <xdr:nvCxnSpPr>
        <xdr:cNvPr id="47" name="直線矢印コネクタ 46"/>
        <xdr:cNvCxnSpPr/>
      </xdr:nvCxnSpPr>
      <xdr:spPr>
        <a:xfrm>
          <a:off x="2861500" y="42903320"/>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194499</xdr:colOff>
      <xdr:row>745</xdr:row>
      <xdr:rowOff>11205</xdr:rowOff>
    </xdr:from>
    <xdr:to>
      <xdr:col>17</xdr:col>
      <xdr:colOff>194500</xdr:colOff>
      <xdr:row>746</xdr:row>
      <xdr:rowOff>156882</xdr:rowOff>
    </xdr:to>
    <xdr:cxnSp macro="">
      <xdr:nvCxnSpPr>
        <xdr:cNvPr id="48" name="直線矢印コネクタ 47"/>
        <xdr:cNvCxnSpPr/>
      </xdr:nvCxnSpPr>
      <xdr:spPr>
        <a:xfrm>
          <a:off x="3664320" y="42914526"/>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194681</xdr:colOff>
      <xdr:row>748</xdr:row>
      <xdr:rowOff>89704</xdr:rowOff>
    </xdr:from>
    <xdr:to>
      <xdr:col>20</xdr:col>
      <xdr:colOff>199779</xdr:colOff>
      <xdr:row>750</xdr:row>
      <xdr:rowOff>184124</xdr:rowOff>
    </xdr:to>
    <xdr:sp macro="" textlink="">
      <xdr:nvSpPr>
        <xdr:cNvPr id="49" name="正方形/長方形 48"/>
        <xdr:cNvSpPr/>
      </xdr:nvSpPr>
      <xdr:spPr bwMode="auto">
        <a:xfrm>
          <a:off x="3256288" y="44054383"/>
          <a:ext cx="1025634"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C</a:t>
          </a:r>
          <a:r>
            <a:rPr kumimoji="1" lang="ja-JP" altLang="en-US" sz="800">
              <a:latin typeface="ＭＳ Ｐゴシック" panose="020B0600070205080204" pitchFamily="50" charset="-128"/>
              <a:ea typeface="ＭＳ Ｐゴシック" panose="020B0600070205080204" pitchFamily="50" charset="-128"/>
            </a:rPr>
            <a:t>．ニッセイ情報テクノロジー</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株</a:t>
          </a:r>
          <a:r>
            <a:rPr kumimoji="1" lang="en-US" altLang="ja-JP" sz="800">
              <a:latin typeface="ＭＳ Ｐゴシック" panose="020B0600070205080204" pitchFamily="50" charset="-128"/>
              <a:ea typeface="ＭＳ Ｐゴシック" panose="020B0600070205080204" pitchFamily="50" charset="-128"/>
            </a:rPr>
            <a:t>)</a:t>
          </a: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190501</xdr:colOff>
      <xdr:row>746</xdr:row>
      <xdr:rowOff>190499</xdr:rowOff>
    </xdr:from>
    <xdr:to>
      <xdr:col>22</xdr:col>
      <xdr:colOff>80885</xdr:colOff>
      <xdr:row>748</xdr:row>
      <xdr:rowOff>112058</xdr:rowOff>
    </xdr:to>
    <xdr:sp macro="" textlink="">
      <xdr:nvSpPr>
        <xdr:cNvPr id="50" name="テキスト ボックス 49"/>
        <xdr:cNvSpPr txBox="1"/>
      </xdr:nvSpPr>
      <xdr:spPr bwMode="auto">
        <a:xfrm>
          <a:off x="2812677" y="44408911"/>
          <a:ext cx="1705737" cy="616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一般競争契約（最低価格）</a:t>
          </a:r>
          <a:r>
            <a:rPr kumimoji="1" lang="en-US" altLang="ja-JP" sz="900"/>
            <a:t>】</a:t>
          </a:r>
        </a:p>
      </xdr:txBody>
    </xdr:sp>
    <xdr:clientData/>
  </xdr:twoCellAnchor>
  <xdr:twoCellAnchor>
    <xdr:from>
      <xdr:col>15</xdr:col>
      <xdr:colOff>1598</xdr:colOff>
      <xdr:row>751</xdr:row>
      <xdr:rowOff>5040</xdr:rowOff>
    </xdr:from>
    <xdr:to>
      <xdr:col>21</xdr:col>
      <xdr:colOff>65226</xdr:colOff>
      <xdr:row>753</xdr:row>
      <xdr:rowOff>291353</xdr:rowOff>
    </xdr:to>
    <xdr:sp macro="" textlink="">
      <xdr:nvSpPr>
        <xdr:cNvPr id="51" name="大かっこ 50"/>
        <xdr:cNvSpPr/>
      </xdr:nvSpPr>
      <xdr:spPr bwMode="auto">
        <a:xfrm>
          <a:off x="3027186" y="45960364"/>
          <a:ext cx="1273864" cy="9810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149676</xdr:colOff>
      <xdr:row>751</xdr:row>
      <xdr:rowOff>21849</xdr:rowOff>
    </xdr:from>
    <xdr:to>
      <xdr:col>20</xdr:col>
      <xdr:colOff>165939</xdr:colOff>
      <xdr:row>754</xdr:row>
      <xdr:rowOff>156882</xdr:rowOff>
    </xdr:to>
    <xdr:sp macro="" textlink="">
      <xdr:nvSpPr>
        <xdr:cNvPr id="52" name="テキスト ボックス 51"/>
        <xdr:cNvSpPr txBox="1"/>
      </xdr:nvSpPr>
      <xdr:spPr bwMode="auto">
        <a:xfrm>
          <a:off x="3175264" y="45977173"/>
          <a:ext cx="1024793" cy="11771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en-US" sz="800">
              <a:solidFill>
                <a:schemeClr val="dk1"/>
              </a:solidFill>
              <a:effectLst/>
              <a:latin typeface="+mn-lt"/>
              <a:ea typeface="+mn-ea"/>
              <a:cs typeface="+mn-cs"/>
            </a:rPr>
            <a:t>年度</a:t>
          </a:r>
          <a:r>
            <a:rPr kumimoji="1" lang="en-US" altLang="ja-JP" sz="800">
              <a:solidFill>
                <a:schemeClr val="dk1"/>
              </a:solidFill>
              <a:effectLst/>
              <a:latin typeface="+mn-lt"/>
              <a:ea typeface="+mn-ea"/>
              <a:cs typeface="+mn-cs"/>
            </a:rPr>
            <a:t>NDB</a:t>
          </a:r>
          <a:r>
            <a:rPr kumimoji="1" lang="ja-JP" altLang="ja-JP" sz="800">
              <a:solidFill>
                <a:schemeClr val="dk1"/>
              </a:solidFill>
              <a:effectLst/>
              <a:latin typeface="+mn-lt"/>
              <a:ea typeface="+mn-ea"/>
              <a:cs typeface="+mn-cs"/>
            </a:rPr>
            <a:t>オープンデータ作成業務</a:t>
          </a:r>
          <a:endParaRPr lang="ja-JP" altLang="ja-JP" sz="800">
            <a:effectLst/>
          </a:endParaRPr>
        </a:p>
        <a:p>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年度レセプト情報等の提供に係る支援業務</a:t>
          </a:r>
          <a:endParaRPr lang="ja-JP" altLang="ja-JP" sz="800">
            <a:effectLst/>
          </a:endParaRPr>
        </a:p>
      </xdr:txBody>
    </xdr:sp>
    <xdr:clientData/>
  </xdr:twoCellAnchor>
  <xdr:twoCellAnchor>
    <xdr:from>
      <xdr:col>22</xdr:col>
      <xdr:colOff>15207</xdr:colOff>
      <xdr:row>744</xdr:row>
      <xdr:rowOff>353784</xdr:rowOff>
    </xdr:from>
    <xdr:to>
      <xdr:col>22</xdr:col>
      <xdr:colOff>15207</xdr:colOff>
      <xdr:row>757</xdr:row>
      <xdr:rowOff>94315</xdr:rowOff>
    </xdr:to>
    <xdr:cxnSp macro="">
      <xdr:nvCxnSpPr>
        <xdr:cNvPr id="53" name="直線矢印コネクタ 52"/>
        <xdr:cNvCxnSpPr/>
      </xdr:nvCxnSpPr>
      <xdr:spPr>
        <a:xfrm>
          <a:off x="4505564" y="42903320"/>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194501</xdr:colOff>
      <xdr:row>744</xdr:row>
      <xdr:rowOff>336176</xdr:rowOff>
    </xdr:from>
    <xdr:to>
      <xdr:col>9</xdr:col>
      <xdr:colOff>194502</xdr:colOff>
      <xdr:row>746</xdr:row>
      <xdr:rowOff>134470</xdr:rowOff>
    </xdr:to>
    <xdr:cxnSp macro="">
      <xdr:nvCxnSpPr>
        <xdr:cNvPr id="54" name="直線矢印コネクタ 53"/>
        <xdr:cNvCxnSpPr/>
      </xdr:nvCxnSpPr>
      <xdr:spPr>
        <a:xfrm>
          <a:off x="2031465" y="42885712"/>
          <a:ext cx="1" cy="505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4000</xdr:colOff>
      <xdr:row>745</xdr:row>
      <xdr:rowOff>22411</xdr:rowOff>
    </xdr:from>
    <xdr:to>
      <xdr:col>26</xdr:col>
      <xdr:colOff>4001</xdr:colOff>
      <xdr:row>746</xdr:row>
      <xdr:rowOff>168088</xdr:rowOff>
    </xdr:to>
    <xdr:cxnSp macro="">
      <xdr:nvCxnSpPr>
        <xdr:cNvPr id="55" name="直線矢印コネクタ 54"/>
        <xdr:cNvCxnSpPr/>
      </xdr:nvCxnSpPr>
      <xdr:spPr>
        <a:xfrm>
          <a:off x="5310786" y="42925732"/>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4182</xdr:colOff>
      <xdr:row>748</xdr:row>
      <xdr:rowOff>100910</xdr:rowOff>
    </xdr:from>
    <xdr:to>
      <xdr:col>29</xdr:col>
      <xdr:colOff>9280</xdr:colOff>
      <xdr:row>750</xdr:row>
      <xdr:rowOff>195330</xdr:rowOff>
    </xdr:to>
    <xdr:sp macro="" textlink="">
      <xdr:nvSpPr>
        <xdr:cNvPr id="56" name="正方形/長方形 55"/>
        <xdr:cNvSpPr/>
      </xdr:nvSpPr>
      <xdr:spPr bwMode="auto">
        <a:xfrm>
          <a:off x="4902753" y="44065589"/>
          <a:ext cx="1025634"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E</a:t>
          </a:r>
          <a:r>
            <a:rPr kumimoji="1" lang="ja-JP" altLang="en-US" sz="800">
              <a:latin typeface="ＭＳ Ｐゴシック" panose="020B0600070205080204" pitchFamily="50" charset="-128"/>
              <a:ea typeface="ＭＳ Ｐゴシック" panose="020B0600070205080204" pitchFamily="50" charset="-128"/>
            </a:rPr>
            <a:t>．アクセンチュア（株）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138471</xdr:colOff>
      <xdr:row>746</xdr:row>
      <xdr:rowOff>201705</xdr:rowOff>
    </xdr:from>
    <xdr:to>
      <xdr:col>30</xdr:col>
      <xdr:colOff>138471</xdr:colOff>
      <xdr:row>748</xdr:row>
      <xdr:rowOff>123264</xdr:rowOff>
    </xdr:to>
    <xdr:sp macro="" textlink="">
      <xdr:nvSpPr>
        <xdr:cNvPr id="57" name="テキスト ボックス 56"/>
        <xdr:cNvSpPr txBox="1"/>
      </xdr:nvSpPr>
      <xdr:spPr bwMode="auto">
        <a:xfrm>
          <a:off x="4424721" y="43458812"/>
          <a:ext cx="1836964" cy="6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23</xdr:col>
      <xdr:colOff>15206</xdr:colOff>
      <xdr:row>751</xdr:row>
      <xdr:rowOff>11205</xdr:rowOff>
    </xdr:from>
    <xdr:to>
      <xdr:col>29</xdr:col>
      <xdr:colOff>95249</xdr:colOff>
      <xdr:row>753</xdr:row>
      <xdr:rowOff>76200</xdr:rowOff>
    </xdr:to>
    <xdr:sp macro="" textlink="">
      <xdr:nvSpPr>
        <xdr:cNvPr id="58" name="大かっこ 57"/>
        <xdr:cNvSpPr/>
      </xdr:nvSpPr>
      <xdr:spPr bwMode="auto">
        <a:xfrm>
          <a:off x="4615781" y="44864430"/>
          <a:ext cx="1280193" cy="769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151358</xdr:colOff>
      <xdr:row>751</xdr:row>
      <xdr:rowOff>99730</xdr:rowOff>
    </xdr:from>
    <xdr:to>
      <xdr:col>28</xdr:col>
      <xdr:colOff>167621</xdr:colOff>
      <xdr:row>753</xdr:row>
      <xdr:rowOff>179294</xdr:rowOff>
    </xdr:to>
    <xdr:sp macro="" textlink="">
      <xdr:nvSpPr>
        <xdr:cNvPr id="59" name="テキスト ボックス 58"/>
        <xdr:cNvSpPr txBox="1"/>
      </xdr:nvSpPr>
      <xdr:spPr bwMode="auto">
        <a:xfrm>
          <a:off x="4790593" y="46055054"/>
          <a:ext cx="1024793" cy="7743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医療保険制度におけるオンライン資格確認に関する調査研究業務一式</a:t>
          </a:r>
          <a:endParaRPr kumimoji="1" lang="en-US" altLang="ja-JP" sz="800"/>
        </a:p>
        <a:p>
          <a:pPr algn="l">
            <a:lnSpc>
              <a:spcPts val="800"/>
            </a:lnSpc>
          </a:pPr>
          <a:endParaRPr kumimoji="1" lang="en-US" altLang="ja-JP" sz="800"/>
        </a:p>
        <a:p>
          <a:pPr algn="l">
            <a:lnSpc>
              <a:spcPts val="800"/>
            </a:lnSpc>
          </a:pPr>
          <a:endParaRPr kumimoji="1" lang="en-US" altLang="ja-JP" sz="800"/>
        </a:p>
      </xdr:txBody>
    </xdr:sp>
    <xdr:clientData/>
  </xdr:twoCellAnchor>
  <xdr:twoCellAnchor>
    <xdr:from>
      <xdr:col>30</xdr:col>
      <xdr:colOff>15207</xdr:colOff>
      <xdr:row>745</xdr:row>
      <xdr:rowOff>11204</xdr:rowOff>
    </xdr:from>
    <xdr:to>
      <xdr:col>30</xdr:col>
      <xdr:colOff>15207</xdr:colOff>
      <xdr:row>757</xdr:row>
      <xdr:rowOff>105520</xdr:rowOff>
    </xdr:to>
    <xdr:cxnSp macro="">
      <xdr:nvCxnSpPr>
        <xdr:cNvPr id="60" name="直線矢印コネクタ 59"/>
        <xdr:cNvCxnSpPr/>
      </xdr:nvCxnSpPr>
      <xdr:spPr>
        <a:xfrm>
          <a:off x="6138421" y="42914525"/>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15205</xdr:colOff>
      <xdr:row>744</xdr:row>
      <xdr:rowOff>353784</xdr:rowOff>
    </xdr:from>
    <xdr:to>
      <xdr:col>34</xdr:col>
      <xdr:colOff>15206</xdr:colOff>
      <xdr:row>746</xdr:row>
      <xdr:rowOff>145676</xdr:rowOff>
    </xdr:to>
    <xdr:cxnSp macro="">
      <xdr:nvCxnSpPr>
        <xdr:cNvPr id="61" name="直線矢印コネクタ 60"/>
        <xdr:cNvCxnSpPr/>
      </xdr:nvCxnSpPr>
      <xdr:spPr>
        <a:xfrm>
          <a:off x="6954848" y="42903320"/>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186837</xdr:colOff>
      <xdr:row>748</xdr:row>
      <xdr:rowOff>116598</xdr:rowOff>
    </xdr:from>
    <xdr:to>
      <xdr:col>37</xdr:col>
      <xdr:colOff>38100</xdr:colOff>
      <xdr:row>750</xdr:row>
      <xdr:rowOff>211018</xdr:rowOff>
    </xdr:to>
    <xdr:sp macro="" textlink="">
      <xdr:nvSpPr>
        <xdr:cNvPr id="62" name="正方形/長方形 61"/>
        <xdr:cNvSpPr/>
      </xdr:nvSpPr>
      <xdr:spPr bwMode="auto">
        <a:xfrm>
          <a:off x="6387612" y="45093648"/>
          <a:ext cx="105141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G</a:t>
          </a:r>
          <a:r>
            <a:rPr kumimoji="1" lang="ja-JP" altLang="en-US" sz="800">
              <a:latin typeface="ＭＳ Ｐゴシック" panose="020B0600070205080204" pitchFamily="50" charset="-128"/>
              <a:ea typeface="ＭＳ Ｐゴシック" panose="020B0600070205080204" pitchFamily="50" charset="-128"/>
            </a:rPr>
            <a:t>．公益社団法人国民健康保険中央会</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29</xdr:col>
      <xdr:colOff>48823</xdr:colOff>
      <xdr:row>746</xdr:row>
      <xdr:rowOff>179293</xdr:rowOff>
    </xdr:from>
    <xdr:to>
      <xdr:col>38</xdr:col>
      <xdr:colOff>183294</xdr:colOff>
      <xdr:row>748</xdr:row>
      <xdr:rowOff>100852</xdr:rowOff>
    </xdr:to>
    <xdr:sp macro="" textlink="">
      <xdr:nvSpPr>
        <xdr:cNvPr id="63" name="テキスト ボックス 62"/>
        <xdr:cNvSpPr txBox="1"/>
      </xdr:nvSpPr>
      <xdr:spPr bwMode="auto">
        <a:xfrm>
          <a:off x="5967930" y="43436400"/>
          <a:ext cx="1971435" cy="6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随意契約（その他）</a:t>
          </a:r>
          <a:r>
            <a:rPr kumimoji="1" lang="en-US" altLang="ja-JP" sz="900"/>
            <a:t>】</a:t>
          </a:r>
          <a:endParaRPr kumimoji="1" lang="en-US" altLang="ja-JP" sz="900">
            <a:solidFill>
              <a:schemeClr val="dk1"/>
            </a:solidFill>
            <a:latin typeface="+mn-lt"/>
            <a:ea typeface="+mn-ea"/>
            <a:cs typeface="+mn-cs"/>
          </a:endParaRPr>
        </a:p>
      </xdr:txBody>
    </xdr:sp>
    <xdr:clientData/>
  </xdr:twoCellAnchor>
  <xdr:twoCellAnchor>
    <xdr:from>
      <xdr:col>31</xdr:col>
      <xdr:colOff>26411</xdr:colOff>
      <xdr:row>750</xdr:row>
      <xdr:rowOff>336174</xdr:rowOff>
    </xdr:from>
    <xdr:to>
      <xdr:col>37</xdr:col>
      <xdr:colOff>57150</xdr:colOff>
      <xdr:row>753</xdr:row>
      <xdr:rowOff>95250</xdr:rowOff>
    </xdr:to>
    <xdr:sp macro="" textlink="">
      <xdr:nvSpPr>
        <xdr:cNvPr id="64" name="大かっこ 63"/>
        <xdr:cNvSpPr/>
      </xdr:nvSpPr>
      <xdr:spPr bwMode="auto">
        <a:xfrm>
          <a:off x="6227186" y="44836974"/>
          <a:ext cx="1230889" cy="816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31</xdr:col>
      <xdr:colOff>172088</xdr:colOff>
      <xdr:row>751</xdr:row>
      <xdr:rowOff>134469</xdr:rowOff>
    </xdr:from>
    <xdr:to>
      <xdr:col>36</xdr:col>
      <xdr:colOff>188351</xdr:colOff>
      <xdr:row>752</xdr:row>
      <xdr:rowOff>302558</xdr:rowOff>
    </xdr:to>
    <xdr:sp macro="" textlink="">
      <xdr:nvSpPr>
        <xdr:cNvPr id="65" name="テキスト ボックス 64"/>
        <xdr:cNvSpPr txBox="1"/>
      </xdr:nvSpPr>
      <xdr:spPr bwMode="auto">
        <a:xfrm>
          <a:off x="6499409" y="45160505"/>
          <a:ext cx="1036799" cy="521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レセプト情報の提供</a:t>
          </a:r>
          <a:endParaRPr lang="ja-JP" altLang="ja-JP" sz="800">
            <a:effectLst/>
          </a:endParaRPr>
        </a:p>
      </xdr:txBody>
    </xdr:sp>
    <xdr:clientData/>
  </xdr:twoCellAnchor>
  <xdr:twoCellAnchor>
    <xdr:from>
      <xdr:col>38</xdr:col>
      <xdr:colOff>4000</xdr:colOff>
      <xdr:row>744</xdr:row>
      <xdr:rowOff>353784</xdr:rowOff>
    </xdr:from>
    <xdr:to>
      <xdr:col>38</xdr:col>
      <xdr:colOff>4000</xdr:colOff>
      <xdr:row>757</xdr:row>
      <xdr:rowOff>94315</xdr:rowOff>
    </xdr:to>
    <xdr:cxnSp macro="">
      <xdr:nvCxnSpPr>
        <xdr:cNvPr id="66" name="直線矢印コネクタ 65"/>
        <xdr:cNvCxnSpPr/>
      </xdr:nvCxnSpPr>
      <xdr:spPr>
        <a:xfrm>
          <a:off x="7760071" y="42903320"/>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15205</xdr:colOff>
      <xdr:row>745</xdr:row>
      <xdr:rowOff>22411</xdr:rowOff>
    </xdr:from>
    <xdr:to>
      <xdr:col>42</xdr:col>
      <xdr:colOff>15206</xdr:colOff>
      <xdr:row>746</xdr:row>
      <xdr:rowOff>168088</xdr:rowOff>
    </xdr:to>
    <xdr:cxnSp macro="">
      <xdr:nvCxnSpPr>
        <xdr:cNvPr id="67" name="直線矢印コネクタ 66"/>
        <xdr:cNvCxnSpPr/>
      </xdr:nvCxnSpPr>
      <xdr:spPr>
        <a:xfrm>
          <a:off x="8587705" y="42925732"/>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15387</xdr:colOff>
      <xdr:row>748</xdr:row>
      <xdr:rowOff>100910</xdr:rowOff>
    </xdr:from>
    <xdr:to>
      <xdr:col>45</xdr:col>
      <xdr:colOff>20485</xdr:colOff>
      <xdr:row>750</xdr:row>
      <xdr:rowOff>195330</xdr:rowOff>
    </xdr:to>
    <xdr:sp macro="" textlink="">
      <xdr:nvSpPr>
        <xdr:cNvPr id="68" name="正方形/長方形 67"/>
        <xdr:cNvSpPr/>
      </xdr:nvSpPr>
      <xdr:spPr bwMode="auto">
        <a:xfrm>
          <a:off x="8179673" y="44065589"/>
          <a:ext cx="1025633"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I</a:t>
          </a:r>
          <a:r>
            <a:rPr kumimoji="1" lang="ja-JP" altLang="en-US" sz="800">
              <a:latin typeface="ＭＳ Ｐゴシック" panose="020B0600070205080204" pitchFamily="50" charset="-128"/>
              <a:ea typeface="ＭＳ Ｐゴシック" panose="020B0600070205080204" pitchFamily="50" charset="-128"/>
            </a:rPr>
            <a:t>．</a:t>
          </a:r>
          <a:r>
            <a:rPr kumimoji="1" lang="ja-JP" altLang="ja-JP" sz="800">
              <a:solidFill>
                <a:schemeClr val="dk1"/>
              </a:solidFill>
              <a:effectLst/>
              <a:latin typeface="+mn-lt"/>
              <a:ea typeface="+mn-ea"/>
              <a:cs typeface="+mn-cs"/>
            </a:rPr>
            <a:t>富士電機</a:t>
          </a:r>
          <a:r>
            <a:rPr kumimoji="1" lang="en-US" altLang="ja-JP" sz="800">
              <a:solidFill>
                <a:schemeClr val="dk1"/>
              </a:solidFill>
              <a:effectLst/>
              <a:latin typeface="+mn-lt"/>
              <a:ea typeface="+mn-ea"/>
              <a:cs typeface="+mn-cs"/>
            </a:rPr>
            <a:t>IT</a:t>
          </a:r>
          <a:r>
            <a:rPr kumimoji="1" lang="ja-JP" altLang="ja-JP" sz="800">
              <a:solidFill>
                <a:schemeClr val="dk1"/>
              </a:solidFill>
              <a:effectLst/>
              <a:latin typeface="+mn-lt"/>
              <a:ea typeface="+mn-ea"/>
              <a:cs typeface="+mn-cs"/>
            </a:rPr>
            <a:t>ソリューション</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株</a:t>
          </a:r>
          <a:r>
            <a:rPr kumimoji="1" lang="en-US" altLang="ja-JP" sz="800">
              <a:solidFill>
                <a:schemeClr val="dk1"/>
              </a:solidFill>
              <a:effectLst/>
              <a:latin typeface="+mn-lt"/>
              <a:ea typeface="+mn-ea"/>
              <a:cs typeface="+mn-cs"/>
            </a:rPr>
            <a:t>)</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38</xdr:col>
      <xdr:colOff>48823</xdr:colOff>
      <xdr:row>746</xdr:row>
      <xdr:rowOff>291353</xdr:rowOff>
    </xdr:from>
    <xdr:to>
      <xdr:col>46</xdr:col>
      <xdr:colOff>58472</xdr:colOff>
      <xdr:row>748</xdr:row>
      <xdr:rowOff>212912</xdr:rowOff>
    </xdr:to>
    <xdr:sp macro="" textlink="">
      <xdr:nvSpPr>
        <xdr:cNvPr id="69" name="テキスト ボックス 68"/>
        <xdr:cNvSpPr txBox="1"/>
      </xdr:nvSpPr>
      <xdr:spPr bwMode="auto">
        <a:xfrm>
          <a:off x="7713647" y="44509765"/>
          <a:ext cx="1623296" cy="616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一般競争契約（最低価格）</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latin typeface="+mn-lt"/>
              <a:ea typeface="+mn-ea"/>
              <a:cs typeface="+mn-cs"/>
            </a:rPr>
            <a:t>【</a:t>
          </a:r>
          <a:r>
            <a:rPr kumimoji="1" lang="ja-JP" altLang="ja-JP" sz="900">
              <a:solidFill>
                <a:schemeClr val="dk1"/>
              </a:solidFill>
              <a:latin typeface="+mn-lt"/>
              <a:ea typeface="+mn-ea"/>
              <a:cs typeface="+mn-cs"/>
            </a:rPr>
            <a:t>随意契約（その他）</a:t>
          </a:r>
          <a:r>
            <a:rPr kumimoji="1" lang="en-US" altLang="ja-JP" sz="900">
              <a:solidFill>
                <a:schemeClr val="dk1"/>
              </a:solidFill>
              <a:latin typeface="+mn-lt"/>
              <a:ea typeface="+mn-ea"/>
              <a:cs typeface="+mn-cs"/>
            </a:rPr>
            <a:t>】</a:t>
          </a:r>
          <a:endParaRPr kumimoji="1" lang="ja-JP" altLang="ja-JP" sz="900">
            <a:solidFill>
              <a:schemeClr val="dk1"/>
            </a:solidFill>
            <a:latin typeface="+mn-lt"/>
            <a:ea typeface="+mn-ea"/>
            <a:cs typeface="+mn-cs"/>
          </a:endParaRPr>
        </a:p>
        <a:p>
          <a:pPr algn="ctr"/>
          <a:endParaRPr kumimoji="1" lang="ja-JP" altLang="en-US" sz="900"/>
        </a:p>
      </xdr:txBody>
    </xdr:sp>
    <xdr:clientData/>
  </xdr:twoCellAnchor>
  <xdr:twoCellAnchor>
    <xdr:from>
      <xdr:col>39</xdr:col>
      <xdr:colOff>26412</xdr:colOff>
      <xdr:row>751</xdr:row>
      <xdr:rowOff>11204</xdr:rowOff>
    </xdr:from>
    <xdr:to>
      <xdr:col>45</xdr:col>
      <xdr:colOff>100853</xdr:colOff>
      <xdr:row>756</xdr:row>
      <xdr:rowOff>582706</xdr:rowOff>
    </xdr:to>
    <xdr:sp macro="" textlink="">
      <xdr:nvSpPr>
        <xdr:cNvPr id="70" name="大かっこ 69"/>
        <xdr:cNvSpPr/>
      </xdr:nvSpPr>
      <xdr:spPr bwMode="auto">
        <a:xfrm>
          <a:off x="7892941" y="45966528"/>
          <a:ext cx="1284677" cy="23084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46</xdr:col>
      <xdr:colOff>4000</xdr:colOff>
      <xdr:row>744</xdr:row>
      <xdr:rowOff>353784</xdr:rowOff>
    </xdr:from>
    <xdr:to>
      <xdr:col>46</xdr:col>
      <xdr:colOff>4000</xdr:colOff>
      <xdr:row>757</xdr:row>
      <xdr:rowOff>94315</xdr:rowOff>
    </xdr:to>
    <xdr:cxnSp macro="">
      <xdr:nvCxnSpPr>
        <xdr:cNvPr id="72" name="直線矢印コネクタ 71"/>
        <xdr:cNvCxnSpPr/>
      </xdr:nvCxnSpPr>
      <xdr:spPr>
        <a:xfrm>
          <a:off x="9392929" y="42903320"/>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194500</xdr:colOff>
      <xdr:row>745</xdr:row>
      <xdr:rowOff>11205</xdr:rowOff>
    </xdr:from>
    <xdr:to>
      <xdr:col>48</xdr:col>
      <xdr:colOff>194501</xdr:colOff>
      <xdr:row>746</xdr:row>
      <xdr:rowOff>156882</xdr:rowOff>
    </xdr:to>
    <xdr:cxnSp macro="">
      <xdr:nvCxnSpPr>
        <xdr:cNvPr id="73" name="直線矢印コネクタ 72"/>
        <xdr:cNvCxnSpPr/>
      </xdr:nvCxnSpPr>
      <xdr:spPr>
        <a:xfrm>
          <a:off x="9991643" y="42914526"/>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93827</xdr:colOff>
      <xdr:row>748</xdr:row>
      <xdr:rowOff>100852</xdr:rowOff>
    </xdr:from>
    <xdr:to>
      <xdr:col>49</xdr:col>
      <xdr:colOff>418618</xdr:colOff>
      <xdr:row>750</xdr:row>
      <xdr:rowOff>195272</xdr:rowOff>
    </xdr:to>
    <xdr:sp macro="" textlink="">
      <xdr:nvSpPr>
        <xdr:cNvPr id="74" name="正方形/長方形 73"/>
        <xdr:cNvSpPr/>
      </xdr:nvSpPr>
      <xdr:spPr bwMode="auto">
        <a:xfrm>
          <a:off x="9482756" y="44065531"/>
          <a:ext cx="937112"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K.</a:t>
          </a:r>
          <a:r>
            <a:rPr kumimoji="1" lang="ja-JP" altLang="en-US" sz="800">
              <a:latin typeface="ＭＳ Ｐゴシック" panose="020B0600070205080204" pitchFamily="50" charset="-128"/>
              <a:ea typeface="ＭＳ Ｐゴシック" panose="020B0600070205080204" pitchFamily="50" charset="-128"/>
            </a:rPr>
            <a:t>　その他</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46</xdr:col>
      <xdr:colOff>82442</xdr:colOff>
      <xdr:row>751</xdr:row>
      <xdr:rowOff>11146</xdr:rowOff>
    </xdr:from>
    <xdr:to>
      <xdr:col>49</xdr:col>
      <xdr:colOff>381001</xdr:colOff>
      <xdr:row>753</xdr:row>
      <xdr:rowOff>66675</xdr:rowOff>
    </xdr:to>
    <xdr:sp macro="" textlink="">
      <xdr:nvSpPr>
        <xdr:cNvPr id="75" name="大かっこ 74"/>
        <xdr:cNvSpPr/>
      </xdr:nvSpPr>
      <xdr:spPr bwMode="auto">
        <a:xfrm>
          <a:off x="9283592" y="44864371"/>
          <a:ext cx="898634" cy="7603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46</xdr:col>
      <xdr:colOff>149675</xdr:colOff>
      <xdr:row>751</xdr:row>
      <xdr:rowOff>156823</xdr:rowOff>
    </xdr:from>
    <xdr:to>
      <xdr:col>49</xdr:col>
      <xdr:colOff>384999</xdr:colOff>
      <xdr:row>752</xdr:row>
      <xdr:rowOff>324912</xdr:rowOff>
    </xdr:to>
    <xdr:sp macro="" textlink="">
      <xdr:nvSpPr>
        <xdr:cNvPr id="76" name="テキスト ボックス 75"/>
        <xdr:cNvSpPr txBox="1"/>
      </xdr:nvSpPr>
      <xdr:spPr bwMode="auto">
        <a:xfrm>
          <a:off x="9350825" y="45010048"/>
          <a:ext cx="835399" cy="5205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通信運搬費、雑役務費</a:t>
          </a:r>
          <a:endParaRPr kumimoji="1" lang="en-US" altLang="ja-JP" sz="800"/>
        </a:p>
      </xdr:txBody>
    </xdr:sp>
    <xdr:clientData/>
  </xdr:twoCellAnchor>
  <xdr:twoCellAnchor>
    <xdr:from>
      <xdr:col>45</xdr:col>
      <xdr:colOff>37618</xdr:colOff>
      <xdr:row>746</xdr:row>
      <xdr:rowOff>190500</xdr:rowOff>
    </xdr:from>
    <xdr:to>
      <xdr:col>51</xdr:col>
      <xdr:colOff>13650</xdr:colOff>
      <xdr:row>748</xdr:row>
      <xdr:rowOff>112059</xdr:rowOff>
    </xdr:to>
    <xdr:sp macro="" textlink="">
      <xdr:nvSpPr>
        <xdr:cNvPr id="77" name="テキスト ボックス 76"/>
        <xdr:cNvSpPr txBox="1"/>
      </xdr:nvSpPr>
      <xdr:spPr bwMode="auto">
        <a:xfrm>
          <a:off x="9222439" y="43447607"/>
          <a:ext cx="1472818" cy="6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12</xdr:col>
      <xdr:colOff>37800</xdr:colOff>
      <xdr:row>758</xdr:row>
      <xdr:rowOff>243385</xdr:rowOff>
    </xdr:from>
    <xdr:to>
      <xdr:col>17</xdr:col>
      <xdr:colOff>42899</xdr:colOff>
      <xdr:row>759</xdr:row>
      <xdr:rowOff>360217</xdr:rowOff>
    </xdr:to>
    <xdr:sp macro="" textlink="">
      <xdr:nvSpPr>
        <xdr:cNvPr id="78" name="正方形/長方形 77"/>
        <xdr:cNvSpPr/>
      </xdr:nvSpPr>
      <xdr:spPr bwMode="auto">
        <a:xfrm>
          <a:off x="2487086" y="48371849"/>
          <a:ext cx="102563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ＭＳ Ｐゴシック" panose="020B0600070205080204" pitchFamily="50" charset="-128"/>
            </a:rPr>
            <a:t>．みずほ情報総研</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株</a:t>
          </a:r>
          <a:r>
            <a:rPr kumimoji="1" lang="en-US" altLang="ja-JP" sz="800">
              <a:latin typeface="ＭＳ Ｐゴシック" panose="020B0600070205080204" pitchFamily="50" charset="-128"/>
              <a:ea typeface="ＭＳ Ｐゴシック" panose="020B0600070205080204" pitchFamily="50" charset="-128"/>
            </a:rPr>
            <a:t>)</a:t>
          </a: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9</xdr:col>
      <xdr:colOff>149678</xdr:colOff>
      <xdr:row>757</xdr:row>
      <xdr:rowOff>321768</xdr:rowOff>
    </xdr:from>
    <xdr:to>
      <xdr:col>19</xdr:col>
      <xdr:colOff>116060</xdr:colOff>
      <xdr:row>758</xdr:row>
      <xdr:rowOff>265739</xdr:rowOff>
    </xdr:to>
    <xdr:sp macro="" textlink="">
      <xdr:nvSpPr>
        <xdr:cNvPr id="79" name="テキスト ボックス 78"/>
        <xdr:cNvSpPr txBox="1"/>
      </xdr:nvSpPr>
      <xdr:spPr bwMode="auto">
        <a:xfrm>
          <a:off x="1986642" y="47783482"/>
          <a:ext cx="2007454"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11</xdr:col>
      <xdr:colOff>60030</xdr:colOff>
      <xdr:row>760</xdr:row>
      <xdr:rowOff>75239</xdr:rowOff>
    </xdr:from>
    <xdr:to>
      <xdr:col>17</xdr:col>
      <xdr:colOff>121259</xdr:colOff>
      <xdr:row>763</xdr:row>
      <xdr:rowOff>64033</xdr:rowOff>
    </xdr:to>
    <xdr:sp macro="" textlink="">
      <xdr:nvSpPr>
        <xdr:cNvPr id="80" name="大かっこ 79"/>
        <xdr:cNvSpPr/>
      </xdr:nvSpPr>
      <xdr:spPr bwMode="auto">
        <a:xfrm>
          <a:off x="2260305" y="49062314"/>
          <a:ext cx="1261379"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1600</xdr:colOff>
      <xdr:row>760</xdr:row>
      <xdr:rowOff>220916</xdr:rowOff>
    </xdr:from>
    <xdr:to>
      <xdr:col>17</xdr:col>
      <xdr:colOff>20266</xdr:colOff>
      <xdr:row>762</xdr:row>
      <xdr:rowOff>209551</xdr:rowOff>
    </xdr:to>
    <xdr:sp macro="" textlink="">
      <xdr:nvSpPr>
        <xdr:cNvPr id="81" name="テキスト ボックス 80"/>
        <xdr:cNvSpPr txBox="1"/>
      </xdr:nvSpPr>
      <xdr:spPr bwMode="auto">
        <a:xfrm>
          <a:off x="2401900" y="49207991"/>
          <a:ext cx="1018791" cy="6649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健康・医療・介護に関する情報を連結し活用する基盤の実現に向けた調査・研究</a:t>
          </a:r>
          <a:endParaRPr kumimoji="1" lang="en-US" altLang="ja-JP" sz="800"/>
        </a:p>
      </xdr:txBody>
    </xdr:sp>
    <xdr:clientData/>
  </xdr:twoCellAnchor>
  <xdr:twoCellAnchor>
    <xdr:from>
      <xdr:col>20</xdr:col>
      <xdr:colOff>49007</xdr:colOff>
      <xdr:row>758</xdr:row>
      <xdr:rowOff>243385</xdr:rowOff>
    </xdr:from>
    <xdr:to>
      <xdr:col>25</xdr:col>
      <xdr:colOff>54105</xdr:colOff>
      <xdr:row>759</xdr:row>
      <xdr:rowOff>360217</xdr:rowOff>
    </xdr:to>
    <xdr:sp macro="" textlink="">
      <xdr:nvSpPr>
        <xdr:cNvPr id="82" name="正方形/長方形 81"/>
        <xdr:cNvSpPr/>
      </xdr:nvSpPr>
      <xdr:spPr bwMode="auto">
        <a:xfrm>
          <a:off x="4131150" y="48371849"/>
          <a:ext cx="102563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D</a:t>
          </a:r>
          <a:r>
            <a:rPr kumimoji="1" lang="ja-JP" altLang="en-US" sz="800">
              <a:latin typeface="ＭＳ Ｐゴシック" panose="020B0600070205080204" pitchFamily="50" charset="-128"/>
              <a:ea typeface="ＭＳ Ｐゴシック" panose="020B0600070205080204" pitchFamily="50" charset="-128"/>
            </a:rPr>
            <a:t>．社会保険診療報酬支払基金</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138472</xdr:colOff>
      <xdr:row>757</xdr:row>
      <xdr:rowOff>321768</xdr:rowOff>
    </xdr:from>
    <xdr:to>
      <xdr:col>26</xdr:col>
      <xdr:colOff>149679</xdr:colOff>
      <xdr:row>758</xdr:row>
      <xdr:rowOff>265739</xdr:rowOff>
    </xdr:to>
    <xdr:sp macro="" textlink="">
      <xdr:nvSpPr>
        <xdr:cNvPr id="83" name="テキスト ボックス 82"/>
        <xdr:cNvSpPr txBox="1"/>
      </xdr:nvSpPr>
      <xdr:spPr bwMode="auto">
        <a:xfrm>
          <a:off x="3812401" y="47783482"/>
          <a:ext cx="1644064"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19</xdr:col>
      <xdr:colOff>71238</xdr:colOff>
      <xdr:row>760</xdr:row>
      <xdr:rowOff>75239</xdr:rowOff>
    </xdr:from>
    <xdr:to>
      <xdr:col>25</xdr:col>
      <xdr:colOff>132465</xdr:colOff>
      <xdr:row>763</xdr:row>
      <xdr:rowOff>64033</xdr:rowOff>
    </xdr:to>
    <xdr:sp macro="" textlink="">
      <xdr:nvSpPr>
        <xdr:cNvPr id="84" name="大かっこ 83"/>
        <xdr:cNvSpPr/>
      </xdr:nvSpPr>
      <xdr:spPr bwMode="auto">
        <a:xfrm>
          <a:off x="3871713" y="49062314"/>
          <a:ext cx="1261377"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5684</xdr:colOff>
      <xdr:row>761</xdr:row>
      <xdr:rowOff>1840</xdr:rowOff>
    </xdr:from>
    <xdr:to>
      <xdr:col>25</xdr:col>
      <xdr:colOff>21947</xdr:colOff>
      <xdr:row>762</xdr:row>
      <xdr:rowOff>57150</xdr:rowOff>
    </xdr:to>
    <xdr:sp macro="" textlink="">
      <xdr:nvSpPr>
        <xdr:cNvPr id="85" name="テキスト ボックス 84"/>
        <xdr:cNvSpPr txBox="1"/>
      </xdr:nvSpPr>
      <xdr:spPr bwMode="auto">
        <a:xfrm>
          <a:off x="4006184" y="49217515"/>
          <a:ext cx="1016388" cy="502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レセプト情報・特定健診等情報の提供</a:t>
          </a:r>
          <a:endParaRPr kumimoji="1" lang="en-US" altLang="ja-JP" sz="800"/>
        </a:p>
      </xdr:txBody>
    </xdr:sp>
    <xdr:clientData/>
  </xdr:twoCellAnchor>
  <xdr:twoCellAnchor>
    <xdr:from>
      <xdr:col>28</xdr:col>
      <xdr:colOff>15388</xdr:colOff>
      <xdr:row>758</xdr:row>
      <xdr:rowOff>232179</xdr:rowOff>
    </xdr:from>
    <xdr:to>
      <xdr:col>33</xdr:col>
      <xdr:colOff>20487</xdr:colOff>
      <xdr:row>759</xdr:row>
      <xdr:rowOff>349011</xdr:rowOff>
    </xdr:to>
    <xdr:sp macro="" textlink="">
      <xdr:nvSpPr>
        <xdr:cNvPr id="86" name="正方形/長方形 85"/>
        <xdr:cNvSpPr/>
      </xdr:nvSpPr>
      <xdr:spPr bwMode="auto">
        <a:xfrm>
          <a:off x="5730388" y="48360643"/>
          <a:ext cx="1025635"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F</a:t>
          </a:r>
          <a:r>
            <a:rPr kumimoji="1" lang="ja-JP" altLang="en-US" sz="800">
              <a:latin typeface="ＭＳ Ｐゴシック" panose="020B0600070205080204" pitchFamily="50" charset="-128"/>
              <a:ea typeface="ＭＳ Ｐゴシック" panose="020B0600070205080204" pitchFamily="50" charset="-128"/>
            </a:rPr>
            <a:t>．ＮＴＴデータ</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株</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104854</xdr:colOff>
      <xdr:row>757</xdr:row>
      <xdr:rowOff>310562</xdr:rowOff>
    </xdr:from>
    <xdr:to>
      <xdr:col>34</xdr:col>
      <xdr:colOff>116060</xdr:colOff>
      <xdr:row>758</xdr:row>
      <xdr:rowOff>254533</xdr:rowOff>
    </xdr:to>
    <xdr:sp macro="" textlink="">
      <xdr:nvSpPr>
        <xdr:cNvPr id="87" name="テキスト ボックス 86"/>
        <xdr:cNvSpPr txBox="1"/>
      </xdr:nvSpPr>
      <xdr:spPr bwMode="auto">
        <a:xfrm>
          <a:off x="5411640" y="47772276"/>
          <a:ext cx="1644063"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一般競争契約（総合評価）</a:t>
          </a:r>
          <a:r>
            <a:rPr kumimoji="1" lang="en-US" altLang="ja-JP" sz="900"/>
            <a:t>】</a:t>
          </a:r>
        </a:p>
      </xdr:txBody>
    </xdr:sp>
    <xdr:clientData/>
  </xdr:twoCellAnchor>
  <xdr:twoCellAnchor>
    <xdr:from>
      <xdr:col>27</xdr:col>
      <xdr:colOff>37619</xdr:colOff>
      <xdr:row>760</xdr:row>
      <xdr:rowOff>64033</xdr:rowOff>
    </xdr:from>
    <xdr:to>
      <xdr:col>33</xdr:col>
      <xdr:colOff>98847</xdr:colOff>
      <xdr:row>763</xdr:row>
      <xdr:rowOff>52827</xdr:rowOff>
    </xdr:to>
    <xdr:sp macro="" textlink="">
      <xdr:nvSpPr>
        <xdr:cNvPr id="88" name="大かっこ 87"/>
        <xdr:cNvSpPr/>
      </xdr:nvSpPr>
      <xdr:spPr bwMode="auto">
        <a:xfrm>
          <a:off x="5548512" y="49226640"/>
          <a:ext cx="1285871" cy="10501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183296</xdr:colOff>
      <xdr:row>760</xdr:row>
      <xdr:rowOff>209710</xdr:rowOff>
    </xdr:from>
    <xdr:to>
      <xdr:col>32</xdr:col>
      <xdr:colOff>199559</xdr:colOff>
      <xdr:row>762</xdr:row>
      <xdr:rowOff>304801</xdr:rowOff>
    </xdr:to>
    <xdr:sp macro="" textlink="">
      <xdr:nvSpPr>
        <xdr:cNvPr id="89" name="テキスト ボックス 88"/>
        <xdr:cNvSpPr txBox="1"/>
      </xdr:nvSpPr>
      <xdr:spPr bwMode="auto">
        <a:xfrm>
          <a:off x="5583971" y="49196785"/>
          <a:ext cx="1016388" cy="771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訪問看護レセプトの電子化に関する調査研究事業</a:t>
          </a:r>
          <a:endParaRPr kumimoji="1" lang="en-US" altLang="ja-JP" sz="800"/>
        </a:p>
      </xdr:txBody>
    </xdr:sp>
    <xdr:clientData/>
  </xdr:twoCellAnchor>
  <xdr:twoCellAnchor>
    <xdr:from>
      <xdr:col>36</xdr:col>
      <xdr:colOff>1781</xdr:colOff>
      <xdr:row>758</xdr:row>
      <xdr:rowOff>220974</xdr:rowOff>
    </xdr:from>
    <xdr:to>
      <xdr:col>41</xdr:col>
      <xdr:colOff>6880</xdr:colOff>
      <xdr:row>759</xdr:row>
      <xdr:rowOff>337806</xdr:rowOff>
    </xdr:to>
    <xdr:sp macro="" textlink="">
      <xdr:nvSpPr>
        <xdr:cNvPr id="90" name="正方形/長方形 89"/>
        <xdr:cNvSpPr/>
      </xdr:nvSpPr>
      <xdr:spPr bwMode="auto">
        <a:xfrm>
          <a:off x="7349638" y="48349438"/>
          <a:ext cx="1025635"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H</a:t>
          </a:r>
          <a:r>
            <a:rPr kumimoji="1" lang="ja-JP" altLang="en-US" sz="800">
              <a:latin typeface="ＭＳ Ｐゴシック" panose="020B0600070205080204" pitchFamily="50" charset="-128"/>
              <a:ea typeface="ＭＳ Ｐゴシック" panose="020B0600070205080204" pitchFamily="50" charset="-128"/>
            </a:rPr>
            <a:t>．（株）セック</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33</xdr:col>
      <xdr:colOff>183296</xdr:colOff>
      <xdr:row>757</xdr:row>
      <xdr:rowOff>299357</xdr:rowOff>
    </xdr:from>
    <xdr:to>
      <xdr:col>43</xdr:col>
      <xdr:colOff>93649</xdr:colOff>
      <xdr:row>758</xdr:row>
      <xdr:rowOff>243328</xdr:rowOff>
    </xdr:to>
    <xdr:sp macro="" textlink="">
      <xdr:nvSpPr>
        <xdr:cNvPr id="91" name="テキスト ボックス 90"/>
        <xdr:cNvSpPr txBox="1"/>
      </xdr:nvSpPr>
      <xdr:spPr bwMode="auto">
        <a:xfrm>
          <a:off x="6918832" y="47761071"/>
          <a:ext cx="1951424"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35</xdr:col>
      <xdr:colOff>26413</xdr:colOff>
      <xdr:row>760</xdr:row>
      <xdr:rowOff>52828</xdr:rowOff>
    </xdr:from>
    <xdr:to>
      <xdr:col>41</xdr:col>
      <xdr:colOff>87641</xdr:colOff>
      <xdr:row>763</xdr:row>
      <xdr:rowOff>41622</xdr:rowOff>
    </xdr:to>
    <xdr:sp macro="" textlink="">
      <xdr:nvSpPr>
        <xdr:cNvPr id="92" name="大かっこ 91"/>
        <xdr:cNvSpPr/>
      </xdr:nvSpPr>
      <xdr:spPr bwMode="auto">
        <a:xfrm>
          <a:off x="7170163" y="49215435"/>
          <a:ext cx="1285871" cy="10501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172090</xdr:colOff>
      <xdr:row>760</xdr:row>
      <xdr:rowOff>179455</xdr:rowOff>
    </xdr:from>
    <xdr:to>
      <xdr:col>40</xdr:col>
      <xdr:colOff>188354</xdr:colOff>
      <xdr:row>762</xdr:row>
      <xdr:rowOff>257176</xdr:rowOff>
    </xdr:to>
    <xdr:sp macro="" textlink="">
      <xdr:nvSpPr>
        <xdr:cNvPr id="93" name="テキスト ボックス 92"/>
        <xdr:cNvSpPr txBox="1"/>
      </xdr:nvSpPr>
      <xdr:spPr bwMode="auto">
        <a:xfrm>
          <a:off x="7172965" y="49166530"/>
          <a:ext cx="1016389" cy="7539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診療報酬情報提供サービスに係る運用・保守業務</a:t>
          </a:r>
          <a:endParaRPr lang="ja-JP" altLang="ja-JP" sz="800">
            <a:effectLst/>
          </a:endParaRPr>
        </a:p>
      </xdr:txBody>
    </xdr:sp>
    <xdr:clientData/>
  </xdr:twoCellAnchor>
  <xdr:twoCellAnchor>
    <xdr:from>
      <xdr:col>44</xdr:col>
      <xdr:colOff>26594</xdr:colOff>
      <xdr:row>758</xdr:row>
      <xdr:rowOff>232179</xdr:rowOff>
    </xdr:from>
    <xdr:to>
      <xdr:col>49</xdr:col>
      <xdr:colOff>31693</xdr:colOff>
      <xdr:row>759</xdr:row>
      <xdr:rowOff>349011</xdr:rowOff>
    </xdr:to>
    <xdr:sp macro="" textlink="">
      <xdr:nvSpPr>
        <xdr:cNvPr id="94" name="正方形/長方形 93"/>
        <xdr:cNvSpPr/>
      </xdr:nvSpPr>
      <xdr:spPr bwMode="auto">
        <a:xfrm>
          <a:off x="9007308" y="48360643"/>
          <a:ext cx="1025635"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J</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株</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富士通マーケティング</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42</xdr:col>
      <xdr:colOff>116060</xdr:colOff>
      <xdr:row>757</xdr:row>
      <xdr:rowOff>310562</xdr:rowOff>
    </xdr:from>
    <xdr:to>
      <xdr:col>49</xdr:col>
      <xdr:colOff>331373</xdr:colOff>
      <xdr:row>758</xdr:row>
      <xdr:rowOff>254533</xdr:rowOff>
    </xdr:to>
    <xdr:sp macro="" textlink="">
      <xdr:nvSpPr>
        <xdr:cNvPr id="95" name="テキスト ボックス 94"/>
        <xdr:cNvSpPr txBox="1"/>
      </xdr:nvSpPr>
      <xdr:spPr bwMode="auto">
        <a:xfrm>
          <a:off x="8688560" y="47772276"/>
          <a:ext cx="1644063"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43</xdr:col>
      <xdr:colOff>48825</xdr:colOff>
      <xdr:row>760</xdr:row>
      <xdr:rowOff>64033</xdr:rowOff>
    </xdr:from>
    <xdr:to>
      <xdr:col>49</xdr:col>
      <xdr:colOff>110053</xdr:colOff>
      <xdr:row>763</xdr:row>
      <xdr:rowOff>52827</xdr:rowOff>
    </xdr:to>
    <xdr:sp macro="" textlink="">
      <xdr:nvSpPr>
        <xdr:cNvPr id="96" name="大かっこ 95"/>
        <xdr:cNvSpPr/>
      </xdr:nvSpPr>
      <xdr:spPr bwMode="auto">
        <a:xfrm>
          <a:off x="8825432" y="49226640"/>
          <a:ext cx="1285871" cy="10501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194502</xdr:colOff>
      <xdr:row>760</xdr:row>
      <xdr:rowOff>209709</xdr:rowOff>
    </xdr:from>
    <xdr:to>
      <xdr:col>49</xdr:col>
      <xdr:colOff>6659</xdr:colOff>
      <xdr:row>763</xdr:row>
      <xdr:rowOff>176091</xdr:rowOff>
    </xdr:to>
    <xdr:sp macro="" textlink="">
      <xdr:nvSpPr>
        <xdr:cNvPr id="97" name="テキスト ボックス 96"/>
        <xdr:cNvSpPr txBox="1"/>
      </xdr:nvSpPr>
      <xdr:spPr bwMode="auto">
        <a:xfrm>
          <a:off x="8971109" y="49372316"/>
          <a:ext cx="1036800" cy="10277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レセプト情報等の提供依頼申出者に対する実地監査業務</a:t>
          </a:r>
          <a:endParaRPr kumimoji="1" lang="en-US" altLang="ja-JP" sz="800"/>
        </a:p>
      </xdr:txBody>
    </xdr:sp>
    <xdr:clientData/>
  </xdr:twoCellAnchor>
  <xdr:twoCellAnchor>
    <xdr:from>
      <xdr:col>39</xdr:col>
      <xdr:colOff>161364</xdr:colOff>
      <xdr:row>751</xdr:row>
      <xdr:rowOff>78440</xdr:rowOff>
    </xdr:from>
    <xdr:to>
      <xdr:col>44</xdr:col>
      <xdr:colOff>177627</xdr:colOff>
      <xdr:row>752</xdr:row>
      <xdr:rowOff>228600</xdr:rowOff>
    </xdr:to>
    <xdr:sp macro="" textlink="">
      <xdr:nvSpPr>
        <xdr:cNvPr id="98" name="テキスト ボックス 97"/>
        <xdr:cNvSpPr txBox="1"/>
      </xdr:nvSpPr>
      <xdr:spPr bwMode="auto">
        <a:xfrm>
          <a:off x="8027893" y="46033764"/>
          <a:ext cx="1024793" cy="4975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rPr>
            <a:t>外部オンサイトリサーチセンターに係る専用回線一式</a:t>
          </a:r>
          <a:endParaRPr lang="ja-JP" altLang="ja-JP" sz="800">
            <a:effectLst/>
          </a:endParaRPr>
        </a:p>
      </xdr:txBody>
    </xdr:sp>
    <xdr:clientData/>
  </xdr:twoCellAnchor>
  <xdr:twoCellAnchor>
    <xdr:from>
      <xdr:col>39</xdr:col>
      <xdr:colOff>156883</xdr:colOff>
      <xdr:row>752</xdr:row>
      <xdr:rowOff>309282</xdr:rowOff>
    </xdr:from>
    <xdr:to>
      <xdr:col>44</xdr:col>
      <xdr:colOff>173146</xdr:colOff>
      <xdr:row>755</xdr:row>
      <xdr:rowOff>44824</xdr:rowOff>
    </xdr:to>
    <xdr:sp macro="" textlink="">
      <xdr:nvSpPr>
        <xdr:cNvPr id="99" name="テキスト ボックス 98"/>
        <xdr:cNvSpPr txBox="1"/>
      </xdr:nvSpPr>
      <xdr:spPr bwMode="auto">
        <a:xfrm>
          <a:off x="8023412" y="46611988"/>
          <a:ext cx="1024793" cy="777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外部オンサイトリサーチセンター</a:t>
          </a:r>
          <a:r>
            <a:rPr kumimoji="1" lang="ja-JP" altLang="en-US" sz="800">
              <a:solidFill>
                <a:schemeClr val="dk1"/>
              </a:solidFill>
              <a:effectLst/>
              <a:latin typeface="+mn-lt"/>
              <a:ea typeface="+mn-ea"/>
              <a:cs typeface="+mn-cs"/>
            </a:rPr>
            <a:t>ハウジング環境保守業務（関西）</a:t>
          </a:r>
          <a:endParaRPr lang="ja-JP" altLang="ja-JP" sz="800">
            <a:effectLst/>
          </a:endParaRPr>
        </a:p>
      </xdr:txBody>
    </xdr:sp>
    <xdr:clientData/>
  </xdr:twoCellAnchor>
  <xdr:twoCellAnchor>
    <xdr:from>
      <xdr:col>39</xdr:col>
      <xdr:colOff>163604</xdr:colOff>
      <xdr:row>754</xdr:row>
      <xdr:rowOff>248775</xdr:rowOff>
    </xdr:from>
    <xdr:to>
      <xdr:col>44</xdr:col>
      <xdr:colOff>179867</xdr:colOff>
      <xdr:row>756</xdr:row>
      <xdr:rowOff>526677</xdr:rowOff>
    </xdr:to>
    <xdr:sp macro="" textlink="">
      <xdr:nvSpPr>
        <xdr:cNvPr id="100" name="テキスト ボックス 99"/>
        <xdr:cNvSpPr txBox="1"/>
      </xdr:nvSpPr>
      <xdr:spPr bwMode="auto">
        <a:xfrm>
          <a:off x="8030133" y="47246246"/>
          <a:ext cx="1024793" cy="972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外部オンサイトリサーチセンター</a:t>
          </a:r>
          <a:r>
            <a:rPr kumimoji="1" lang="ja-JP" altLang="en-US" sz="800">
              <a:solidFill>
                <a:schemeClr val="dk1"/>
              </a:solidFill>
              <a:effectLst/>
              <a:latin typeface="+mn-lt"/>
              <a:ea typeface="+mn-ea"/>
              <a:cs typeface="+mn-cs"/>
            </a:rPr>
            <a:t>ハウジング環境保守業務（関東）</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　　　　　　　　　　等</a:t>
          </a:r>
          <a:endParaRPr lang="ja-JP"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286</v>
      </c>
      <c r="AT2" s="963"/>
      <c r="AU2" s="963"/>
      <c r="AV2" s="52" t="str">
        <f>IF(AW2="", "", "-")</f>
        <v/>
      </c>
      <c r="AW2" s="930"/>
      <c r="AX2" s="930"/>
    </row>
    <row r="3" spans="1:50" ht="21" customHeight="1" thickBot="1" x14ac:dyDescent="0.2">
      <c r="A3" s="882" t="s">
        <v>524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572</v>
      </c>
      <c r="AK3" s="884"/>
      <c r="AL3" s="884"/>
      <c r="AM3" s="884"/>
      <c r="AN3" s="884"/>
      <c r="AO3" s="884"/>
      <c r="AP3" s="884"/>
      <c r="AQ3" s="884"/>
      <c r="AR3" s="884"/>
      <c r="AS3" s="884"/>
      <c r="AT3" s="884"/>
      <c r="AU3" s="884"/>
      <c r="AV3" s="884"/>
      <c r="AW3" s="884"/>
      <c r="AX3" s="24" t="s">
        <v>65</v>
      </c>
    </row>
    <row r="4" spans="1:50" ht="24.75" customHeight="1" x14ac:dyDescent="0.15">
      <c r="A4" s="716" t="s">
        <v>25</v>
      </c>
      <c r="B4" s="717"/>
      <c r="C4" s="717"/>
      <c r="D4" s="717"/>
      <c r="E4" s="717"/>
      <c r="F4" s="717"/>
      <c r="G4" s="693" t="s">
        <v>539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4" t="s">
        <v>541</v>
      </c>
      <c r="H5" s="855"/>
      <c r="I5" s="855"/>
      <c r="J5" s="855"/>
      <c r="K5" s="855"/>
      <c r="L5" s="855"/>
      <c r="M5" s="856" t="s">
        <v>66</v>
      </c>
      <c r="N5" s="857"/>
      <c r="O5" s="857"/>
      <c r="P5" s="857"/>
      <c r="Q5" s="857"/>
      <c r="R5" s="858"/>
      <c r="S5" s="859" t="s">
        <v>131</v>
      </c>
      <c r="T5" s="855"/>
      <c r="U5" s="855"/>
      <c r="V5" s="855"/>
      <c r="W5" s="855"/>
      <c r="X5" s="860"/>
      <c r="Y5" s="709" t="s">
        <v>3</v>
      </c>
      <c r="Z5" s="543"/>
      <c r="AA5" s="543"/>
      <c r="AB5" s="543"/>
      <c r="AC5" s="543"/>
      <c r="AD5" s="544"/>
      <c r="AE5" s="710" t="s">
        <v>665</v>
      </c>
      <c r="AF5" s="711"/>
      <c r="AG5" s="711"/>
      <c r="AH5" s="711"/>
      <c r="AI5" s="711"/>
      <c r="AJ5" s="711"/>
      <c r="AK5" s="711"/>
      <c r="AL5" s="711"/>
      <c r="AM5" s="711"/>
      <c r="AN5" s="711"/>
      <c r="AO5" s="711"/>
      <c r="AP5" s="712"/>
      <c r="AQ5" s="713" t="s">
        <v>666</v>
      </c>
      <c r="AR5" s="714"/>
      <c r="AS5" s="714"/>
      <c r="AT5" s="714"/>
      <c r="AU5" s="714"/>
      <c r="AV5" s="714"/>
      <c r="AW5" s="714"/>
      <c r="AX5" s="715"/>
    </row>
    <row r="6" spans="1:50" ht="39" customHeight="1" x14ac:dyDescent="0.15">
      <c r="A6" s="718" t="s">
        <v>4</v>
      </c>
      <c r="B6" s="719"/>
      <c r="C6" s="719"/>
      <c r="D6" s="719"/>
      <c r="E6" s="719"/>
      <c r="F6" s="71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5" t="s">
        <v>22</v>
      </c>
      <c r="B7" s="496"/>
      <c r="C7" s="496"/>
      <c r="D7" s="496"/>
      <c r="E7" s="496"/>
      <c r="F7" s="497"/>
      <c r="G7" s="498" t="s">
        <v>543</v>
      </c>
      <c r="H7" s="499"/>
      <c r="I7" s="499"/>
      <c r="J7" s="499"/>
      <c r="K7" s="499"/>
      <c r="L7" s="499"/>
      <c r="M7" s="499"/>
      <c r="N7" s="499"/>
      <c r="O7" s="499"/>
      <c r="P7" s="499"/>
      <c r="Q7" s="499"/>
      <c r="R7" s="499"/>
      <c r="S7" s="499"/>
      <c r="T7" s="499"/>
      <c r="U7" s="499"/>
      <c r="V7" s="499"/>
      <c r="W7" s="499"/>
      <c r="X7" s="500"/>
      <c r="Y7" s="941" t="s">
        <v>537</v>
      </c>
      <c r="Z7" s="442"/>
      <c r="AA7" s="442"/>
      <c r="AB7" s="442"/>
      <c r="AC7" s="442"/>
      <c r="AD7" s="942"/>
      <c r="AE7" s="931" t="s">
        <v>544</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95" t="s">
        <v>388</v>
      </c>
      <c r="B8" s="496"/>
      <c r="C8" s="496"/>
      <c r="D8" s="496"/>
      <c r="E8" s="496"/>
      <c r="F8" s="497"/>
      <c r="G8" s="964" t="str">
        <f>入力規則等!A26</f>
        <v>-</v>
      </c>
      <c r="H8" s="734"/>
      <c r="I8" s="734"/>
      <c r="J8" s="734"/>
      <c r="K8" s="734"/>
      <c r="L8" s="734"/>
      <c r="M8" s="734"/>
      <c r="N8" s="734"/>
      <c r="O8" s="734"/>
      <c r="P8" s="734"/>
      <c r="Q8" s="734"/>
      <c r="R8" s="734"/>
      <c r="S8" s="734"/>
      <c r="T8" s="734"/>
      <c r="U8" s="734"/>
      <c r="V8" s="734"/>
      <c r="W8" s="734"/>
      <c r="X8" s="965"/>
      <c r="Y8" s="861" t="s">
        <v>389</v>
      </c>
      <c r="Z8" s="862"/>
      <c r="AA8" s="862"/>
      <c r="AB8" s="862"/>
      <c r="AC8" s="862"/>
      <c r="AD8" s="863"/>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4" t="s">
        <v>23</v>
      </c>
      <c r="B9" s="865"/>
      <c r="C9" s="865"/>
      <c r="D9" s="865"/>
      <c r="E9" s="865"/>
      <c r="F9" s="865"/>
      <c r="G9" s="866" t="s">
        <v>667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0" t="s">
        <v>30</v>
      </c>
      <c r="B10" s="671"/>
      <c r="C10" s="671"/>
      <c r="D10" s="671"/>
      <c r="E10" s="671"/>
      <c r="F10" s="671"/>
      <c r="G10" s="768" t="s">
        <v>668</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0" t="s">
        <v>5</v>
      </c>
      <c r="B11" s="671"/>
      <c r="C11" s="671"/>
      <c r="D11" s="671"/>
      <c r="E11" s="671"/>
      <c r="F11" s="672"/>
      <c r="G11" s="706" t="str">
        <f>入力規則等!P10</f>
        <v>その他</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6" t="s">
        <v>24</v>
      </c>
      <c r="B12" s="967"/>
      <c r="C12" s="967"/>
      <c r="D12" s="967"/>
      <c r="E12" s="967"/>
      <c r="F12" s="968"/>
      <c r="G12" s="774"/>
      <c r="H12" s="775"/>
      <c r="I12" s="775"/>
      <c r="J12" s="775"/>
      <c r="K12" s="775"/>
      <c r="L12" s="775"/>
      <c r="M12" s="775"/>
      <c r="N12" s="775"/>
      <c r="O12" s="775"/>
      <c r="P12" s="414" t="s">
        <v>356</v>
      </c>
      <c r="Q12" s="415"/>
      <c r="R12" s="415"/>
      <c r="S12" s="415"/>
      <c r="T12" s="415"/>
      <c r="U12" s="415"/>
      <c r="V12" s="416"/>
      <c r="W12" s="414" t="s">
        <v>362</v>
      </c>
      <c r="X12" s="415"/>
      <c r="Y12" s="415"/>
      <c r="Z12" s="415"/>
      <c r="AA12" s="415"/>
      <c r="AB12" s="415"/>
      <c r="AC12" s="416"/>
      <c r="AD12" s="414" t="s">
        <v>464</v>
      </c>
      <c r="AE12" s="415"/>
      <c r="AF12" s="415"/>
      <c r="AG12" s="415"/>
      <c r="AH12" s="415"/>
      <c r="AI12" s="415"/>
      <c r="AJ12" s="416"/>
      <c r="AK12" s="414" t="s">
        <v>525</v>
      </c>
      <c r="AL12" s="415"/>
      <c r="AM12" s="415"/>
      <c r="AN12" s="415"/>
      <c r="AO12" s="415"/>
      <c r="AP12" s="415"/>
      <c r="AQ12" s="416"/>
      <c r="AR12" s="414" t="s">
        <v>526</v>
      </c>
      <c r="AS12" s="415"/>
      <c r="AT12" s="415"/>
      <c r="AU12" s="415"/>
      <c r="AV12" s="415"/>
      <c r="AW12" s="415"/>
      <c r="AX12" s="736"/>
    </row>
    <row r="13" spans="1:50" ht="21" customHeight="1" x14ac:dyDescent="0.15">
      <c r="A13" s="623"/>
      <c r="B13" s="624"/>
      <c r="C13" s="624"/>
      <c r="D13" s="624"/>
      <c r="E13" s="624"/>
      <c r="F13" s="625"/>
      <c r="G13" s="737" t="s">
        <v>6</v>
      </c>
      <c r="H13" s="738"/>
      <c r="I13" s="778" t="s">
        <v>7</v>
      </c>
      <c r="J13" s="779"/>
      <c r="K13" s="779"/>
      <c r="L13" s="779"/>
      <c r="M13" s="779"/>
      <c r="N13" s="779"/>
      <c r="O13" s="780"/>
      <c r="P13" s="667">
        <v>663</v>
      </c>
      <c r="Q13" s="668"/>
      <c r="R13" s="668"/>
      <c r="S13" s="668"/>
      <c r="T13" s="668"/>
      <c r="U13" s="668"/>
      <c r="V13" s="669"/>
      <c r="W13" s="667">
        <v>814</v>
      </c>
      <c r="X13" s="668"/>
      <c r="Y13" s="668"/>
      <c r="Z13" s="668"/>
      <c r="AA13" s="668"/>
      <c r="AB13" s="668"/>
      <c r="AC13" s="669"/>
      <c r="AD13" s="667">
        <v>949</v>
      </c>
      <c r="AE13" s="668"/>
      <c r="AF13" s="668"/>
      <c r="AG13" s="668"/>
      <c r="AH13" s="668"/>
      <c r="AI13" s="668"/>
      <c r="AJ13" s="669"/>
      <c r="AK13" s="667">
        <v>983</v>
      </c>
      <c r="AL13" s="668"/>
      <c r="AM13" s="668"/>
      <c r="AN13" s="668"/>
      <c r="AO13" s="668"/>
      <c r="AP13" s="668"/>
      <c r="AQ13" s="669"/>
      <c r="AR13" s="938">
        <v>700</v>
      </c>
      <c r="AS13" s="939"/>
      <c r="AT13" s="939"/>
      <c r="AU13" s="939"/>
      <c r="AV13" s="939"/>
      <c r="AW13" s="939"/>
      <c r="AX13" s="940"/>
    </row>
    <row r="14" spans="1:50" ht="21" customHeight="1" x14ac:dyDescent="0.15">
      <c r="A14" s="623"/>
      <c r="B14" s="624"/>
      <c r="C14" s="624"/>
      <c r="D14" s="624"/>
      <c r="E14" s="624"/>
      <c r="F14" s="625"/>
      <c r="G14" s="739"/>
      <c r="H14" s="740"/>
      <c r="I14" s="725" t="s">
        <v>8</v>
      </c>
      <c r="J14" s="776"/>
      <c r="K14" s="776"/>
      <c r="L14" s="776"/>
      <c r="M14" s="776"/>
      <c r="N14" s="776"/>
      <c r="O14" s="777"/>
      <c r="P14" s="667">
        <v>643</v>
      </c>
      <c r="Q14" s="668"/>
      <c r="R14" s="668"/>
      <c r="S14" s="668"/>
      <c r="T14" s="668"/>
      <c r="U14" s="668"/>
      <c r="V14" s="669"/>
      <c r="W14" s="720" t="s">
        <v>545</v>
      </c>
      <c r="X14" s="668"/>
      <c r="Y14" s="668"/>
      <c r="Z14" s="668"/>
      <c r="AA14" s="668"/>
      <c r="AB14" s="668"/>
      <c r="AC14" s="669"/>
      <c r="AD14" s="720" t="s">
        <v>545</v>
      </c>
      <c r="AE14" s="668"/>
      <c r="AF14" s="668"/>
      <c r="AG14" s="668"/>
      <c r="AH14" s="668"/>
      <c r="AI14" s="668"/>
      <c r="AJ14" s="669"/>
      <c r="AK14" s="720" t="s">
        <v>587</v>
      </c>
      <c r="AL14" s="668"/>
      <c r="AM14" s="668"/>
      <c r="AN14" s="668"/>
      <c r="AO14" s="668"/>
      <c r="AP14" s="668"/>
      <c r="AQ14" s="669"/>
      <c r="AR14" s="803"/>
      <c r="AS14" s="803"/>
      <c r="AT14" s="803"/>
      <c r="AU14" s="803"/>
      <c r="AV14" s="803"/>
      <c r="AW14" s="803"/>
      <c r="AX14" s="804"/>
    </row>
    <row r="15" spans="1:50" ht="21" customHeight="1" x14ac:dyDescent="0.15">
      <c r="A15" s="623"/>
      <c r="B15" s="624"/>
      <c r="C15" s="624"/>
      <c r="D15" s="624"/>
      <c r="E15" s="624"/>
      <c r="F15" s="625"/>
      <c r="G15" s="739"/>
      <c r="H15" s="740"/>
      <c r="I15" s="725" t="s">
        <v>51</v>
      </c>
      <c r="J15" s="726"/>
      <c r="K15" s="726"/>
      <c r="L15" s="726"/>
      <c r="M15" s="726"/>
      <c r="N15" s="726"/>
      <c r="O15" s="727"/>
      <c r="P15" s="720" t="s">
        <v>545</v>
      </c>
      <c r="Q15" s="668"/>
      <c r="R15" s="668"/>
      <c r="S15" s="668"/>
      <c r="T15" s="668"/>
      <c r="U15" s="668"/>
      <c r="V15" s="669"/>
      <c r="W15" s="667">
        <v>643</v>
      </c>
      <c r="X15" s="668"/>
      <c r="Y15" s="668"/>
      <c r="Z15" s="668"/>
      <c r="AA15" s="668"/>
      <c r="AB15" s="668"/>
      <c r="AC15" s="669"/>
      <c r="AD15" s="720" t="s">
        <v>545</v>
      </c>
      <c r="AE15" s="668"/>
      <c r="AF15" s="668"/>
      <c r="AG15" s="668"/>
      <c r="AH15" s="668"/>
      <c r="AI15" s="668"/>
      <c r="AJ15" s="669"/>
      <c r="AK15" s="720" t="s">
        <v>588</v>
      </c>
      <c r="AL15" s="668"/>
      <c r="AM15" s="668"/>
      <c r="AN15" s="668"/>
      <c r="AO15" s="668"/>
      <c r="AP15" s="668"/>
      <c r="AQ15" s="669"/>
      <c r="AR15" s="667"/>
      <c r="AS15" s="668"/>
      <c r="AT15" s="668"/>
      <c r="AU15" s="668"/>
      <c r="AV15" s="668"/>
      <c r="AW15" s="668"/>
      <c r="AX15" s="821"/>
    </row>
    <row r="16" spans="1:50" ht="21" customHeight="1" x14ac:dyDescent="0.15">
      <c r="A16" s="623"/>
      <c r="B16" s="624"/>
      <c r="C16" s="624"/>
      <c r="D16" s="624"/>
      <c r="E16" s="624"/>
      <c r="F16" s="625"/>
      <c r="G16" s="739"/>
      <c r="H16" s="740"/>
      <c r="I16" s="725" t="s">
        <v>52</v>
      </c>
      <c r="J16" s="726"/>
      <c r="K16" s="726"/>
      <c r="L16" s="726"/>
      <c r="M16" s="726"/>
      <c r="N16" s="726"/>
      <c r="O16" s="727"/>
      <c r="P16" s="667">
        <v>-643</v>
      </c>
      <c r="Q16" s="668"/>
      <c r="R16" s="668"/>
      <c r="S16" s="668"/>
      <c r="T16" s="668"/>
      <c r="U16" s="668"/>
      <c r="V16" s="669"/>
      <c r="W16" s="720" t="s">
        <v>545</v>
      </c>
      <c r="X16" s="668"/>
      <c r="Y16" s="668"/>
      <c r="Z16" s="668"/>
      <c r="AA16" s="668"/>
      <c r="AB16" s="668"/>
      <c r="AC16" s="669"/>
      <c r="AD16" s="720" t="s">
        <v>545</v>
      </c>
      <c r="AE16" s="668"/>
      <c r="AF16" s="668"/>
      <c r="AG16" s="668"/>
      <c r="AH16" s="668"/>
      <c r="AI16" s="668"/>
      <c r="AJ16" s="669"/>
      <c r="AK16" s="720" t="s">
        <v>587</v>
      </c>
      <c r="AL16" s="668"/>
      <c r="AM16" s="668"/>
      <c r="AN16" s="668"/>
      <c r="AO16" s="668"/>
      <c r="AP16" s="668"/>
      <c r="AQ16" s="669"/>
      <c r="AR16" s="771"/>
      <c r="AS16" s="772"/>
      <c r="AT16" s="772"/>
      <c r="AU16" s="772"/>
      <c r="AV16" s="772"/>
      <c r="AW16" s="772"/>
      <c r="AX16" s="773"/>
    </row>
    <row r="17" spans="1:50" ht="24.75" customHeight="1" x14ac:dyDescent="0.15">
      <c r="A17" s="623"/>
      <c r="B17" s="624"/>
      <c r="C17" s="624"/>
      <c r="D17" s="624"/>
      <c r="E17" s="624"/>
      <c r="F17" s="625"/>
      <c r="G17" s="739"/>
      <c r="H17" s="740"/>
      <c r="I17" s="725" t="s">
        <v>50</v>
      </c>
      <c r="J17" s="776"/>
      <c r="K17" s="776"/>
      <c r="L17" s="776"/>
      <c r="M17" s="776"/>
      <c r="N17" s="776"/>
      <c r="O17" s="777"/>
      <c r="P17" s="720" t="s">
        <v>545</v>
      </c>
      <c r="Q17" s="668"/>
      <c r="R17" s="668"/>
      <c r="S17" s="668"/>
      <c r="T17" s="668"/>
      <c r="U17" s="668"/>
      <c r="V17" s="669"/>
      <c r="W17" s="720" t="s">
        <v>545</v>
      </c>
      <c r="X17" s="668"/>
      <c r="Y17" s="668"/>
      <c r="Z17" s="668"/>
      <c r="AA17" s="668"/>
      <c r="AB17" s="668"/>
      <c r="AC17" s="669"/>
      <c r="AD17" s="720" t="s">
        <v>545</v>
      </c>
      <c r="AE17" s="668"/>
      <c r="AF17" s="668"/>
      <c r="AG17" s="668"/>
      <c r="AH17" s="668"/>
      <c r="AI17" s="668"/>
      <c r="AJ17" s="669"/>
      <c r="AK17" s="720" t="s">
        <v>587</v>
      </c>
      <c r="AL17" s="668"/>
      <c r="AM17" s="668"/>
      <c r="AN17" s="668"/>
      <c r="AO17" s="668"/>
      <c r="AP17" s="668"/>
      <c r="AQ17" s="669"/>
      <c r="AR17" s="936"/>
      <c r="AS17" s="936"/>
      <c r="AT17" s="936"/>
      <c r="AU17" s="936"/>
      <c r="AV17" s="936"/>
      <c r="AW17" s="936"/>
      <c r="AX17" s="937"/>
    </row>
    <row r="18" spans="1:50" ht="24.75" customHeight="1" x14ac:dyDescent="0.15">
      <c r="A18" s="623"/>
      <c r="B18" s="624"/>
      <c r="C18" s="624"/>
      <c r="D18" s="624"/>
      <c r="E18" s="624"/>
      <c r="F18" s="625"/>
      <c r="G18" s="741"/>
      <c r="H18" s="742"/>
      <c r="I18" s="730" t="s">
        <v>20</v>
      </c>
      <c r="J18" s="731"/>
      <c r="K18" s="731"/>
      <c r="L18" s="731"/>
      <c r="M18" s="731"/>
      <c r="N18" s="731"/>
      <c r="O18" s="732"/>
      <c r="P18" s="893">
        <f>SUM(P13:V17)</f>
        <v>663</v>
      </c>
      <c r="Q18" s="894"/>
      <c r="R18" s="894"/>
      <c r="S18" s="894"/>
      <c r="T18" s="894"/>
      <c r="U18" s="894"/>
      <c r="V18" s="895"/>
      <c r="W18" s="893">
        <f>SUM(W13:AC17)</f>
        <v>1457</v>
      </c>
      <c r="X18" s="894"/>
      <c r="Y18" s="894"/>
      <c r="Z18" s="894"/>
      <c r="AA18" s="894"/>
      <c r="AB18" s="894"/>
      <c r="AC18" s="895"/>
      <c r="AD18" s="893">
        <f>SUM(AD13:AJ17)</f>
        <v>949</v>
      </c>
      <c r="AE18" s="894"/>
      <c r="AF18" s="894"/>
      <c r="AG18" s="894"/>
      <c r="AH18" s="894"/>
      <c r="AI18" s="894"/>
      <c r="AJ18" s="895"/>
      <c r="AK18" s="893">
        <f>SUM(AK13:AQ17)</f>
        <v>983</v>
      </c>
      <c r="AL18" s="894"/>
      <c r="AM18" s="894"/>
      <c r="AN18" s="894"/>
      <c r="AO18" s="894"/>
      <c r="AP18" s="894"/>
      <c r="AQ18" s="895"/>
      <c r="AR18" s="893">
        <f>SUM(AR13:AX17)</f>
        <v>700</v>
      </c>
      <c r="AS18" s="894"/>
      <c r="AT18" s="894"/>
      <c r="AU18" s="894"/>
      <c r="AV18" s="894"/>
      <c r="AW18" s="894"/>
      <c r="AX18" s="896"/>
    </row>
    <row r="19" spans="1:50" ht="24.75" customHeight="1" x14ac:dyDescent="0.15">
      <c r="A19" s="623"/>
      <c r="B19" s="624"/>
      <c r="C19" s="624"/>
      <c r="D19" s="624"/>
      <c r="E19" s="624"/>
      <c r="F19" s="625"/>
      <c r="G19" s="891" t="s">
        <v>9</v>
      </c>
      <c r="H19" s="892"/>
      <c r="I19" s="892"/>
      <c r="J19" s="892"/>
      <c r="K19" s="892"/>
      <c r="L19" s="892"/>
      <c r="M19" s="892"/>
      <c r="N19" s="892"/>
      <c r="O19" s="892"/>
      <c r="P19" s="667">
        <v>527</v>
      </c>
      <c r="Q19" s="668"/>
      <c r="R19" s="668"/>
      <c r="S19" s="668"/>
      <c r="T19" s="668"/>
      <c r="U19" s="668"/>
      <c r="V19" s="669"/>
      <c r="W19" s="667">
        <v>1011</v>
      </c>
      <c r="X19" s="668"/>
      <c r="Y19" s="668"/>
      <c r="Z19" s="668"/>
      <c r="AA19" s="668"/>
      <c r="AB19" s="668"/>
      <c r="AC19" s="669"/>
      <c r="AD19" s="667">
        <v>684</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x14ac:dyDescent="0.15">
      <c r="A20" s="623"/>
      <c r="B20" s="624"/>
      <c r="C20" s="624"/>
      <c r="D20" s="624"/>
      <c r="E20" s="624"/>
      <c r="F20" s="625"/>
      <c r="G20" s="891" t="s">
        <v>10</v>
      </c>
      <c r="H20" s="892"/>
      <c r="I20" s="892"/>
      <c r="J20" s="892"/>
      <c r="K20" s="892"/>
      <c r="L20" s="892"/>
      <c r="M20" s="892"/>
      <c r="N20" s="892"/>
      <c r="O20" s="892"/>
      <c r="P20" s="311">
        <f>IF(P18=0, "-", SUM(P19)/P18)</f>
        <v>0.79487179487179482</v>
      </c>
      <c r="Q20" s="311"/>
      <c r="R20" s="311"/>
      <c r="S20" s="311"/>
      <c r="T20" s="311"/>
      <c r="U20" s="311"/>
      <c r="V20" s="311"/>
      <c r="W20" s="311">
        <f t="shared" ref="W20" si="0">IF(W18=0, "-", SUM(W19)/W18)</f>
        <v>0.69389155799588198</v>
      </c>
      <c r="X20" s="311"/>
      <c r="Y20" s="311"/>
      <c r="Z20" s="311"/>
      <c r="AA20" s="311"/>
      <c r="AB20" s="311"/>
      <c r="AC20" s="311"/>
      <c r="AD20" s="311">
        <f t="shared" ref="AD20" si="1">IF(AD18=0, "-", SUM(AD19)/AD18)</f>
        <v>0.72075869336143306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69"/>
      <c r="G21" s="309" t="s">
        <v>489</v>
      </c>
      <c r="H21" s="310"/>
      <c r="I21" s="310"/>
      <c r="J21" s="310"/>
      <c r="K21" s="310"/>
      <c r="L21" s="310"/>
      <c r="M21" s="310"/>
      <c r="N21" s="310"/>
      <c r="O21" s="310"/>
      <c r="P21" s="311">
        <f>IF(P19=0, "-", SUM(P19)/SUM(P13,P14))</f>
        <v>0.40352220520673815</v>
      </c>
      <c r="Q21" s="311"/>
      <c r="R21" s="311"/>
      <c r="S21" s="311"/>
      <c r="T21" s="311"/>
      <c r="U21" s="311"/>
      <c r="V21" s="311"/>
      <c r="W21" s="311">
        <f t="shared" ref="W21" si="2">IF(W19=0, "-", SUM(W19)/SUM(W13,W14))</f>
        <v>1.242014742014742</v>
      </c>
      <c r="X21" s="311"/>
      <c r="Y21" s="311"/>
      <c r="Z21" s="311"/>
      <c r="AA21" s="311"/>
      <c r="AB21" s="311"/>
      <c r="AC21" s="311"/>
      <c r="AD21" s="311">
        <f t="shared" ref="AD21" si="3">IF(AD19=0, "-", SUM(AD19)/SUM(AD13,AD14))</f>
        <v>0.72075869336143306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8" t="s">
        <v>529</v>
      </c>
      <c r="B22" s="989"/>
      <c r="C22" s="989"/>
      <c r="D22" s="989"/>
      <c r="E22" s="989"/>
      <c r="F22" s="990"/>
      <c r="G22" s="974" t="s">
        <v>466</v>
      </c>
      <c r="H22" s="215"/>
      <c r="I22" s="215"/>
      <c r="J22" s="215"/>
      <c r="K22" s="215"/>
      <c r="L22" s="215"/>
      <c r="M22" s="215"/>
      <c r="N22" s="215"/>
      <c r="O22" s="216"/>
      <c r="P22" s="959" t="s">
        <v>527</v>
      </c>
      <c r="Q22" s="215"/>
      <c r="R22" s="215"/>
      <c r="S22" s="215"/>
      <c r="T22" s="215"/>
      <c r="U22" s="215"/>
      <c r="V22" s="216"/>
      <c r="W22" s="959" t="s">
        <v>528</v>
      </c>
      <c r="X22" s="215"/>
      <c r="Y22" s="215"/>
      <c r="Z22" s="215"/>
      <c r="AA22" s="215"/>
      <c r="AB22" s="215"/>
      <c r="AC22" s="216"/>
      <c r="AD22" s="959" t="s">
        <v>465</v>
      </c>
      <c r="AE22" s="215"/>
      <c r="AF22" s="215"/>
      <c r="AG22" s="215"/>
      <c r="AH22" s="215"/>
      <c r="AI22" s="215"/>
      <c r="AJ22" s="215"/>
      <c r="AK22" s="215"/>
      <c r="AL22" s="215"/>
      <c r="AM22" s="215"/>
      <c r="AN22" s="215"/>
      <c r="AO22" s="215"/>
      <c r="AP22" s="215"/>
      <c r="AQ22" s="215"/>
      <c r="AR22" s="215"/>
      <c r="AS22" s="215"/>
      <c r="AT22" s="215"/>
      <c r="AU22" s="215"/>
      <c r="AV22" s="215"/>
      <c r="AW22" s="215"/>
      <c r="AX22" s="997"/>
    </row>
    <row r="23" spans="1:50" ht="25.5" customHeight="1" x14ac:dyDescent="0.15">
      <c r="A23" s="991"/>
      <c r="B23" s="992"/>
      <c r="C23" s="992"/>
      <c r="D23" s="992"/>
      <c r="E23" s="992"/>
      <c r="F23" s="993"/>
      <c r="G23" s="975" t="s">
        <v>662</v>
      </c>
      <c r="H23" s="976"/>
      <c r="I23" s="976"/>
      <c r="J23" s="976"/>
      <c r="K23" s="976"/>
      <c r="L23" s="976"/>
      <c r="M23" s="976"/>
      <c r="N23" s="976"/>
      <c r="O23" s="977"/>
      <c r="P23" s="938">
        <v>788</v>
      </c>
      <c r="Q23" s="939"/>
      <c r="R23" s="939"/>
      <c r="S23" s="939"/>
      <c r="T23" s="939"/>
      <c r="U23" s="939"/>
      <c r="V23" s="960"/>
      <c r="W23" s="938">
        <v>606</v>
      </c>
      <c r="X23" s="939"/>
      <c r="Y23" s="939"/>
      <c r="Z23" s="939"/>
      <c r="AA23" s="939"/>
      <c r="AB23" s="939"/>
      <c r="AC23" s="960"/>
      <c r="AD23" s="998" t="s">
        <v>693</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8" t="s">
        <v>661</v>
      </c>
      <c r="H24" s="979"/>
      <c r="I24" s="979"/>
      <c r="J24" s="979"/>
      <c r="K24" s="979"/>
      <c r="L24" s="979"/>
      <c r="M24" s="979"/>
      <c r="N24" s="979"/>
      <c r="O24" s="980"/>
      <c r="P24" s="667">
        <v>195</v>
      </c>
      <c r="Q24" s="668"/>
      <c r="R24" s="668"/>
      <c r="S24" s="668"/>
      <c r="T24" s="668"/>
      <c r="U24" s="668"/>
      <c r="V24" s="669"/>
      <c r="W24" s="667">
        <v>94</v>
      </c>
      <c r="X24" s="668"/>
      <c r="Y24" s="668"/>
      <c r="Z24" s="668"/>
      <c r="AA24" s="668"/>
      <c r="AB24" s="668"/>
      <c r="AC24" s="669"/>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81"/>
      <c r="H25" s="979"/>
      <c r="I25" s="979"/>
      <c r="J25" s="979"/>
      <c r="K25" s="979"/>
      <c r="L25" s="979"/>
      <c r="M25" s="979"/>
      <c r="N25" s="979"/>
      <c r="O25" s="980"/>
      <c r="P25" s="667"/>
      <c r="Q25" s="668"/>
      <c r="R25" s="668"/>
      <c r="S25" s="668"/>
      <c r="T25" s="668"/>
      <c r="U25" s="668"/>
      <c r="V25" s="669"/>
      <c r="W25" s="667"/>
      <c r="X25" s="668"/>
      <c r="Y25" s="668"/>
      <c r="Z25" s="668"/>
      <c r="AA25" s="668"/>
      <c r="AB25" s="668"/>
      <c r="AC25" s="669"/>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81"/>
      <c r="H26" s="979"/>
      <c r="I26" s="979"/>
      <c r="J26" s="979"/>
      <c r="K26" s="979"/>
      <c r="L26" s="979"/>
      <c r="M26" s="979"/>
      <c r="N26" s="979"/>
      <c r="O26" s="980"/>
      <c r="P26" s="667"/>
      <c r="Q26" s="668"/>
      <c r="R26" s="668"/>
      <c r="S26" s="668"/>
      <c r="T26" s="668"/>
      <c r="U26" s="668"/>
      <c r="V26" s="669"/>
      <c r="W26" s="667"/>
      <c r="X26" s="668"/>
      <c r="Y26" s="668"/>
      <c r="Z26" s="668"/>
      <c r="AA26" s="668"/>
      <c r="AB26" s="668"/>
      <c r="AC26" s="669"/>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81"/>
      <c r="H27" s="979"/>
      <c r="I27" s="979"/>
      <c r="J27" s="979"/>
      <c r="K27" s="979"/>
      <c r="L27" s="979"/>
      <c r="M27" s="979"/>
      <c r="N27" s="979"/>
      <c r="O27" s="980"/>
      <c r="P27" s="667"/>
      <c r="Q27" s="668"/>
      <c r="R27" s="668"/>
      <c r="S27" s="668"/>
      <c r="T27" s="668"/>
      <c r="U27" s="668"/>
      <c r="V27" s="669"/>
      <c r="W27" s="667"/>
      <c r="X27" s="668"/>
      <c r="Y27" s="668"/>
      <c r="Z27" s="668"/>
      <c r="AA27" s="668"/>
      <c r="AB27" s="668"/>
      <c r="AC27" s="669"/>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470</v>
      </c>
      <c r="H28" s="983"/>
      <c r="I28" s="983"/>
      <c r="J28" s="983"/>
      <c r="K28" s="983"/>
      <c r="L28" s="983"/>
      <c r="M28" s="983"/>
      <c r="N28" s="983"/>
      <c r="O28" s="984"/>
      <c r="P28" s="893">
        <f>P29-SUM(P23:P27)</f>
        <v>0</v>
      </c>
      <c r="Q28" s="894"/>
      <c r="R28" s="894"/>
      <c r="S28" s="894"/>
      <c r="T28" s="894"/>
      <c r="U28" s="894"/>
      <c r="V28" s="895"/>
      <c r="W28" s="893">
        <f>W29-SUM(W23:W27)</f>
        <v>0</v>
      </c>
      <c r="X28" s="894"/>
      <c r="Y28" s="894"/>
      <c r="Z28" s="894"/>
      <c r="AA28" s="894"/>
      <c r="AB28" s="894"/>
      <c r="AC28" s="89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467</v>
      </c>
      <c r="H29" s="986"/>
      <c r="I29" s="986"/>
      <c r="J29" s="986"/>
      <c r="K29" s="986"/>
      <c r="L29" s="986"/>
      <c r="M29" s="986"/>
      <c r="N29" s="986"/>
      <c r="O29" s="987"/>
      <c r="P29" s="956">
        <f>AK13</f>
        <v>983</v>
      </c>
      <c r="Q29" s="957"/>
      <c r="R29" s="957"/>
      <c r="S29" s="957"/>
      <c r="T29" s="957"/>
      <c r="U29" s="957"/>
      <c r="V29" s="958"/>
      <c r="W29" s="956">
        <f>AR13</f>
        <v>700</v>
      </c>
      <c r="X29" s="957"/>
      <c r="Y29" s="957"/>
      <c r="Z29" s="957"/>
      <c r="AA29" s="957"/>
      <c r="AB29" s="957"/>
      <c r="AC29" s="958"/>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6" t="s">
        <v>483</v>
      </c>
      <c r="B30" s="877"/>
      <c r="C30" s="877"/>
      <c r="D30" s="877"/>
      <c r="E30" s="877"/>
      <c r="F30" s="878"/>
      <c r="G30" s="787" t="s">
        <v>265</v>
      </c>
      <c r="H30" s="788"/>
      <c r="I30" s="788"/>
      <c r="J30" s="788"/>
      <c r="K30" s="788"/>
      <c r="L30" s="788"/>
      <c r="M30" s="788"/>
      <c r="N30" s="788"/>
      <c r="O30" s="789"/>
      <c r="P30" s="872" t="s">
        <v>59</v>
      </c>
      <c r="Q30" s="788"/>
      <c r="R30" s="788"/>
      <c r="S30" s="788"/>
      <c r="T30" s="788"/>
      <c r="U30" s="788"/>
      <c r="V30" s="788"/>
      <c r="W30" s="788"/>
      <c r="X30" s="789"/>
      <c r="Y30" s="869"/>
      <c r="Z30" s="870"/>
      <c r="AA30" s="871"/>
      <c r="AB30" s="873" t="s">
        <v>11</v>
      </c>
      <c r="AC30" s="874"/>
      <c r="AD30" s="875"/>
      <c r="AE30" s="873" t="s">
        <v>356</v>
      </c>
      <c r="AF30" s="874"/>
      <c r="AG30" s="874"/>
      <c r="AH30" s="875"/>
      <c r="AI30" s="873" t="s">
        <v>362</v>
      </c>
      <c r="AJ30" s="874"/>
      <c r="AK30" s="874"/>
      <c r="AL30" s="875"/>
      <c r="AM30" s="934" t="s">
        <v>464</v>
      </c>
      <c r="AN30" s="934"/>
      <c r="AO30" s="934"/>
      <c r="AP30" s="873"/>
      <c r="AQ30" s="781" t="s">
        <v>354</v>
      </c>
      <c r="AR30" s="782"/>
      <c r="AS30" s="782"/>
      <c r="AT30" s="783"/>
      <c r="AU30" s="788" t="s">
        <v>253</v>
      </c>
      <c r="AV30" s="788"/>
      <c r="AW30" s="788"/>
      <c r="AX30" s="93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7" t="s">
        <v>592</v>
      </c>
      <c r="AR31" s="193"/>
      <c r="AS31" s="126" t="s">
        <v>355</v>
      </c>
      <c r="AT31" s="127"/>
      <c r="AU31" s="192">
        <v>30</v>
      </c>
      <c r="AV31" s="192"/>
      <c r="AW31" s="397" t="s">
        <v>300</v>
      </c>
      <c r="AX31" s="398"/>
    </row>
    <row r="32" spans="1:50" ht="23.25" customHeight="1" x14ac:dyDescent="0.15">
      <c r="A32" s="402"/>
      <c r="B32" s="400"/>
      <c r="C32" s="400"/>
      <c r="D32" s="400"/>
      <c r="E32" s="400"/>
      <c r="F32" s="401"/>
      <c r="G32" s="225" t="s">
        <v>546</v>
      </c>
      <c r="H32" s="567"/>
      <c r="I32" s="567"/>
      <c r="J32" s="567"/>
      <c r="K32" s="567"/>
      <c r="L32" s="567"/>
      <c r="M32" s="567"/>
      <c r="N32" s="567"/>
      <c r="O32" s="568"/>
      <c r="P32" s="558" t="s">
        <v>630</v>
      </c>
      <c r="Q32" s="98"/>
      <c r="R32" s="98"/>
      <c r="S32" s="98"/>
      <c r="T32" s="98"/>
      <c r="U32" s="98"/>
      <c r="V32" s="98"/>
      <c r="W32" s="98"/>
      <c r="X32" s="99"/>
      <c r="Y32" s="471" t="s">
        <v>12</v>
      </c>
      <c r="Z32" s="531"/>
      <c r="AA32" s="532"/>
      <c r="AB32" s="461" t="s">
        <v>632</v>
      </c>
      <c r="AC32" s="461"/>
      <c r="AD32" s="461"/>
      <c r="AE32" s="211">
        <v>34</v>
      </c>
      <c r="AF32" s="212"/>
      <c r="AG32" s="212"/>
      <c r="AH32" s="212"/>
      <c r="AI32" s="211">
        <v>42</v>
      </c>
      <c r="AJ32" s="212"/>
      <c r="AK32" s="212"/>
      <c r="AL32" s="212"/>
      <c r="AM32" s="211">
        <v>41</v>
      </c>
      <c r="AN32" s="212"/>
      <c r="AO32" s="212"/>
      <c r="AP32" s="212"/>
      <c r="AQ32" s="334" t="s">
        <v>595</v>
      </c>
      <c r="AR32" s="200"/>
      <c r="AS32" s="200"/>
      <c r="AT32" s="335"/>
      <c r="AU32" s="212" t="s">
        <v>691</v>
      </c>
      <c r="AV32" s="212"/>
      <c r="AW32" s="212"/>
      <c r="AX32" s="214"/>
    </row>
    <row r="33" spans="1:50" ht="23.25" customHeight="1" x14ac:dyDescent="0.15">
      <c r="A33" s="403"/>
      <c r="B33" s="404"/>
      <c r="C33" s="404"/>
      <c r="D33" s="404"/>
      <c r="E33" s="404"/>
      <c r="F33" s="405"/>
      <c r="G33" s="569"/>
      <c r="H33" s="570"/>
      <c r="I33" s="570"/>
      <c r="J33" s="570"/>
      <c r="K33" s="570"/>
      <c r="L33" s="570"/>
      <c r="M33" s="570"/>
      <c r="N33" s="570"/>
      <c r="O33" s="571"/>
      <c r="P33" s="101"/>
      <c r="Q33" s="101"/>
      <c r="R33" s="101"/>
      <c r="S33" s="101"/>
      <c r="T33" s="101"/>
      <c r="U33" s="101"/>
      <c r="V33" s="101"/>
      <c r="W33" s="101"/>
      <c r="X33" s="102"/>
      <c r="Y33" s="414" t="s">
        <v>54</v>
      </c>
      <c r="Z33" s="415"/>
      <c r="AA33" s="416"/>
      <c r="AB33" s="523" t="s">
        <v>632</v>
      </c>
      <c r="AC33" s="523"/>
      <c r="AD33" s="523"/>
      <c r="AE33" s="211">
        <v>20</v>
      </c>
      <c r="AF33" s="212"/>
      <c r="AG33" s="212"/>
      <c r="AH33" s="212"/>
      <c r="AI33" s="211">
        <v>34</v>
      </c>
      <c r="AJ33" s="212"/>
      <c r="AK33" s="212"/>
      <c r="AL33" s="212"/>
      <c r="AM33" s="211">
        <v>42</v>
      </c>
      <c r="AN33" s="212"/>
      <c r="AO33" s="212"/>
      <c r="AP33" s="212"/>
      <c r="AQ33" s="334" t="s">
        <v>595</v>
      </c>
      <c r="AR33" s="200"/>
      <c r="AS33" s="200"/>
      <c r="AT33" s="335"/>
      <c r="AU33" s="212" t="s">
        <v>692</v>
      </c>
      <c r="AV33" s="212"/>
      <c r="AW33" s="212"/>
      <c r="AX33" s="214"/>
    </row>
    <row r="34" spans="1:50" ht="23.25" customHeight="1" x14ac:dyDescent="0.15">
      <c r="A34" s="402"/>
      <c r="B34" s="400"/>
      <c r="C34" s="400"/>
      <c r="D34" s="400"/>
      <c r="E34" s="400"/>
      <c r="F34" s="401"/>
      <c r="G34" s="572"/>
      <c r="H34" s="573"/>
      <c r="I34" s="573"/>
      <c r="J34" s="573"/>
      <c r="K34" s="573"/>
      <c r="L34" s="573"/>
      <c r="M34" s="573"/>
      <c r="N34" s="573"/>
      <c r="O34" s="574"/>
      <c r="P34" s="104"/>
      <c r="Q34" s="104"/>
      <c r="R34" s="104"/>
      <c r="S34" s="104"/>
      <c r="T34" s="104"/>
      <c r="U34" s="104"/>
      <c r="V34" s="104"/>
      <c r="W34" s="104"/>
      <c r="X34" s="105"/>
      <c r="Y34" s="414" t="s">
        <v>13</v>
      </c>
      <c r="Z34" s="415"/>
      <c r="AA34" s="416"/>
      <c r="AB34" s="557" t="s">
        <v>301</v>
      </c>
      <c r="AC34" s="557"/>
      <c r="AD34" s="557"/>
      <c r="AE34" s="211">
        <v>170</v>
      </c>
      <c r="AF34" s="212"/>
      <c r="AG34" s="212"/>
      <c r="AH34" s="212"/>
      <c r="AI34" s="211">
        <v>124</v>
      </c>
      <c r="AJ34" s="212"/>
      <c r="AK34" s="212"/>
      <c r="AL34" s="212"/>
      <c r="AM34" s="211">
        <v>98</v>
      </c>
      <c r="AN34" s="212"/>
      <c r="AO34" s="212"/>
      <c r="AP34" s="212"/>
      <c r="AQ34" s="334" t="s">
        <v>598</v>
      </c>
      <c r="AR34" s="200"/>
      <c r="AS34" s="200"/>
      <c r="AT34" s="335"/>
      <c r="AU34" s="212" t="s">
        <v>691</v>
      </c>
      <c r="AV34" s="212"/>
      <c r="AW34" s="212"/>
      <c r="AX34" s="214"/>
    </row>
    <row r="35" spans="1:50" ht="23.25" customHeight="1" x14ac:dyDescent="0.15">
      <c r="A35" s="219" t="s">
        <v>517</v>
      </c>
      <c r="B35" s="220"/>
      <c r="C35" s="220"/>
      <c r="D35" s="220"/>
      <c r="E35" s="220"/>
      <c r="F35" s="221"/>
      <c r="G35" s="225" t="s">
        <v>631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4" t="s">
        <v>483</v>
      </c>
      <c r="B37" s="785"/>
      <c r="C37" s="785"/>
      <c r="D37" s="785"/>
      <c r="E37" s="785"/>
      <c r="F37" s="78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356</v>
      </c>
      <c r="AF37" s="238"/>
      <c r="AG37" s="238"/>
      <c r="AH37" s="239"/>
      <c r="AI37" s="237" t="s">
        <v>362</v>
      </c>
      <c r="AJ37" s="238"/>
      <c r="AK37" s="238"/>
      <c r="AL37" s="239"/>
      <c r="AM37" s="243" t="s">
        <v>464</v>
      </c>
      <c r="AN37" s="243"/>
      <c r="AO37" s="243"/>
      <c r="AP37" s="237"/>
      <c r="AQ37" s="144" t="s">
        <v>354</v>
      </c>
      <c r="AR37" s="145"/>
      <c r="AS37" s="145"/>
      <c r="AT37" s="146"/>
      <c r="AU37" s="410" t="s">
        <v>253</v>
      </c>
      <c r="AV37" s="410"/>
      <c r="AW37" s="410"/>
      <c r="AX37" s="92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7"/>
      <c r="AR38" s="193"/>
      <c r="AS38" s="126" t="s">
        <v>355</v>
      </c>
      <c r="AT38" s="127"/>
      <c r="AU38" s="192"/>
      <c r="AV38" s="192"/>
      <c r="AW38" s="397" t="s">
        <v>300</v>
      </c>
      <c r="AX38" s="398"/>
    </row>
    <row r="39" spans="1:50" ht="23.25" hidden="1" customHeight="1" x14ac:dyDescent="0.15">
      <c r="A39" s="402"/>
      <c r="B39" s="400"/>
      <c r="C39" s="400"/>
      <c r="D39" s="400"/>
      <c r="E39" s="400"/>
      <c r="F39" s="401"/>
      <c r="G39" s="566"/>
      <c r="H39" s="567"/>
      <c r="I39" s="567"/>
      <c r="J39" s="567"/>
      <c r="K39" s="567"/>
      <c r="L39" s="567"/>
      <c r="M39" s="567"/>
      <c r="N39" s="567"/>
      <c r="O39" s="568"/>
      <c r="P39" s="98"/>
      <c r="Q39" s="98"/>
      <c r="R39" s="98"/>
      <c r="S39" s="98"/>
      <c r="T39" s="98"/>
      <c r="U39" s="98"/>
      <c r="V39" s="98"/>
      <c r="W39" s="98"/>
      <c r="X39" s="99"/>
      <c r="Y39" s="471" t="s">
        <v>12</v>
      </c>
      <c r="Z39" s="531"/>
      <c r="AA39" s="532"/>
      <c r="AB39" s="461"/>
      <c r="AC39" s="461"/>
      <c r="AD39" s="461"/>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3"/>
      <c r="B40" s="404"/>
      <c r="C40" s="404"/>
      <c r="D40" s="404"/>
      <c r="E40" s="404"/>
      <c r="F40" s="405"/>
      <c r="G40" s="569"/>
      <c r="H40" s="570"/>
      <c r="I40" s="570"/>
      <c r="J40" s="570"/>
      <c r="K40" s="570"/>
      <c r="L40" s="570"/>
      <c r="M40" s="570"/>
      <c r="N40" s="570"/>
      <c r="O40" s="571"/>
      <c r="P40" s="101"/>
      <c r="Q40" s="101"/>
      <c r="R40" s="101"/>
      <c r="S40" s="101"/>
      <c r="T40" s="101"/>
      <c r="U40" s="101"/>
      <c r="V40" s="101"/>
      <c r="W40" s="101"/>
      <c r="X40" s="102"/>
      <c r="Y40" s="414" t="s">
        <v>54</v>
      </c>
      <c r="Z40" s="415"/>
      <c r="AA40" s="416"/>
      <c r="AB40" s="523"/>
      <c r="AC40" s="523"/>
      <c r="AD40" s="5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6"/>
      <c r="B41" s="407"/>
      <c r="C41" s="407"/>
      <c r="D41" s="407"/>
      <c r="E41" s="407"/>
      <c r="F41" s="408"/>
      <c r="G41" s="572"/>
      <c r="H41" s="573"/>
      <c r="I41" s="573"/>
      <c r="J41" s="573"/>
      <c r="K41" s="573"/>
      <c r="L41" s="573"/>
      <c r="M41" s="573"/>
      <c r="N41" s="573"/>
      <c r="O41" s="574"/>
      <c r="P41" s="104"/>
      <c r="Q41" s="104"/>
      <c r="R41" s="104"/>
      <c r="S41" s="104"/>
      <c r="T41" s="104"/>
      <c r="U41" s="104"/>
      <c r="V41" s="104"/>
      <c r="W41" s="104"/>
      <c r="X41" s="105"/>
      <c r="Y41" s="414" t="s">
        <v>13</v>
      </c>
      <c r="Z41" s="415"/>
      <c r="AA41" s="416"/>
      <c r="AB41" s="557" t="s">
        <v>301</v>
      </c>
      <c r="AC41" s="557"/>
      <c r="AD41" s="557"/>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4" t="s">
        <v>483</v>
      </c>
      <c r="B44" s="785"/>
      <c r="C44" s="785"/>
      <c r="D44" s="785"/>
      <c r="E44" s="785"/>
      <c r="F44" s="78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356</v>
      </c>
      <c r="AF44" s="238"/>
      <c r="AG44" s="238"/>
      <c r="AH44" s="239"/>
      <c r="AI44" s="237" t="s">
        <v>362</v>
      </c>
      <c r="AJ44" s="238"/>
      <c r="AK44" s="238"/>
      <c r="AL44" s="239"/>
      <c r="AM44" s="243" t="s">
        <v>464</v>
      </c>
      <c r="AN44" s="243"/>
      <c r="AO44" s="243"/>
      <c r="AP44" s="237"/>
      <c r="AQ44" s="144" t="s">
        <v>354</v>
      </c>
      <c r="AR44" s="145"/>
      <c r="AS44" s="145"/>
      <c r="AT44" s="146"/>
      <c r="AU44" s="410" t="s">
        <v>253</v>
      </c>
      <c r="AV44" s="410"/>
      <c r="AW44" s="410"/>
      <c r="AX44" s="92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7"/>
      <c r="AR45" s="193"/>
      <c r="AS45" s="126" t="s">
        <v>355</v>
      </c>
      <c r="AT45" s="127"/>
      <c r="AU45" s="192"/>
      <c r="AV45" s="192"/>
      <c r="AW45" s="397" t="s">
        <v>300</v>
      </c>
      <c r="AX45" s="398"/>
    </row>
    <row r="46" spans="1:50" ht="23.25" hidden="1" customHeight="1" x14ac:dyDescent="0.15">
      <c r="A46" s="402"/>
      <c r="B46" s="400"/>
      <c r="C46" s="400"/>
      <c r="D46" s="400"/>
      <c r="E46" s="400"/>
      <c r="F46" s="401"/>
      <c r="G46" s="566"/>
      <c r="H46" s="567"/>
      <c r="I46" s="567"/>
      <c r="J46" s="567"/>
      <c r="K46" s="567"/>
      <c r="L46" s="567"/>
      <c r="M46" s="567"/>
      <c r="N46" s="567"/>
      <c r="O46" s="568"/>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3"/>
      <c r="B47" s="404"/>
      <c r="C47" s="404"/>
      <c r="D47" s="404"/>
      <c r="E47" s="404"/>
      <c r="F47" s="405"/>
      <c r="G47" s="569"/>
      <c r="H47" s="570"/>
      <c r="I47" s="570"/>
      <c r="J47" s="570"/>
      <c r="K47" s="570"/>
      <c r="L47" s="570"/>
      <c r="M47" s="570"/>
      <c r="N47" s="570"/>
      <c r="O47" s="571"/>
      <c r="P47" s="101"/>
      <c r="Q47" s="101"/>
      <c r="R47" s="101"/>
      <c r="S47" s="101"/>
      <c r="T47" s="101"/>
      <c r="U47" s="101"/>
      <c r="V47" s="101"/>
      <c r="W47" s="101"/>
      <c r="X47" s="102"/>
      <c r="Y47" s="414" t="s">
        <v>54</v>
      </c>
      <c r="Z47" s="415"/>
      <c r="AA47" s="416"/>
      <c r="AB47" s="523"/>
      <c r="AC47" s="523"/>
      <c r="AD47" s="5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6"/>
      <c r="B48" s="407"/>
      <c r="C48" s="407"/>
      <c r="D48" s="407"/>
      <c r="E48" s="407"/>
      <c r="F48" s="408"/>
      <c r="G48" s="572"/>
      <c r="H48" s="573"/>
      <c r="I48" s="573"/>
      <c r="J48" s="573"/>
      <c r="K48" s="573"/>
      <c r="L48" s="573"/>
      <c r="M48" s="573"/>
      <c r="N48" s="573"/>
      <c r="O48" s="574"/>
      <c r="P48" s="104"/>
      <c r="Q48" s="104"/>
      <c r="R48" s="104"/>
      <c r="S48" s="104"/>
      <c r="T48" s="104"/>
      <c r="U48" s="104"/>
      <c r="V48" s="104"/>
      <c r="W48" s="104"/>
      <c r="X48" s="105"/>
      <c r="Y48" s="414" t="s">
        <v>13</v>
      </c>
      <c r="Z48" s="415"/>
      <c r="AA48" s="416"/>
      <c r="AB48" s="557" t="s">
        <v>301</v>
      </c>
      <c r="AC48" s="557"/>
      <c r="AD48" s="557"/>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483</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356</v>
      </c>
      <c r="AF51" s="238"/>
      <c r="AG51" s="238"/>
      <c r="AH51" s="239"/>
      <c r="AI51" s="237" t="s">
        <v>362</v>
      </c>
      <c r="AJ51" s="238"/>
      <c r="AK51" s="238"/>
      <c r="AL51" s="239"/>
      <c r="AM51" s="243" t="s">
        <v>464</v>
      </c>
      <c r="AN51" s="243"/>
      <c r="AO51" s="243"/>
      <c r="AP51" s="237"/>
      <c r="AQ51" s="144" t="s">
        <v>354</v>
      </c>
      <c r="AR51" s="145"/>
      <c r="AS51" s="145"/>
      <c r="AT51" s="146"/>
      <c r="AU51" s="943" t="s">
        <v>253</v>
      </c>
      <c r="AV51" s="943"/>
      <c r="AW51" s="943"/>
      <c r="AX51" s="94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7"/>
      <c r="AR52" s="193"/>
      <c r="AS52" s="126" t="s">
        <v>355</v>
      </c>
      <c r="AT52" s="127"/>
      <c r="AU52" s="192"/>
      <c r="AV52" s="192"/>
      <c r="AW52" s="397" t="s">
        <v>300</v>
      </c>
      <c r="AX52" s="398"/>
    </row>
    <row r="53" spans="1:50" ht="23.25" hidden="1" customHeight="1" x14ac:dyDescent="0.15">
      <c r="A53" s="402"/>
      <c r="B53" s="400"/>
      <c r="C53" s="400"/>
      <c r="D53" s="400"/>
      <c r="E53" s="400"/>
      <c r="F53" s="401"/>
      <c r="G53" s="566"/>
      <c r="H53" s="567"/>
      <c r="I53" s="567"/>
      <c r="J53" s="567"/>
      <c r="K53" s="567"/>
      <c r="L53" s="567"/>
      <c r="M53" s="567"/>
      <c r="N53" s="567"/>
      <c r="O53" s="568"/>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3"/>
      <c r="B54" s="404"/>
      <c r="C54" s="404"/>
      <c r="D54" s="404"/>
      <c r="E54" s="404"/>
      <c r="F54" s="405"/>
      <c r="G54" s="569"/>
      <c r="H54" s="570"/>
      <c r="I54" s="570"/>
      <c r="J54" s="570"/>
      <c r="K54" s="570"/>
      <c r="L54" s="570"/>
      <c r="M54" s="570"/>
      <c r="N54" s="570"/>
      <c r="O54" s="571"/>
      <c r="P54" s="101"/>
      <c r="Q54" s="101"/>
      <c r="R54" s="101"/>
      <c r="S54" s="101"/>
      <c r="T54" s="101"/>
      <c r="U54" s="101"/>
      <c r="V54" s="101"/>
      <c r="W54" s="101"/>
      <c r="X54" s="102"/>
      <c r="Y54" s="414" t="s">
        <v>54</v>
      </c>
      <c r="Z54" s="415"/>
      <c r="AA54" s="416"/>
      <c r="AB54" s="523"/>
      <c r="AC54" s="523"/>
      <c r="AD54" s="5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6"/>
      <c r="B55" s="407"/>
      <c r="C55" s="407"/>
      <c r="D55" s="407"/>
      <c r="E55" s="407"/>
      <c r="F55" s="408"/>
      <c r="G55" s="572"/>
      <c r="H55" s="573"/>
      <c r="I55" s="573"/>
      <c r="J55" s="573"/>
      <c r="K55" s="573"/>
      <c r="L55" s="573"/>
      <c r="M55" s="573"/>
      <c r="N55" s="573"/>
      <c r="O55" s="574"/>
      <c r="P55" s="104"/>
      <c r="Q55" s="104"/>
      <c r="R55" s="104"/>
      <c r="S55" s="104"/>
      <c r="T55" s="104"/>
      <c r="U55" s="104"/>
      <c r="V55" s="104"/>
      <c r="W55" s="104"/>
      <c r="X55" s="105"/>
      <c r="Y55" s="414" t="s">
        <v>13</v>
      </c>
      <c r="Z55" s="415"/>
      <c r="AA55" s="416"/>
      <c r="AB55" s="602" t="s">
        <v>14</v>
      </c>
      <c r="AC55" s="602"/>
      <c r="AD55" s="602"/>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483</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356</v>
      </c>
      <c r="AF58" s="238"/>
      <c r="AG58" s="238"/>
      <c r="AH58" s="239"/>
      <c r="AI58" s="237" t="s">
        <v>362</v>
      </c>
      <c r="AJ58" s="238"/>
      <c r="AK58" s="238"/>
      <c r="AL58" s="239"/>
      <c r="AM58" s="243" t="s">
        <v>464</v>
      </c>
      <c r="AN58" s="243"/>
      <c r="AO58" s="243"/>
      <c r="AP58" s="237"/>
      <c r="AQ58" s="144" t="s">
        <v>354</v>
      </c>
      <c r="AR58" s="145"/>
      <c r="AS58" s="145"/>
      <c r="AT58" s="146"/>
      <c r="AU58" s="943" t="s">
        <v>253</v>
      </c>
      <c r="AV58" s="943"/>
      <c r="AW58" s="943"/>
      <c r="AX58" s="94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7"/>
      <c r="AR59" s="193"/>
      <c r="AS59" s="126" t="s">
        <v>355</v>
      </c>
      <c r="AT59" s="127"/>
      <c r="AU59" s="192"/>
      <c r="AV59" s="192"/>
      <c r="AW59" s="397" t="s">
        <v>300</v>
      </c>
      <c r="AX59" s="398"/>
    </row>
    <row r="60" spans="1:50" ht="23.25" hidden="1" customHeight="1" x14ac:dyDescent="0.15">
      <c r="A60" s="402"/>
      <c r="B60" s="400"/>
      <c r="C60" s="400"/>
      <c r="D60" s="400"/>
      <c r="E60" s="400"/>
      <c r="F60" s="401"/>
      <c r="G60" s="566"/>
      <c r="H60" s="567"/>
      <c r="I60" s="567"/>
      <c r="J60" s="567"/>
      <c r="K60" s="567"/>
      <c r="L60" s="567"/>
      <c r="M60" s="567"/>
      <c r="N60" s="567"/>
      <c r="O60" s="568"/>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3"/>
      <c r="B61" s="404"/>
      <c r="C61" s="404"/>
      <c r="D61" s="404"/>
      <c r="E61" s="404"/>
      <c r="F61" s="405"/>
      <c r="G61" s="569"/>
      <c r="H61" s="570"/>
      <c r="I61" s="570"/>
      <c r="J61" s="570"/>
      <c r="K61" s="570"/>
      <c r="L61" s="570"/>
      <c r="M61" s="570"/>
      <c r="N61" s="570"/>
      <c r="O61" s="571"/>
      <c r="P61" s="101"/>
      <c r="Q61" s="101"/>
      <c r="R61" s="101"/>
      <c r="S61" s="101"/>
      <c r="T61" s="101"/>
      <c r="U61" s="101"/>
      <c r="V61" s="101"/>
      <c r="W61" s="101"/>
      <c r="X61" s="102"/>
      <c r="Y61" s="414" t="s">
        <v>54</v>
      </c>
      <c r="Z61" s="415"/>
      <c r="AA61" s="416"/>
      <c r="AB61" s="523"/>
      <c r="AC61" s="523"/>
      <c r="AD61" s="5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3"/>
      <c r="B62" s="404"/>
      <c r="C62" s="404"/>
      <c r="D62" s="404"/>
      <c r="E62" s="404"/>
      <c r="F62" s="405"/>
      <c r="G62" s="572"/>
      <c r="H62" s="573"/>
      <c r="I62" s="573"/>
      <c r="J62" s="573"/>
      <c r="K62" s="573"/>
      <c r="L62" s="573"/>
      <c r="M62" s="573"/>
      <c r="N62" s="573"/>
      <c r="O62" s="574"/>
      <c r="P62" s="104"/>
      <c r="Q62" s="104"/>
      <c r="R62" s="104"/>
      <c r="S62" s="104"/>
      <c r="T62" s="104"/>
      <c r="U62" s="104"/>
      <c r="V62" s="104"/>
      <c r="W62" s="104"/>
      <c r="X62" s="105"/>
      <c r="Y62" s="414" t="s">
        <v>13</v>
      </c>
      <c r="Z62" s="415"/>
      <c r="AA62" s="416"/>
      <c r="AB62" s="557" t="s">
        <v>14</v>
      </c>
      <c r="AC62" s="557"/>
      <c r="AD62" s="557"/>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2" t="s">
        <v>484</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479</v>
      </c>
      <c r="X65" s="488"/>
      <c r="Y65" s="491"/>
      <c r="Z65" s="491"/>
      <c r="AA65" s="492"/>
      <c r="AB65" s="231" t="s">
        <v>11</v>
      </c>
      <c r="AC65" s="232"/>
      <c r="AD65" s="233"/>
      <c r="AE65" s="237" t="s">
        <v>356</v>
      </c>
      <c r="AF65" s="238"/>
      <c r="AG65" s="238"/>
      <c r="AH65" s="239"/>
      <c r="AI65" s="237" t="s">
        <v>362</v>
      </c>
      <c r="AJ65" s="238"/>
      <c r="AK65" s="238"/>
      <c r="AL65" s="239"/>
      <c r="AM65" s="243" t="s">
        <v>464</v>
      </c>
      <c r="AN65" s="243"/>
      <c r="AO65" s="243"/>
      <c r="AP65" s="237"/>
      <c r="AQ65" s="231" t="s">
        <v>354</v>
      </c>
      <c r="AR65" s="232"/>
      <c r="AS65" s="232"/>
      <c r="AT65" s="233"/>
      <c r="AU65" s="245" t="s">
        <v>253</v>
      </c>
      <c r="AV65" s="245"/>
      <c r="AW65" s="245"/>
      <c r="AX65" s="246"/>
    </row>
    <row r="66" spans="1:50" ht="18.75" hidden="1" customHeight="1" x14ac:dyDescent="0.15">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482</v>
      </c>
      <c r="AX66" s="247"/>
    </row>
    <row r="67" spans="1:50" ht="23.25" hidden="1" customHeight="1" x14ac:dyDescent="0.15">
      <c r="A67" s="475"/>
      <c r="B67" s="476"/>
      <c r="C67" s="476"/>
      <c r="D67" s="476"/>
      <c r="E67" s="476"/>
      <c r="F67" s="477"/>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5" t="s">
        <v>490</v>
      </c>
      <c r="B70" s="476"/>
      <c r="C70" s="476"/>
      <c r="D70" s="476"/>
      <c r="E70" s="476"/>
      <c r="F70" s="477"/>
      <c r="G70" s="249" t="s">
        <v>364</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6" t="s">
        <v>484</v>
      </c>
      <c r="B73" s="507"/>
      <c r="C73" s="507"/>
      <c r="D73" s="507"/>
      <c r="E73" s="507"/>
      <c r="F73" s="508"/>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356</v>
      </c>
      <c r="AF73" s="238"/>
      <c r="AG73" s="238"/>
      <c r="AH73" s="239"/>
      <c r="AI73" s="237" t="s">
        <v>362</v>
      </c>
      <c r="AJ73" s="238"/>
      <c r="AK73" s="238"/>
      <c r="AL73" s="239"/>
      <c r="AM73" s="243" t="s">
        <v>464</v>
      </c>
      <c r="AN73" s="243"/>
      <c r="AO73" s="243"/>
      <c r="AP73" s="237"/>
      <c r="AQ73" s="152" t="s">
        <v>354</v>
      </c>
      <c r="AR73" s="123"/>
      <c r="AS73" s="123"/>
      <c r="AT73" s="124"/>
      <c r="AU73" s="128" t="s">
        <v>253</v>
      </c>
      <c r="AV73" s="129"/>
      <c r="AW73" s="129"/>
      <c r="AX73" s="130"/>
    </row>
    <row r="74" spans="1:50" ht="18.75" hidden="1" customHeight="1" x14ac:dyDescent="0.15">
      <c r="A74" s="509"/>
      <c r="B74" s="510"/>
      <c r="C74" s="510"/>
      <c r="D74" s="510"/>
      <c r="E74" s="510"/>
      <c r="F74" s="511"/>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355</v>
      </c>
      <c r="AT74" s="127"/>
      <c r="AU74" s="597"/>
      <c r="AV74" s="193"/>
      <c r="AW74" s="126" t="s">
        <v>300</v>
      </c>
      <c r="AX74" s="188"/>
    </row>
    <row r="75" spans="1:50" ht="23.25" hidden="1" customHeight="1" x14ac:dyDescent="0.15">
      <c r="A75" s="509"/>
      <c r="B75" s="510"/>
      <c r="C75" s="510"/>
      <c r="D75" s="510"/>
      <c r="E75" s="510"/>
      <c r="F75" s="511"/>
      <c r="G75" s="61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9"/>
      <c r="B76" s="510"/>
      <c r="C76" s="510"/>
      <c r="D76" s="510"/>
      <c r="E76" s="510"/>
      <c r="F76" s="511"/>
      <c r="G76" s="61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9"/>
      <c r="B77" s="510"/>
      <c r="C77" s="510"/>
      <c r="D77" s="510"/>
      <c r="E77" s="510"/>
      <c r="F77" s="511"/>
      <c r="G77" s="620"/>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905"/>
      <c r="AF77" s="906"/>
      <c r="AG77" s="906"/>
      <c r="AH77" s="906"/>
      <c r="AI77" s="905"/>
      <c r="AJ77" s="906"/>
      <c r="AK77" s="906"/>
      <c r="AL77" s="906"/>
      <c r="AM77" s="905"/>
      <c r="AN77" s="906"/>
      <c r="AO77" s="906"/>
      <c r="AP77" s="906"/>
      <c r="AQ77" s="334"/>
      <c r="AR77" s="200"/>
      <c r="AS77" s="200"/>
      <c r="AT77" s="335"/>
      <c r="AU77" s="212"/>
      <c r="AV77" s="212"/>
      <c r="AW77" s="212"/>
      <c r="AX77" s="214"/>
    </row>
    <row r="78" spans="1:50" ht="69.75" hidden="1" customHeight="1" x14ac:dyDescent="0.15">
      <c r="A78" s="328" t="s">
        <v>520</v>
      </c>
      <c r="B78" s="329"/>
      <c r="C78" s="329"/>
      <c r="D78" s="329"/>
      <c r="E78" s="326" t="s">
        <v>457</v>
      </c>
      <c r="F78" s="327"/>
      <c r="G78" s="57" t="s">
        <v>364</v>
      </c>
      <c r="H78" s="594"/>
      <c r="I78" s="595"/>
      <c r="J78" s="595"/>
      <c r="K78" s="595"/>
      <c r="L78" s="595"/>
      <c r="M78" s="595"/>
      <c r="N78" s="595"/>
      <c r="O78" s="596"/>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478</v>
      </c>
      <c r="AP79" s="272"/>
      <c r="AQ79" s="272"/>
      <c r="AR79" s="81" t="s">
        <v>476</v>
      </c>
      <c r="AS79" s="271"/>
      <c r="AT79" s="272"/>
      <c r="AU79" s="272"/>
      <c r="AV79" s="272"/>
      <c r="AW79" s="272"/>
      <c r="AX79" s="970"/>
    </row>
    <row r="80" spans="1:50" ht="18.75" hidden="1" customHeight="1" x14ac:dyDescent="0.15">
      <c r="A80" s="879" t="s">
        <v>266</v>
      </c>
      <c r="B80" s="524" t="s">
        <v>475</v>
      </c>
      <c r="C80" s="525"/>
      <c r="D80" s="525"/>
      <c r="E80" s="525"/>
      <c r="F80" s="526"/>
      <c r="G80" s="432" t="s">
        <v>258</v>
      </c>
      <c r="H80" s="432"/>
      <c r="I80" s="432"/>
      <c r="J80" s="432"/>
      <c r="K80" s="432"/>
      <c r="L80" s="432"/>
      <c r="M80" s="432"/>
      <c r="N80" s="432"/>
      <c r="O80" s="432"/>
      <c r="P80" s="432"/>
      <c r="Q80" s="432"/>
      <c r="R80" s="432"/>
      <c r="S80" s="432"/>
      <c r="T80" s="432"/>
      <c r="U80" s="432"/>
      <c r="V80" s="432"/>
      <c r="W80" s="432"/>
      <c r="X80" s="432"/>
      <c r="Y80" s="432"/>
      <c r="Z80" s="432"/>
      <c r="AA80" s="513"/>
      <c r="AB80" s="431" t="s">
        <v>538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80"/>
      <c r="B81" s="527"/>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80"/>
      <c r="B82" s="527"/>
      <c r="C82" s="427"/>
      <c r="D82" s="427"/>
      <c r="E82" s="427"/>
      <c r="F82" s="428"/>
      <c r="G82" s="686"/>
      <c r="H82" s="686"/>
      <c r="I82" s="686"/>
      <c r="J82" s="686"/>
      <c r="K82" s="686"/>
      <c r="L82" s="686"/>
      <c r="M82" s="686"/>
      <c r="N82" s="686"/>
      <c r="O82" s="686"/>
      <c r="P82" s="686"/>
      <c r="Q82" s="686"/>
      <c r="R82" s="686"/>
      <c r="S82" s="686"/>
      <c r="T82" s="686"/>
      <c r="U82" s="686"/>
      <c r="V82" s="686"/>
      <c r="W82" s="686"/>
      <c r="X82" s="686"/>
      <c r="Y82" s="686"/>
      <c r="Z82" s="686"/>
      <c r="AA82" s="687"/>
      <c r="AB82" s="899"/>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900"/>
    </row>
    <row r="83" spans="1:60" ht="22.5" hidden="1" customHeight="1" x14ac:dyDescent="0.15">
      <c r="A83" s="880"/>
      <c r="B83" s="527"/>
      <c r="C83" s="427"/>
      <c r="D83" s="427"/>
      <c r="E83" s="427"/>
      <c r="F83" s="428"/>
      <c r="G83" s="688"/>
      <c r="H83" s="688"/>
      <c r="I83" s="688"/>
      <c r="J83" s="688"/>
      <c r="K83" s="688"/>
      <c r="L83" s="688"/>
      <c r="M83" s="688"/>
      <c r="N83" s="688"/>
      <c r="O83" s="688"/>
      <c r="P83" s="688"/>
      <c r="Q83" s="688"/>
      <c r="R83" s="688"/>
      <c r="S83" s="688"/>
      <c r="T83" s="688"/>
      <c r="U83" s="688"/>
      <c r="V83" s="688"/>
      <c r="W83" s="688"/>
      <c r="X83" s="688"/>
      <c r="Y83" s="688"/>
      <c r="Z83" s="688"/>
      <c r="AA83" s="689"/>
      <c r="AB83" s="901"/>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2"/>
    </row>
    <row r="84" spans="1:60" ht="19.5" hidden="1" customHeight="1" x14ac:dyDescent="0.15">
      <c r="A84" s="880"/>
      <c r="B84" s="528"/>
      <c r="C84" s="529"/>
      <c r="D84" s="529"/>
      <c r="E84" s="529"/>
      <c r="F84" s="530"/>
      <c r="G84" s="690"/>
      <c r="H84" s="690"/>
      <c r="I84" s="690"/>
      <c r="J84" s="690"/>
      <c r="K84" s="690"/>
      <c r="L84" s="690"/>
      <c r="M84" s="690"/>
      <c r="N84" s="690"/>
      <c r="O84" s="690"/>
      <c r="P84" s="690"/>
      <c r="Q84" s="690"/>
      <c r="R84" s="690"/>
      <c r="S84" s="690"/>
      <c r="T84" s="690"/>
      <c r="U84" s="690"/>
      <c r="V84" s="690"/>
      <c r="W84" s="690"/>
      <c r="X84" s="690"/>
      <c r="Y84" s="690"/>
      <c r="Z84" s="690"/>
      <c r="AA84" s="691"/>
      <c r="AB84" s="903"/>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4"/>
    </row>
    <row r="85" spans="1:60" ht="18.75" hidden="1" customHeight="1" x14ac:dyDescent="0.15">
      <c r="A85" s="880"/>
      <c r="B85" s="427" t="s">
        <v>264</v>
      </c>
      <c r="C85" s="427"/>
      <c r="D85" s="427"/>
      <c r="E85" s="427"/>
      <c r="F85" s="428"/>
      <c r="G85" s="512" t="s">
        <v>61</v>
      </c>
      <c r="H85" s="432"/>
      <c r="I85" s="432"/>
      <c r="J85" s="432"/>
      <c r="K85" s="432"/>
      <c r="L85" s="432"/>
      <c r="M85" s="432"/>
      <c r="N85" s="432"/>
      <c r="O85" s="513"/>
      <c r="P85" s="431" t="s">
        <v>63</v>
      </c>
      <c r="Q85" s="432"/>
      <c r="R85" s="432"/>
      <c r="S85" s="432"/>
      <c r="T85" s="432"/>
      <c r="U85" s="432"/>
      <c r="V85" s="432"/>
      <c r="W85" s="432"/>
      <c r="X85" s="513"/>
      <c r="Y85" s="157"/>
      <c r="Z85" s="158"/>
      <c r="AA85" s="159"/>
      <c r="AB85" s="559" t="s">
        <v>11</v>
      </c>
      <c r="AC85" s="560"/>
      <c r="AD85" s="561"/>
      <c r="AE85" s="237" t="s">
        <v>356</v>
      </c>
      <c r="AF85" s="238"/>
      <c r="AG85" s="238"/>
      <c r="AH85" s="239"/>
      <c r="AI85" s="237" t="s">
        <v>362</v>
      </c>
      <c r="AJ85" s="238"/>
      <c r="AK85" s="238"/>
      <c r="AL85" s="239"/>
      <c r="AM85" s="243" t="s">
        <v>464</v>
      </c>
      <c r="AN85" s="243"/>
      <c r="AO85" s="243"/>
      <c r="AP85" s="237"/>
      <c r="AQ85" s="152" t="s">
        <v>354</v>
      </c>
      <c r="AR85" s="123"/>
      <c r="AS85" s="123"/>
      <c r="AT85" s="124"/>
      <c r="AU85" s="533" t="s">
        <v>253</v>
      </c>
      <c r="AV85" s="533"/>
      <c r="AW85" s="533"/>
      <c r="AX85" s="534"/>
      <c r="AY85" s="10"/>
      <c r="AZ85" s="10"/>
      <c r="BA85" s="10"/>
      <c r="BB85" s="10"/>
      <c r="BC85" s="10"/>
    </row>
    <row r="86" spans="1:60" ht="18.75" hidden="1" customHeight="1" x14ac:dyDescent="0.15">
      <c r="A86" s="88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7" t="s">
        <v>300</v>
      </c>
      <c r="AX86" s="398"/>
      <c r="AY86" s="10"/>
      <c r="AZ86" s="10"/>
      <c r="BA86" s="10"/>
      <c r="BB86" s="10"/>
      <c r="BC86" s="10"/>
      <c r="BD86" s="10"/>
      <c r="BE86" s="10"/>
      <c r="BF86" s="10"/>
      <c r="BG86" s="10"/>
      <c r="BH86" s="10"/>
    </row>
    <row r="87" spans="1:60" ht="23.25" hidden="1" customHeight="1" x14ac:dyDescent="0.15">
      <c r="A87" s="880"/>
      <c r="B87" s="427"/>
      <c r="C87" s="427"/>
      <c r="D87" s="427"/>
      <c r="E87" s="427"/>
      <c r="F87" s="428"/>
      <c r="G87" s="97"/>
      <c r="H87" s="98"/>
      <c r="I87" s="98"/>
      <c r="J87" s="98"/>
      <c r="K87" s="98"/>
      <c r="L87" s="98"/>
      <c r="M87" s="98"/>
      <c r="N87" s="98"/>
      <c r="O87" s="99"/>
      <c r="P87" s="98"/>
      <c r="Q87" s="514"/>
      <c r="R87" s="514"/>
      <c r="S87" s="514"/>
      <c r="T87" s="514"/>
      <c r="U87" s="514"/>
      <c r="V87" s="514"/>
      <c r="W87" s="514"/>
      <c r="X87" s="515"/>
      <c r="Y87" s="563" t="s">
        <v>62</v>
      </c>
      <c r="Z87" s="564"/>
      <c r="AA87" s="565"/>
      <c r="AB87" s="461"/>
      <c r="AC87" s="461"/>
      <c r="AD87" s="461"/>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80"/>
      <c r="B88" s="427"/>
      <c r="C88" s="427"/>
      <c r="D88" s="427"/>
      <c r="E88" s="427"/>
      <c r="F88" s="428"/>
      <c r="G88" s="100"/>
      <c r="H88" s="101"/>
      <c r="I88" s="101"/>
      <c r="J88" s="101"/>
      <c r="K88" s="101"/>
      <c r="L88" s="101"/>
      <c r="M88" s="101"/>
      <c r="N88" s="101"/>
      <c r="O88" s="102"/>
      <c r="P88" s="516"/>
      <c r="Q88" s="516"/>
      <c r="R88" s="516"/>
      <c r="S88" s="516"/>
      <c r="T88" s="516"/>
      <c r="U88" s="516"/>
      <c r="V88" s="516"/>
      <c r="W88" s="516"/>
      <c r="X88" s="517"/>
      <c r="Y88" s="457" t="s">
        <v>54</v>
      </c>
      <c r="Z88" s="458"/>
      <c r="AA88" s="459"/>
      <c r="AB88" s="523"/>
      <c r="AC88" s="523"/>
      <c r="AD88" s="523"/>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80"/>
      <c r="B89" s="529"/>
      <c r="C89" s="529"/>
      <c r="D89" s="529"/>
      <c r="E89" s="529"/>
      <c r="F89" s="530"/>
      <c r="G89" s="103"/>
      <c r="H89" s="104"/>
      <c r="I89" s="104"/>
      <c r="J89" s="104"/>
      <c r="K89" s="104"/>
      <c r="L89" s="104"/>
      <c r="M89" s="104"/>
      <c r="N89" s="104"/>
      <c r="O89" s="105"/>
      <c r="P89" s="169"/>
      <c r="Q89" s="169"/>
      <c r="R89" s="169"/>
      <c r="S89" s="169"/>
      <c r="T89" s="169"/>
      <c r="U89" s="169"/>
      <c r="V89" s="169"/>
      <c r="W89" s="169"/>
      <c r="X89" s="562"/>
      <c r="Y89" s="457" t="s">
        <v>13</v>
      </c>
      <c r="Z89" s="458"/>
      <c r="AA89" s="459"/>
      <c r="AB89" s="602" t="s">
        <v>14</v>
      </c>
      <c r="AC89" s="602"/>
      <c r="AD89" s="602"/>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80"/>
      <c r="B90" s="427" t="s">
        <v>264</v>
      </c>
      <c r="C90" s="427"/>
      <c r="D90" s="427"/>
      <c r="E90" s="427"/>
      <c r="F90" s="428"/>
      <c r="G90" s="512" t="s">
        <v>61</v>
      </c>
      <c r="H90" s="432"/>
      <c r="I90" s="432"/>
      <c r="J90" s="432"/>
      <c r="K90" s="432"/>
      <c r="L90" s="432"/>
      <c r="M90" s="432"/>
      <c r="N90" s="432"/>
      <c r="O90" s="513"/>
      <c r="P90" s="431" t="s">
        <v>63</v>
      </c>
      <c r="Q90" s="432"/>
      <c r="R90" s="432"/>
      <c r="S90" s="432"/>
      <c r="T90" s="432"/>
      <c r="U90" s="432"/>
      <c r="V90" s="432"/>
      <c r="W90" s="432"/>
      <c r="X90" s="513"/>
      <c r="Y90" s="157"/>
      <c r="Z90" s="158"/>
      <c r="AA90" s="159"/>
      <c r="AB90" s="559" t="s">
        <v>11</v>
      </c>
      <c r="AC90" s="560"/>
      <c r="AD90" s="561"/>
      <c r="AE90" s="237" t="s">
        <v>356</v>
      </c>
      <c r="AF90" s="238"/>
      <c r="AG90" s="238"/>
      <c r="AH90" s="239"/>
      <c r="AI90" s="237" t="s">
        <v>362</v>
      </c>
      <c r="AJ90" s="238"/>
      <c r="AK90" s="238"/>
      <c r="AL90" s="239"/>
      <c r="AM90" s="243" t="s">
        <v>464</v>
      </c>
      <c r="AN90" s="243"/>
      <c r="AO90" s="243"/>
      <c r="AP90" s="237"/>
      <c r="AQ90" s="152" t="s">
        <v>354</v>
      </c>
      <c r="AR90" s="123"/>
      <c r="AS90" s="123"/>
      <c r="AT90" s="124"/>
      <c r="AU90" s="533" t="s">
        <v>253</v>
      </c>
      <c r="AV90" s="533"/>
      <c r="AW90" s="533"/>
      <c r="AX90" s="534"/>
    </row>
    <row r="91" spans="1:60" ht="18.75" hidden="1" customHeight="1" x14ac:dyDescent="0.15">
      <c r="A91" s="88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7" t="s">
        <v>300</v>
      </c>
      <c r="AX91" s="398"/>
      <c r="AY91" s="10"/>
      <c r="AZ91" s="10"/>
      <c r="BA91" s="10"/>
      <c r="BB91" s="10"/>
      <c r="BC91" s="10"/>
    </row>
    <row r="92" spans="1:60" ht="23.25" hidden="1" customHeight="1" x14ac:dyDescent="0.15">
      <c r="A92" s="880"/>
      <c r="B92" s="427"/>
      <c r="C92" s="427"/>
      <c r="D92" s="427"/>
      <c r="E92" s="427"/>
      <c r="F92" s="428"/>
      <c r="G92" s="97"/>
      <c r="H92" s="98"/>
      <c r="I92" s="98"/>
      <c r="J92" s="98"/>
      <c r="K92" s="98"/>
      <c r="L92" s="98"/>
      <c r="M92" s="98"/>
      <c r="N92" s="98"/>
      <c r="O92" s="99"/>
      <c r="P92" s="98"/>
      <c r="Q92" s="514"/>
      <c r="R92" s="514"/>
      <c r="S92" s="514"/>
      <c r="T92" s="514"/>
      <c r="U92" s="514"/>
      <c r="V92" s="514"/>
      <c r="W92" s="514"/>
      <c r="X92" s="515"/>
      <c r="Y92" s="563" t="s">
        <v>62</v>
      </c>
      <c r="Z92" s="564"/>
      <c r="AA92" s="565"/>
      <c r="AB92" s="461"/>
      <c r="AC92" s="461"/>
      <c r="AD92" s="461"/>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80"/>
      <c r="B93" s="427"/>
      <c r="C93" s="427"/>
      <c r="D93" s="427"/>
      <c r="E93" s="427"/>
      <c r="F93" s="428"/>
      <c r="G93" s="100"/>
      <c r="H93" s="101"/>
      <c r="I93" s="101"/>
      <c r="J93" s="101"/>
      <c r="K93" s="101"/>
      <c r="L93" s="101"/>
      <c r="M93" s="101"/>
      <c r="N93" s="101"/>
      <c r="O93" s="102"/>
      <c r="P93" s="516"/>
      <c r="Q93" s="516"/>
      <c r="R93" s="516"/>
      <c r="S93" s="516"/>
      <c r="T93" s="516"/>
      <c r="U93" s="516"/>
      <c r="V93" s="516"/>
      <c r="W93" s="516"/>
      <c r="X93" s="517"/>
      <c r="Y93" s="457" t="s">
        <v>54</v>
      </c>
      <c r="Z93" s="458"/>
      <c r="AA93" s="459"/>
      <c r="AB93" s="523"/>
      <c r="AC93" s="523"/>
      <c r="AD93" s="523"/>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80"/>
      <c r="B94" s="529"/>
      <c r="C94" s="529"/>
      <c r="D94" s="529"/>
      <c r="E94" s="529"/>
      <c r="F94" s="530"/>
      <c r="G94" s="103"/>
      <c r="H94" s="104"/>
      <c r="I94" s="104"/>
      <c r="J94" s="104"/>
      <c r="K94" s="104"/>
      <c r="L94" s="104"/>
      <c r="M94" s="104"/>
      <c r="N94" s="104"/>
      <c r="O94" s="105"/>
      <c r="P94" s="169"/>
      <c r="Q94" s="169"/>
      <c r="R94" s="169"/>
      <c r="S94" s="169"/>
      <c r="T94" s="169"/>
      <c r="U94" s="169"/>
      <c r="V94" s="169"/>
      <c r="W94" s="169"/>
      <c r="X94" s="562"/>
      <c r="Y94" s="457" t="s">
        <v>13</v>
      </c>
      <c r="Z94" s="458"/>
      <c r="AA94" s="459"/>
      <c r="AB94" s="602" t="s">
        <v>14</v>
      </c>
      <c r="AC94" s="602"/>
      <c r="AD94" s="602"/>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80"/>
      <c r="B95" s="427" t="s">
        <v>264</v>
      </c>
      <c r="C95" s="427"/>
      <c r="D95" s="427"/>
      <c r="E95" s="427"/>
      <c r="F95" s="428"/>
      <c r="G95" s="512" t="s">
        <v>61</v>
      </c>
      <c r="H95" s="432"/>
      <c r="I95" s="432"/>
      <c r="J95" s="432"/>
      <c r="K95" s="432"/>
      <c r="L95" s="432"/>
      <c r="M95" s="432"/>
      <c r="N95" s="432"/>
      <c r="O95" s="513"/>
      <c r="P95" s="431" t="s">
        <v>63</v>
      </c>
      <c r="Q95" s="432"/>
      <c r="R95" s="432"/>
      <c r="S95" s="432"/>
      <c r="T95" s="432"/>
      <c r="U95" s="432"/>
      <c r="V95" s="432"/>
      <c r="W95" s="432"/>
      <c r="X95" s="513"/>
      <c r="Y95" s="157"/>
      <c r="Z95" s="158"/>
      <c r="AA95" s="159"/>
      <c r="AB95" s="559" t="s">
        <v>11</v>
      </c>
      <c r="AC95" s="560"/>
      <c r="AD95" s="561"/>
      <c r="AE95" s="237" t="s">
        <v>356</v>
      </c>
      <c r="AF95" s="238"/>
      <c r="AG95" s="238"/>
      <c r="AH95" s="239"/>
      <c r="AI95" s="237" t="s">
        <v>362</v>
      </c>
      <c r="AJ95" s="238"/>
      <c r="AK95" s="238"/>
      <c r="AL95" s="239"/>
      <c r="AM95" s="243" t="s">
        <v>464</v>
      </c>
      <c r="AN95" s="243"/>
      <c r="AO95" s="243"/>
      <c r="AP95" s="237"/>
      <c r="AQ95" s="152" t="s">
        <v>354</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8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7" t="s">
        <v>300</v>
      </c>
      <c r="AX96" s="398"/>
    </row>
    <row r="97" spans="1:60" ht="23.25" hidden="1" customHeight="1" x14ac:dyDescent="0.15">
      <c r="A97" s="880"/>
      <c r="B97" s="427"/>
      <c r="C97" s="427"/>
      <c r="D97" s="427"/>
      <c r="E97" s="427"/>
      <c r="F97" s="428"/>
      <c r="G97" s="97"/>
      <c r="H97" s="98"/>
      <c r="I97" s="98"/>
      <c r="J97" s="98"/>
      <c r="K97" s="98"/>
      <c r="L97" s="98"/>
      <c r="M97" s="98"/>
      <c r="N97" s="98"/>
      <c r="O97" s="99"/>
      <c r="P97" s="98"/>
      <c r="Q97" s="514"/>
      <c r="R97" s="514"/>
      <c r="S97" s="514"/>
      <c r="T97" s="514"/>
      <c r="U97" s="514"/>
      <c r="V97" s="514"/>
      <c r="W97" s="514"/>
      <c r="X97" s="515"/>
      <c r="Y97" s="563" t="s">
        <v>62</v>
      </c>
      <c r="Z97" s="564"/>
      <c r="AA97" s="565"/>
      <c r="AB97" s="468"/>
      <c r="AC97" s="469"/>
      <c r="AD97" s="470"/>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80"/>
      <c r="B98" s="427"/>
      <c r="C98" s="427"/>
      <c r="D98" s="427"/>
      <c r="E98" s="427"/>
      <c r="F98" s="428"/>
      <c r="G98" s="100"/>
      <c r="H98" s="101"/>
      <c r="I98" s="101"/>
      <c r="J98" s="101"/>
      <c r="K98" s="101"/>
      <c r="L98" s="101"/>
      <c r="M98" s="101"/>
      <c r="N98" s="101"/>
      <c r="O98" s="102"/>
      <c r="P98" s="516"/>
      <c r="Q98" s="516"/>
      <c r="R98" s="516"/>
      <c r="S98" s="516"/>
      <c r="T98" s="516"/>
      <c r="U98" s="516"/>
      <c r="V98" s="516"/>
      <c r="W98" s="516"/>
      <c r="X98" s="517"/>
      <c r="Y98" s="457" t="s">
        <v>54</v>
      </c>
      <c r="Z98" s="458"/>
      <c r="AA98" s="459"/>
      <c r="AB98" s="584"/>
      <c r="AC98" s="585"/>
      <c r="AD98" s="586"/>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81"/>
      <c r="B99" s="429"/>
      <c r="C99" s="429"/>
      <c r="D99" s="429"/>
      <c r="E99" s="429"/>
      <c r="F99" s="430"/>
      <c r="G99" s="587"/>
      <c r="H99" s="208"/>
      <c r="I99" s="208"/>
      <c r="J99" s="208"/>
      <c r="K99" s="208"/>
      <c r="L99" s="208"/>
      <c r="M99" s="208"/>
      <c r="N99" s="208"/>
      <c r="O99" s="588"/>
      <c r="P99" s="518"/>
      <c r="Q99" s="518"/>
      <c r="R99" s="518"/>
      <c r="S99" s="518"/>
      <c r="T99" s="518"/>
      <c r="U99" s="518"/>
      <c r="V99" s="518"/>
      <c r="W99" s="518"/>
      <c r="X99" s="519"/>
      <c r="Y99" s="910" t="s">
        <v>13</v>
      </c>
      <c r="Z99" s="911"/>
      <c r="AA99" s="912"/>
      <c r="AB99" s="907" t="s">
        <v>14</v>
      </c>
      <c r="AC99" s="908"/>
      <c r="AD99" s="90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485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9"/>
      <c r="Z100" s="870"/>
      <c r="AA100" s="871"/>
      <c r="AB100" s="481" t="s">
        <v>11</v>
      </c>
      <c r="AC100" s="481"/>
      <c r="AD100" s="481"/>
      <c r="AE100" s="539" t="s">
        <v>356</v>
      </c>
      <c r="AF100" s="540"/>
      <c r="AG100" s="540"/>
      <c r="AH100" s="541"/>
      <c r="AI100" s="539" t="s">
        <v>362</v>
      </c>
      <c r="AJ100" s="540"/>
      <c r="AK100" s="540"/>
      <c r="AL100" s="541"/>
      <c r="AM100" s="539" t="s">
        <v>464</v>
      </c>
      <c r="AN100" s="540"/>
      <c r="AO100" s="540"/>
      <c r="AP100" s="541"/>
      <c r="AQ100" s="313" t="s">
        <v>486</v>
      </c>
      <c r="AR100" s="314"/>
      <c r="AS100" s="314"/>
      <c r="AT100" s="315"/>
      <c r="AU100" s="313" t="s">
        <v>530</v>
      </c>
      <c r="AV100" s="314"/>
      <c r="AW100" s="314"/>
      <c r="AX100" s="316"/>
    </row>
    <row r="101" spans="1:60" ht="23.25" customHeight="1" x14ac:dyDescent="0.15">
      <c r="A101" s="421"/>
      <c r="B101" s="422"/>
      <c r="C101" s="422"/>
      <c r="D101" s="422"/>
      <c r="E101" s="422"/>
      <c r="F101" s="423"/>
      <c r="G101" s="558" t="s">
        <v>547</v>
      </c>
      <c r="H101" s="98"/>
      <c r="I101" s="98"/>
      <c r="J101" s="98"/>
      <c r="K101" s="98"/>
      <c r="L101" s="98"/>
      <c r="M101" s="98"/>
      <c r="N101" s="98"/>
      <c r="O101" s="98"/>
      <c r="P101" s="98"/>
      <c r="Q101" s="98"/>
      <c r="R101" s="98"/>
      <c r="S101" s="98"/>
      <c r="T101" s="98"/>
      <c r="U101" s="98"/>
      <c r="V101" s="98"/>
      <c r="W101" s="98"/>
      <c r="X101" s="99"/>
      <c r="Y101" s="542" t="s">
        <v>55</v>
      </c>
      <c r="Z101" s="543"/>
      <c r="AA101" s="544"/>
      <c r="AB101" s="460" t="s">
        <v>548</v>
      </c>
      <c r="AC101" s="461"/>
      <c r="AD101" s="461"/>
      <c r="AE101" s="211">
        <v>189990</v>
      </c>
      <c r="AF101" s="212"/>
      <c r="AG101" s="212"/>
      <c r="AH101" s="213"/>
      <c r="AI101" s="211">
        <v>194300</v>
      </c>
      <c r="AJ101" s="212"/>
      <c r="AK101" s="212"/>
      <c r="AL101" s="213"/>
      <c r="AM101" s="211">
        <v>195800</v>
      </c>
      <c r="AN101" s="212"/>
      <c r="AO101" s="212"/>
      <c r="AP101" s="213"/>
      <c r="AQ101" s="211" t="s">
        <v>595</v>
      </c>
      <c r="AR101" s="212"/>
      <c r="AS101" s="212"/>
      <c r="AT101" s="213"/>
      <c r="AU101" s="211" t="s">
        <v>691</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548</v>
      </c>
      <c r="AC102" s="461"/>
      <c r="AD102" s="461"/>
      <c r="AE102" s="417">
        <v>188284</v>
      </c>
      <c r="AF102" s="417"/>
      <c r="AG102" s="417"/>
      <c r="AH102" s="417"/>
      <c r="AI102" s="417">
        <v>197589</v>
      </c>
      <c r="AJ102" s="417"/>
      <c r="AK102" s="417"/>
      <c r="AL102" s="417"/>
      <c r="AM102" s="417">
        <v>200129</v>
      </c>
      <c r="AN102" s="417"/>
      <c r="AO102" s="417"/>
      <c r="AP102" s="417"/>
      <c r="AQ102" s="266">
        <v>206132</v>
      </c>
      <c r="AR102" s="267"/>
      <c r="AS102" s="267"/>
      <c r="AT102" s="312"/>
      <c r="AU102" s="266" t="s">
        <v>691</v>
      </c>
      <c r="AV102" s="267"/>
      <c r="AW102" s="267"/>
      <c r="AX102" s="312"/>
    </row>
    <row r="103" spans="1:60" ht="31.5" hidden="1" customHeight="1" x14ac:dyDescent="0.15">
      <c r="A103" s="418" t="s">
        <v>485</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356</v>
      </c>
      <c r="AF103" s="415"/>
      <c r="AG103" s="415"/>
      <c r="AH103" s="416"/>
      <c r="AI103" s="414" t="s">
        <v>362</v>
      </c>
      <c r="AJ103" s="415"/>
      <c r="AK103" s="415"/>
      <c r="AL103" s="416"/>
      <c r="AM103" s="414" t="s">
        <v>464</v>
      </c>
      <c r="AN103" s="415"/>
      <c r="AO103" s="415"/>
      <c r="AP103" s="416"/>
      <c r="AQ103" s="277" t="s">
        <v>486</v>
      </c>
      <c r="AR103" s="278"/>
      <c r="AS103" s="278"/>
      <c r="AT103" s="317"/>
      <c r="AU103" s="277" t="s">
        <v>530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5" t="s">
        <v>55</v>
      </c>
      <c r="Z104" s="466"/>
      <c r="AA104" s="467"/>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9"/>
      <c r="AA105" s="550"/>
      <c r="AB105" s="468"/>
      <c r="AC105" s="469"/>
      <c r="AD105" s="470"/>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485</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356</v>
      </c>
      <c r="AF106" s="415"/>
      <c r="AG106" s="415"/>
      <c r="AH106" s="416"/>
      <c r="AI106" s="414" t="s">
        <v>362</v>
      </c>
      <c r="AJ106" s="415"/>
      <c r="AK106" s="415"/>
      <c r="AL106" s="416"/>
      <c r="AM106" s="414" t="s">
        <v>464</v>
      </c>
      <c r="AN106" s="415"/>
      <c r="AO106" s="415"/>
      <c r="AP106" s="416"/>
      <c r="AQ106" s="277" t="s">
        <v>486</v>
      </c>
      <c r="AR106" s="278"/>
      <c r="AS106" s="278"/>
      <c r="AT106" s="317"/>
      <c r="AU106" s="277" t="s">
        <v>530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5" t="s">
        <v>55</v>
      </c>
      <c r="Z107" s="466"/>
      <c r="AA107" s="467"/>
      <c r="AB107" s="546"/>
      <c r="AC107" s="547"/>
      <c r="AD107" s="548"/>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9"/>
      <c r="AA108" s="550"/>
      <c r="AB108" s="468"/>
      <c r="AC108" s="469"/>
      <c r="AD108" s="470"/>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485</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356</v>
      </c>
      <c r="AF109" s="415"/>
      <c r="AG109" s="415"/>
      <c r="AH109" s="416"/>
      <c r="AI109" s="414" t="s">
        <v>362</v>
      </c>
      <c r="AJ109" s="415"/>
      <c r="AK109" s="415"/>
      <c r="AL109" s="416"/>
      <c r="AM109" s="414" t="s">
        <v>464</v>
      </c>
      <c r="AN109" s="415"/>
      <c r="AO109" s="415"/>
      <c r="AP109" s="416"/>
      <c r="AQ109" s="277" t="s">
        <v>486</v>
      </c>
      <c r="AR109" s="278"/>
      <c r="AS109" s="278"/>
      <c r="AT109" s="317"/>
      <c r="AU109" s="277" t="s">
        <v>530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5" t="s">
        <v>55</v>
      </c>
      <c r="Z110" s="466"/>
      <c r="AA110" s="467"/>
      <c r="AB110" s="546"/>
      <c r="AC110" s="547"/>
      <c r="AD110" s="548"/>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9"/>
      <c r="AA111" s="550"/>
      <c r="AB111" s="468"/>
      <c r="AC111" s="469"/>
      <c r="AD111" s="470"/>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485</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356</v>
      </c>
      <c r="AF112" s="415"/>
      <c r="AG112" s="415"/>
      <c r="AH112" s="416"/>
      <c r="AI112" s="414" t="s">
        <v>362</v>
      </c>
      <c r="AJ112" s="415"/>
      <c r="AK112" s="415"/>
      <c r="AL112" s="416"/>
      <c r="AM112" s="414" t="s">
        <v>464</v>
      </c>
      <c r="AN112" s="415"/>
      <c r="AO112" s="415"/>
      <c r="AP112" s="416"/>
      <c r="AQ112" s="277" t="s">
        <v>486</v>
      </c>
      <c r="AR112" s="278"/>
      <c r="AS112" s="278"/>
      <c r="AT112" s="317"/>
      <c r="AU112" s="277" t="s">
        <v>530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5" t="s">
        <v>55</v>
      </c>
      <c r="Z113" s="466"/>
      <c r="AA113" s="467"/>
      <c r="AB113" s="546"/>
      <c r="AC113" s="547"/>
      <c r="AD113" s="548"/>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9"/>
      <c r="AA114" s="550"/>
      <c r="AB114" s="468"/>
      <c r="AC114" s="469"/>
      <c r="AD114" s="470"/>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4"/>
      <c r="Z115" s="555"/>
      <c r="AA115" s="556"/>
      <c r="AB115" s="414" t="s">
        <v>11</v>
      </c>
      <c r="AC115" s="415"/>
      <c r="AD115" s="416"/>
      <c r="AE115" s="414" t="s">
        <v>356</v>
      </c>
      <c r="AF115" s="415"/>
      <c r="AG115" s="415"/>
      <c r="AH115" s="416"/>
      <c r="AI115" s="414" t="s">
        <v>362</v>
      </c>
      <c r="AJ115" s="415"/>
      <c r="AK115" s="415"/>
      <c r="AL115" s="416"/>
      <c r="AM115" s="414" t="s">
        <v>464</v>
      </c>
      <c r="AN115" s="415"/>
      <c r="AO115" s="415"/>
      <c r="AP115" s="416"/>
      <c r="AQ115" s="599" t="s">
        <v>531</v>
      </c>
      <c r="AR115" s="600"/>
      <c r="AS115" s="600"/>
      <c r="AT115" s="600"/>
      <c r="AU115" s="600"/>
      <c r="AV115" s="600"/>
      <c r="AW115" s="600"/>
      <c r="AX115" s="601"/>
    </row>
    <row r="116" spans="1:50" ht="23.25" customHeight="1" x14ac:dyDescent="0.15">
      <c r="A116" s="438"/>
      <c r="B116" s="439"/>
      <c r="C116" s="439"/>
      <c r="D116" s="439"/>
      <c r="E116" s="439"/>
      <c r="F116" s="440"/>
      <c r="G116" s="798" t="s">
        <v>549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545" t="s">
        <v>550</v>
      </c>
      <c r="AC116" s="463"/>
      <c r="AD116" s="464"/>
      <c r="AE116" s="417">
        <v>2774</v>
      </c>
      <c r="AF116" s="417"/>
      <c r="AG116" s="417"/>
      <c r="AH116" s="417"/>
      <c r="AI116" s="417">
        <v>5204</v>
      </c>
      <c r="AJ116" s="417"/>
      <c r="AK116" s="417"/>
      <c r="AL116" s="417"/>
      <c r="AM116" s="417">
        <v>3498</v>
      </c>
      <c r="AN116" s="417"/>
      <c r="AO116" s="417"/>
      <c r="AP116" s="417"/>
      <c r="AQ116" s="211" t="s">
        <v>633</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1" t="s">
        <v>49</v>
      </c>
      <c r="Z117" s="445"/>
      <c r="AA117" s="446"/>
      <c r="AB117" s="472" t="s">
        <v>551</v>
      </c>
      <c r="AC117" s="473"/>
      <c r="AD117" s="474"/>
      <c r="AE117" s="598" t="s">
        <v>552</v>
      </c>
      <c r="AF117" s="552"/>
      <c r="AG117" s="552"/>
      <c r="AH117" s="552"/>
      <c r="AI117" s="598" t="s">
        <v>553</v>
      </c>
      <c r="AJ117" s="552"/>
      <c r="AK117" s="552"/>
      <c r="AL117" s="552"/>
      <c r="AM117" s="552" t="s">
        <v>670</v>
      </c>
      <c r="AN117" s="552"/>
      <c r="AO117" s="552"/>
      <c r="AP117" s="552"/>
      <c r="AQ117" s="552" t="s">
        <v>555</v>
      </c>
      <c r="AR117" s="552"/>
      <c r="AS117" s="552"/>
      <c r="AT117" s="552"/>
      <c r="AU117" s="552"/>
      <c r="AV117" s="552"/>
      <c r="AW117" s="552"/>
      <c r="AX117" s="553"/>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4"/>
      <c r="Z118" s="555"/>
      <c r="AA118" s="556"/>
      <c r="AB118" s="414" t="s">
        <v>11</v>
      </c>
      <c r="AC118" s="415"/>
      <c r="AD118" s="416"/>
      <c r="AE118" s="414" t="s">
        <v>356</v>
      </c>
      <c r="AF118" s="415"/>
      <c r="AG118" s="415"/>
      <c r="AH118" s="416"/>
      <c r="AI118" s="414" t="s">
        <v>362</v>
      </c>
      <c r="AJ118" s="415"/>
      <c r="AK118" s="415"/>
      <c r="AL118" s="416"/>
      <c r="AM118" s="414" t="s">
        <v>464</v>
      </c>
      <c r="AN118" s="415"/>
      <c r="AO118" s="415"/>
      <c r="AP118" s="416"/>
      <c r="AQ118" s="599" t="s">
        <v>531</v>
      </c>
      <c r="AR118" s="600"/>
      <c r="AS118" s="600"/>
      <c r="AT118" s="600"/>
      <c r="AU118" s="600"/>
      <c r="AV118" s="600"/>
      <c r="AW118" s="600"/>
      <c r="AX118" s="601"/>
    </row>
    <row r="119" spans="1:50" ht="23.25" hidden="1" customHeight="1" x14ac:dyDescent="0.15">
      <c r="A119" s="438"/>
      <c r="B119" s="439"/>
      <c r="C119" s="439"/>
      <c r="D119" s="439"/>
      <c r="E119" s="439"/>
      <c r="F119" s="440"/>
      <c r="G119" s="392" t="s">
        <v>495</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2"/>
      <c r="AC119" s="463"/>
      <c r="AD119" s="464"/>
      <c r="AE119" s="417"/>
      <c r="AF119" s="417"/>
      <c r="AG119" s="417"/>
      <c r="AH119" s="417"/>
      <c r="AI119" s="417"/>
      <c r="AJ119" s="417"/>
      <c r="AK119" s="417"/>
      <c r="AL119" s="417"/>
      <c r="AM119" s="417"/>
      <c r="AN119" s="417"/>
      <c r="AO119" s="417"/>
      <c r="AP119" s="417"/>
      <c r="AQ119" s="417"/>
      <c r="AR119" s="417"/>
      <c r="AS119" s="417"/>
      <c r="AT119" s="417"/>
      <c r="AU119" s="417"/>
      <c r="AV119" s="417"/>
      <c r="AW119" s="417"/>
      <c r="AX119" s="551"/>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1" t="s">
        <v>49</v>
      </c>
      <c r="Z120" s="445"/>
      <c r="AA120" s="446"/>
      <c r="AB120" s="472" t="s">
        <v>494</v>
      </c>
      <c r="AC120" s="473"/>
      <c r="AD120" s="47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4"/>
      <c r="Z121" s="555"/>
      <c r="AA121" s="556"/>
      <c r="AB121" s="414" t="s">
        <v>11</v>
      </c>
      <c r="AC121" s="415"/>
      <c r="AD121" s="416"/>
      <c r="AE121" s="414" t="s">
        <v>356</v>
      </c>
      <c r="AF121" s="415"/>
      <c r="AG121" s="415"/>
      <c r="AH121" s="416"/>
      <c r="AI121" s="414" t="s">
        <v>362</v>
      </c>
      <c r="AJ121" s="415"/>
      <c r="AK121" s="415"/>
      <c r="AL121" s="416"/>
      <c r="AM121" s="414" t="s">
        <v>464</v>
      </c>
      <c r="AN121" s="415"/>
      <c r="AO121" s="415"/>
      <c r="AP121" s="416"/>
      <c r="AQ121" s="599" t="s">
        <v>531</v>
      </c>
      <c r="AR121" s="600"/>
      <c r="AS121" s="600"/>
      <c r="AT121" s="600"/>
      <c r="AU121" s="600"/>
      <c r="AV121" s="600"/>
      <c r="AW121" s="600"/>
      <c r="AX121" s="601"/>
    </row>
    <row r="122" spans="1:50" ht="23.25" hidden="1" customHeight="1" x14ac:dyDescent="0.15">
      <c r="A122" s="438"/>
      <c r="B122" s="439"/>
      <c r="C122" s="439"/>
      <c r="D122" s="439"/>
      <c r="E122" s="439"/>
      <c r="F122" s="440"/>
      <c r="G122" s="392" t="s">
        <v>496</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2"/>
      <c r="AC122" s="463"/>
      <c r="AD122" s="464"/>
      <c r="AE122" s="417"/>
      <c r="AF122" s="417"/>
      <c r="AG122" s="417"/>
      <c r="AH122" s="417"/>
      <c r="AI122" s="417"/>
      <c r="AJ122" s="417"/>
      <c r="AK122" s="417"/>
      <c r="AL122" s="417"/>
      <c r="AM122" s="417"/>
      <c r="AN122" s="417"/>
      <c r="AO122" s="417"/>
      <c r="AP122" s="417"/>
      <c r="AQ122" s="417"/>
      <c r="AR122" s="417"/>
      <c r="AS122" s="417"/>
      <c r="AT122" s="417"/>
      <c r="AU122" s="417"/>
      <c r="AV122" s="417"/>
      <c r="AW122" s="417"/>
      <c r="AX122" s="551"/>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1" t="s">
        <v>49</v>
      </c>
      <c r="Z123" s="445"/>
      <c r="AA123" s="446"/>
      <c r="AB123" s="472" t="s">
        <v>497</v>
      </c>
      <c r="AC123" s="473"/>
      <c r="AD123" s="47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4"/>
      <c r="Z124" s="555"/>
      <c r="AA124" s="556"/>
      <c r="AB124" s="414" t="s">
        <v>11</v>
      </c>
      <c r="AC124" s="415"/>
      <c r="AD124" s="416"/>
      <c r="AE124" s="414" t="s">
        <v>356</v>
      </c>
      <c r="AF124" s="415"/>
      <c r="AG124" s="415"/>
      <c r="AH124" s="416"/>
      <c r="AI124" s="414" t="s">
        <v>362</v>
      </c>
      <c r="AJ124" s="415"/>
      <c r="AK124" s="415"/>
      <c r="AL124" s="416"/>
      <c r="AM124" s="414" t="s">
        <v>464</v>
      </c>
      <c r="AN124" s="415"/>
      <c r="AO124" s="415"/>
      <c r="AP124" s="416"/>
      <c r="AQ124" s="599" t="s">
        <v>531</v>
      </c>
      <c r="AR124" s="600"/>
      <c r="AS124" s="600"/>
      <c r="AT124" s="600"/>
      <c r="AU124" s="600"/>
      <c r="AV124" s="600"/>
      <c r="AW124" s="600"/>
      <c r="AX124" s="601"/>
    </row>
    <row r="125" spans="1:50" ht="23.25" hidden="1" customHeight="1" x14ac:dyDescent="0.15">
      <c r="A125" s="438"/>
      <c r="B125" s="439"/>
      <c r="C125" s="439"/>
      <c r="D125" s="439"/>
      <c r="E125" s="439"/>
      <c r="F125" s="440"/>
      <c r="G125" s="392" t="s">
        <v>496</v>
      </c>
      <c r="H125" s="392"/>
      <c r="I125" s="392"/>
      <c r="J125" s="392"/>
      <c r="K125" s="392"/>
      <c r="L125" s="392"/>
      <c r="M125" s="392"/>
      <c r="N125" s="392"/>
      <c r="O125" s="392"/>
      <c r="P125" s="392"/>
      <c r="Q125" s="392"/>
      <c r="R125" s="392"/>
      <c r="S125" s="392"/>
      <c r="T125" s="392"/>
      <c r="U125" s="392"/>
      <c r="V125" s="392"/>
      <c r="W125" s="392"/>
      <c r="X125" s="949"/>
      <c r="Y125" s="454" t="s">
        <v>15</v>
      </c>
      <c r="Z125" s="455"/>
      <c r="AA125" s="456"/>
      <c r="AB125" s="462"/>
      <c r="AC125" s="463"/>
      <c r="AD125" s="464"/>
      <c r="AE125" s="417"/>
      <c r="AF125" s="417"/>
      <c r="AG125" s="417"/>
      <c r="AH125" s="417"/>
      <c r="AI125" s="417"/>
      <c r="AJ125" s="417"/>
      <c r="AK125" s="417"/>
      <c r="AL125" s="417"/>
      <c r="AM125" s="417"/>
      <c r="AN125" s="417"/>
      <c r="AO125" s="417"/>
      <c r="AP125" s="417"/>
      <c r="AQ125" s="417"/>
      <c r="AR125" s="417"/>
      <c r="AS125" s="417"/>
      <c r="AT125" s="417"/>
      <c r="AU125" s="417"/>
      <c r="AV125" s="417"/>
      <c r="AW125" s="417"/>
      <c r="AX125" s="551"/>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50"/>
      <c r="Y126" s="471" t="s">
        <v>49</v>
      </c>
      <c r="Z126" s="445"/>
      <c r="AA126" s="446"/>
      <c r="AB126" s="472" t="s">
        <v>494</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41"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5"/>
      <c r="Z127" s="946"/>
      <c r="AA127" s="947"/>
      <c r="AB127" s="240" t="s">
        <v>11</v>
      </c>
      <c r="AC127" s="241"/>
      <c r="AD127" s="242"/>
      <c r="AE127" s="414" t="s">
        <v>356</v>
      </c>
      <c r="AF127" s="415"/>
      <c r="AG127" s="415"/>
      <c r="AH127" s="416"/>
      <c r="AI127" s="414" t="s">
        <v>362</v>
      </c>
      <c r="AJ127" s="415"/>
      <c r="AK127" s="415"/>
      <c r="AL127" s="416"/>
      <c r="AM127" s="414" t="s">
        <v>464</v>
      </c>
      <c r="AN127" s="415"/>
      <c r="AO127" s="415"/>
      <c r="AP127" s="416"/>
      <c r="AQ127" s="599" t="s">
        <v>531</v>
      </c>
      <c r="AR127" s="600"/>
      <c r="AS127" s="600"/>
      <c r="AT127" s="600"/>
      <c r="AU127" s="600"/>
      <c r="AV127" s="600"/>
      <c r="AW127" s="600"/>
      <c r="AX127" s="601"/>
    </row>
    <row r="128" spans="1:50" ht="23.25" hidden="1" customHeight="1" x14ac:dyDescent="0.15">
      <c r="A128" s="438"/>
      <c r="B128" s="439"/>
      <c r="C128" s="439"/>
      <c r="D128" s="439"/>
      <c r="E128" s="439"/>
      <c r="F128" s="440"/>
      <c r="G128" s="392" t="s">
        <v>496</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2"/>
      <c r="AC128" s="463"/>
      <c r="AD128" s="464"/>
      <c r="AE128" s="417"/>
      <c r="AF128" s="417"/>
      <c r="AG128" s="417"/>
      <c r="AH128" s="417"/>
      <c r="AI128" s="417"/>
      <c r="AJ128" s="417"/>
      <c r="AK128" s="417"/>
      <c r="AL128" s="417"/>
      <c r="AM128" s="417"/>
      <c r="AN128" s="417"/>
      <c r="AO128" s="417"/>
      <c r="AP128" s="417"/>
      <c r="AQ128" s="417"/>
      <c r="AR128" s="417"/>
      <c r="AS128" s="417"/>
      <c r="AT128" s="417"/>
      <c r="AU128" s="417"/>
      <c r="AV128" s="417"/>
      <c r="AW128" s="417"/>
      <c r="AX128" s="551"/>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1" t="s">
        <v>49</v>
      </c>
      <c r="Z129" s="445"/>
      <c r="AA129" s="446"/>
      <c r="AB129" s="472" t="s">
        <v>494</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368</v>
      </c>
      <c r="B130" s="178"/>
      <c r="C130" s="177" t="s">
        <v>365</v>
      </c>
      <c r="D130" s="178"/>
      <c r="E130" s="162" t="s">
        <v>398</v>
      </c>
      <c r="F130" s="163"/>
      <c r="G130" s="952" t="s">
        <v>663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951" t="s">
        <v>554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464</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634</v>
      </c>
      <c r="AR133" s="192"/>
      <c r="AS133" s="126" t="s">
        <v>355</v>
      </c>
      <c r="AT133" s="127"/>
      <c r="AU133" s="193" t="s">
        <v>635</v>
      </c>
      <c r="AV133" s="193"/>
      <c r="AW133" s="126" t="s">
        <v>300</v>
      </c>
      <c r="AX133" s="188"/>
    </row>
    <row r="134" spans="1:50" ht="39.75" customHeight="1" x14ac:dyDescent="0.15">
      <c r="A134" s="182"/>
      <c r="B134" s="179"/>
      <c r="C134" s="173"/>
      <c r="D134" s="179"/>
      <c r="E134" s="173"/>
      <c r="F134" s="174"/>
      <c r="G134" s="928" t="s">
        <v>555</v>
      </c>
      <c r="H134" s="98"/>
      <c r="I134" s="98"/>
      <c r="J134" s="98"/>
      <c r="K134" s="98"/>
      <c r="L134" s="98"/>
      <c r="M134" s="98"/>
      <c r="N134" s="98"/>
      <c r="O134" s="98"/>
      <c r="P134" s="98"/>
      <c r="Q134" s="98"/>
      <c r="R134" s="98"/>
      <c r="S134" s="98"/>
      <c r="T134" s="98"/>
      <c r="U134" s="98"/>
      <c r="V134" s="98"/>
      <c r="W134" s="98"/>
      <c r="X134" s="99"/>
      <c r="Y134" s="194" t="s">
        <v>378</v>
      </c>
      <c r="Z134" s="195"/>
      <c r="AA134" s="196"/>
      <c r="AB134" s="948" t="s">
        <v>555</v>
      </c>
      <c r="AC134" s="198"/>
      <c r="AD134" s="198"/>
      <c r="AE134" s="386" t="s">
        <v>555</v>
      </c>
      <c r="AF134" s="200"/>
      <c r="AG134" s="200"/>
      <c r="AH134" s="200"/>
      <c r="AI134" s="386" t="s">
        <v>555</v>
      </c>
      <c r="AJ134" s="200"/>
      <c r="AK134" s="200"/>
      <c r="AL134" s="200"/>
      <c r="AM134" s="386" t="s">
        <v>555</v>
      </c>
      <c r="AN134" s="200"/>
      <c r="AO134" s="200"/>
      <c r="AP134" s="200"/>
      <c r="AQ134" s="386" t="s">
        <v>555</v>
      </c>
      <c r="AR134" s="200"/>
      <c r="AS134" s="200"/>
      <c r="AT134" s="200"/>
      <c r="AU134" s="386"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92" t="s">
        <v>555</v>
      </c>
      <c r="AC135" s="206"/>
      <c r="AD135" s="206"/>
      <c r="AE135" s="386" t="s">
        <v>555</v>
      </c>
      <c r="AF135" s="200"/>
      <c r="AG135" s="200"/>
      <c r="AH135" s="200"/>
      <c r="AI135" s="386" t="s">
        <v>555</v>
      </c>
      <c r="AJ135" s="200"/>
      <c r="AK135" s="200"/>
      <c r="AL135" s="200"/>
      <c r="AM135" s="386" t="s">
        <v>555</v>
      </c>
      <c r="AN135" s="200"/>
      <c r="AO135" s="200"/>
      <c r="AP135" s="200"/>
      <c r="AQ135" s="386" t="s">
        <v>556</v>
      </c>
      <c r="AR135" s="200"/>
      <c r="AS135" s="200"/>
      <c r="AT135" s="200"/>
      <c r="AU135" s="386" t="s">
        <v>555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464</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464</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464</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464</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468</v>
      </c>
      <c r="R152" s="123"/>
      <c r="S152" s="123"/>
      <c r="T152" s="123"/>
      <c r="U152" s="123"/>
      <c r="V152" s="123"/>
      <c r="W152" s="123"/>
      <c r="X152" s="123"/>
      <c r="Y152" s="123"/>
      <c r="Z152" s="123"/>
      <c r="AA152" s="123"/>
      <c r="AB152" s="122" t="s">
        <v>469</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468</v>
      </c>
      <c r="R159" s="123"/>
      <c r="S159" s="123"/>
      <c r="T159" s="123"/>
      <c r="U159" s="123"/>
      <c r="V159" s="123"/>
      <c r="W159" s="123"/>
      <c r="X159" s="123"/>
      <c r="Y159" s="123"/>
      <c r="Z159" s="123"/>
      <c r="AA159" s="123"/>
      <c r="AB159" s="122" t="s">
        <v>469</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468</v>
      </c>
      <c r="R166" s="123"/>
      <c r="S166" s="123"/>
      <c r="T166" s="123"/>
      <c r="U166" s="123"/>
      <c r="V166" s="123"/>
      <c r="W166" s="123"/>
      <c r="X166" s="123"/>
      <c r="Y166" s="123"/>
      <c r="Z166" s="123"/>
      <c r="AA166" s="123"/>
      <c r="AB166" s="122" t="s">
        <v>469</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468</v>
      </c>
      <c r="R173" s="123"/>
      <c r="S173" s="123"/>
      <c r="T173" s="123"/>
      <c r="U173" s="123"/>
      <c r="V173" s="123"/>
      <c r="W173" s="123"/>
      <c r="X173" s="123"/>
      <c r="Y173" s="123"/>
      <c r="Z173" s="123"/>
      <c r="AA173" s="123"/>
      <c r="AB173" s="122" t="s">
        <v>469</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468</v>
      </c>
      <c r="R180" s="123"/>
      <c r="S180" s="123"/>
      <c r="T180" s="123"/>
      <c r="U180" s="123"/>
      <c r="V180" s="123"/>
      <c r="W180" s="123"/>
      <c r="X180" s="123"/>
      <c r="Y180" s="123"/>
      <c r="Z180" s="123"/>
      <c r="AA180" s="123"/>
      <c r="AB180" s="122" t="s">
        <v>469</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333" t="s">
        <v>673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0"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464</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464</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464</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464</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464</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468</v>
      </c>
      <c r="R212" s="123"/>
      <c r="S212" s="123"/>
      <c r="T212" s="123"/>
      <c r="U212" s="123"/>
      <c r="V212" s="123"/>
      <c r="W212" s="123"/>
      <c r="X212" s="123"/>
      <c r="Y212" s="123"/>
      <c r="Z212" s="123"/>
      <c r="AA212" s="123"/>
      <c r="AB212" s="122" t="s">
        <v>469</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468</v>
      </c>
      <c r="R219" s="123"/>
      <c r="S219" s="123"/>
      <c r="T219" s="123"/>
      <c r="U219" s="123"/>
      <c r="V219" s="123"/>
      <c r="W219" s="123"/>
      <c r="X219" s="123"/>
      <c r="Y219" s="123"/>
      <c r="Z219" s="123"/>
      <c r="AA219" s="123"/>
      <c r="AB219" s="122" t="s">
        <v>469</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468</v>
      </c>
      <c r="R226" s="123"/>
      <c r="S226" s="123"/>
      <c r="T226" s="123"/>
      <c r="U226" s="123"/>
      <c r="V226" s="123"/>
      <c r="W226" s="123"/>
      <c r="X226" s="123"/>
      <c r="Y226" s="123"/>
      <c r="Z226" s="123"/>
      <c r="AA226" s="123"/>
      <c r="AB226" s="122" t="s">
        <v>469</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468</v>
      </c>
      <c r="R233" s="123"/>
      <c r="S233" s="123"/>
      <c r="T233" s="123"/>
      <c r="U233" s="123"/>
      <c r="V233" s="123"/>
      <c r="W233" s="123"/>
      <c r="X233" s="123"/>
      <c r="Y233" s="123"/>
      <c r="Z233" s="123"/>
      <c r="AA233" s="123"/>
      <c r="AB233" s="122" t="s">
        <v>469</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468</v>
      </c>
      <c r="R240" s="123"/>
      <c r="S240" s="123"/>
      <c r="T240" s="123"/>
      <c r="U240" s="123"/>
      <c r="V240" s="123"/>
      <c r="W240" s="123"/>
      <c r="X240" s="123"/>
      <c r="Y240" s="123"/>
      <c r="Z240" s="123"/>
      <c r="AA240" s="123"/>
      <c r="AB240" s="122" t="s">
        <v>469</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464</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464</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464</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464</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464</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468</v>
      </c>
      <c r="R272" s="123"/>
      <c r="S272" s="123"/>
      <c r="T272" s="123"/>
      <c r="U272" s="123"/>
      <c r="V272" s="123"/>
      <c r="W272" s="123"/>
      <c r="X272" s="123"/>
      <c r="Y272" s="123"/>
      <c r="Z272" s="123"/>
      <c r="AA272" s="123"/>
      <c r="AB272" s="122" t="s">
        <v>469</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468</v>
      </c>
      <c r="R279" s="123"/>
      <c r="S279" s="123"/>
      <c r="T279" s="123"/>
      <c r="U279" s="123"/>
      <c r="V279" s="123"/>
      <c r="W279" s="123"/>
      <c r="X279" s="123"/>
      <c r="Y279" s="123"/>
      <c r="Z279" s="123"/>
      <c r="AA279" s="123"/>
      <c r="AB279" s="122" t="s">
        <v>469</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468</v>
      </c>
      <c r="R286" s="123"/>
      <c r="S286" s="123"/>
      <c r="T286" s="123"/>
      <c r="U286" s="123"/>
      <c r="V286" s="123"/>
      <c r="W286" s="123"/>
      <c r="X286" s="123"/>
      <c r="Y286" s="123"/>
      <c r="Z286" s="123"/>
      <c r="AA286" s="123"/>
      <c r="AB286" s="122" t="s">
        <v>469</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468</v>
      </c>
      <c r="R293" s="123"/>
      <c r="S293" s="123"/>
      <c r="T293" s="123"/>
      <c r="U293" s="123"/>
      <c r="V293" s="123"/>
      <c r="W293" s="123"/>
      <c r="X293" s="123"/>
      <c r="Y293" s="123"/>
      <c r="Z293" s="123"/>
      <c r="AA293" s="123"/>
      <c r="AB293" s="122" t="s">
        <v>469</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468</v>
      </c>
      <c r="R300" s="123"/>
      <c r="S300" s="123"/>
      <c r="T300" s="123"/>
      <c r="U300" s="123"/>
      <c r="V300" s="123"/>
      <c r="W300" s="123"/>
      <c r="X300" s="123"/>
      <c r="Y300" s="123"/>
      <c r="Z300" s="123"/>
      <c r="AA300" s="123"/>
      <c r="AB300" s="122" t="s">
        <v>469</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464</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464</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464</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464</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464</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468</v>
      </c>
      <c r="R332" s="123"/>
      <c r="S332" s="123"/>
      <c r="T332" s="123"/>
      <c r="U332" s="123"/>
      <c r="V332" s="123"/>
      <c r="W332" s="123"/>
      <c r="X332" s="123"/>
      <c r="Y332" s="123"/>
      <c r="Z332" s="123"/>
      <c r="AA332" s="123"/>
      <c r="AB332" s="122" t="s">
        <v>469</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468</v>
      </c>
      <c r="R339" s="123"/>
      <c r="S339" s="123"/>
      <c r="T339" s="123"/>
      <c r="U339" s="123"/>
      <c r="V339" s="123"/>
      <c r="W339" s="123"/>
      <c r="X339" s="123"/>
      <c r="Y339" s="123"/>
      <c r="Z339" s="123"/>
      <c r="AA339" s="123"/>
      <c r="AB339" s="122" t="s">
        <v>469</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468</v>
      </c>
      <c r="R346" s="123"/>
      <c r="S346" s="123"/>
      <c r="T346" s="123"/>
      <c r="U346" s="123"/>
      <c r="V346" s="123"/>
      <c r="W346" s="123"/>
      <c r="X346" s="123"/>
      <c r="Y346" s="123"/>
      <c r="Z346" s="123"/>
      <c r="AA346" s="123"/>
      <c r="AB346" s="122" t="s">
        <v>469</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468</v>
      </c>
      <c r="R353" s="123"/>
      <c r="S353" s="123"/>
      <c r="T353" s="123"/>
      <c r="U353" s="123"/>
      <c r="V353" s="123"/>
      <c r="W353" s="123"/>
      <c r="X353" s="123"/>
      <c r="Y353" s="123"/>
      <c r="Z353" s="123"/>
      <c r="AA353" s="123"/>
      <c r="AB353" s="122" t="s">
        <v>469</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468</v>
      </c>
      <c r="R360" s="123"/>
      <c r="S360" s="123"/>
      <c r="T360" s="123"/>
      <c r="U360" s="123"/>
      <c r="V360" s="123"/>
      <c r="W360" s="123"/>
      <c r="X360" s="123"/>
      <c r="Y360" s="123"/>
      <c r="Z360" s="123"/>
      <c r="AA360" s="123"/>
      <c r="AB360" s="122" t="s">
        <v>469</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464</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464</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464</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464</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464</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468</v>
      </c>
      <c r="R392" s="123"/>
      <c r="S392" s="123"/>
      <c r="T392" s="123"/>
      <c r="U392" s="123"/>
      <c r="V392" s="123"/>
      <c r="W392" s="123"/>
      <c r="X392" s="123"/>
      <c r="Y392" s="123"/>
      <c r="Z392" s="123"/>
      <c r="AA392" s="123"/>
      <c r="AB392" s="122" t="s">
        <v>469</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468</v>
      </c>
      <c r="R399" s="123"/>
      <c r="S399" s="123"/>
      <c r="T399" s="123"/>
      <c r="U399" s="123"/>
      <c r="V399" s="123"/>
      <c r="W399" s="123"/>
      <c r="X399" s="123"/>
      <c r="Y399" s="123"/>
      <c r="Z399" s="123"/>
      <c r="AA399" s="123"/>
      <c r="AB399" s="122" t="s">
        <v>469</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468</v>
      </c>
      <c r="R406" s="123"/>
      <c r="S406" s="123"/>
      <c r="T406" s="123"/>
      <c r="U406" s="123"/>
      <c r="V406" s="123"/>
      <c r="W406" s="123"/>
      <c r="X406" s="123"/>
      <c r="Y406" s="123"/>
      <c r="Z406" s="123"/>
      <c r="AA406" s="123"/>
      <c r="AB406" s="122" t="s">
        <v>469</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468</v>
      </c>
      <c r="R413" s="123"/>
      <c r="S413" s="123"/>
      <c r="T413" s="123"/>
      <c r="U413" s="123"/>
      <c r="V413" s="123"/>
      <c r="W413" s="123"/>
      <c r="X413" s="123"/>
      <c r="Y413" s="123"/>
      <c r="Z413" s="123"/>
      <c r="AA413" s="123"/>
      <c r="AB413" s="122" t="s">
        <v>469</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468</v>
      </c>
      <c r="R420" s="123"/>
      <c r="S420" s="123"/>
      <c r="T420" s="123"/>
      <c r="U420" s="123"/>
      <c r="V420" s="123"/>
      <c r="W420" s="123"/>
      <c r="X420" s="123"/>
      <c r="Y420" s="123"/>
      <c r="Z420" s="123"/>
      <c r="AA420" s="123"/>
      <c r="AB420" s="122" t="s">
        <v>469</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53"/>
      <c r="E430" s="167" t="s">
        <v>387</v>
      </c>
      <c r="F430" s="168"/>
      <c r="G430" s="913" t="s">
        <v>383</v>
      </c>
      <c r="H430" s="116"/>
      <c r="I430" s="116"/>
      <c r="J430" s="914" t="s">
        <v>557</v>
      </c>
      <c r="K430" s="915"/>
      <c r="L430" s="915"/>
      <c r="M430" s="915"/>
      <c r="N430" s="915"/>
      <c r="O430" s="915"/>
      <c r="P430" s="915"/>
      <c r="Q430" s="915"/>
      <c r="R430" s="915"/>
      <c r="S430" s="915"/>
      <c r="T430" s="916"/>
      <c r="U430" s="917" t="s">
        <v>557</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8"/>
    </row>
    <row r="431" spans="1:50" ht="18.75" customHeight="1" x14ac:dyDescent="0.15">
      <c r="A431" s="182"/>
      <c r="B431" s="179"/>
      <c r="C431" s="173"/>
      <c r="D431" s="179"/>
      <c r="E431" s="336" t="s">
        <v>372</v>
      </c>
      <c r="F431" s="337"/>
      <c r="G431" s="338"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464</v>
      </c>
      <c r="AJ431" s="210"/>
      <c r="AK431" s="210"/>
      <c r="AL431" s="152"/>
      <c r="AM431" s="210" t="s">
        <v>525</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592</v>
      </c>
      <c r="AF432" s="193"/>
      <c r="AG432" s="126" t="s">
        <v>355</v>
      </c>
      <c r="AH432" s="127"/>
      <c r="AI432" s="149"/>
      <c r="AJ432" s="149"/>
      <c r="AK432" s="149"/>
      <c r="AL432" s="147"/>
      <c r="AM432" s="149"/>
      <c r="AN432" s="149"/>
      <c r="AO432" s="149"/>
      <c r="AP432" s="147"/>
      <c r="AQ432" s="597" t="s">
        <v>595</v>
      </c>
      <c r="AR432" s="193"/>
      <c r="AS432" s="126" t="s">
        <v>355</v>
      </c>
      <c r="AT432" s="127"/>
      <c r="AU432" s="193" t="s">
        <v>592</v>
      </c>
      <c r="AV432" s="193"/>
      <c r="AW432" s="126" t="s">
        <v>300</v>
      </c>
      <c r="AX432" s="188"/>
    </row>
    <row r="433" spans="1:50" ht="23.25" customHeight="1" x14ac:dyDescent="0.15">
      <c r="A433" s="182"/>
      <c r="B433" s="179"/>
      <c r="C433" s="173"/>
      <c r="D433" s="179"/>
      <c r="E433" s="336"/>
      <c r="F433" s="337"/>
      <c r="G433" s="928"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592</v>
      </c>
      <c r="AC433" s="206"/>
      <c r="AD433" s="206"/>
      <c r="AE433" s="334" t="s">
        <v>593</v>
      </c>
      <c r="AF433" s="200"/>
      <c r="AG433" s="200"/>
      <c r="AH433" s="200"/>
      <c r="AI433" s="334" t="s">
        <v>592</v>
      </c>
      <c r="AJ433" s="200"/>
      <c r="AK433" s="200"/>
      <c r="AL433" s="200"/>
      <c r="AM433" s="334" t="s">
        <v>592</v>
      </c>
      <c r="AN433" s="200"/>
      <c r="AO433" s="200"/>
      <c r="AP433" s="335"/>
      <c r="AQ433" s="334" t="s">
        <v>595</v>
      </c>
      <c r="AR433" s="200"/>
      <c r="AS433" s="200"/>
      <c r="AT433" s="335"/>
      <c r="AU433" s="200" t="s">
        <v>597</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4" t="s">
        <v>593</v>
      </c>
      <c r="AF434" s="200"/>
      <c r="AG434" s="200"/>
      <c r="AH434" s="335"/>
      <c r="AI434" s="334" t="s">
        <v>592</v>
      </c>
      <c r="AJ434" s="200"/>
      <c r="AK434" s="200"/>
      <c r="AL434" s="200"/>
      <c r="AM434" s="334" t="s">
        <v>592</v>
      </c>
      <c r="AN434" s="200"/>
      <c r="AO434" s="200"/>
      <c r="AP434" s="335"/>
      <c r="AQ434" s="334" t="s">
        <v>595</v>
      </c>
      <c r="AR434" s="200"/>
      <c r="AS434" s="200"/>
      <c r="AT434" s="335"/>
      <c r="AU434" s="200" t="s">
        <v>597</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4" t="s">
        <v>593</v>
      </c>
      <c r="AF435" s="200"/>
      <c r="AG435" s="200"/>
      <c r="AH435" s="335"/>
      <c r="AI435" s="334" t="s">
        <v>594</v>
      </c>
      <c r="AJ435" s="200"/>
      <c r="AK435" s="200"/>
      <c r="AL435" s="200"/>
      <c r="AM435" s="334" t="s">
        <v>593</v>
      </c>
      <c r="AN435" s="200"/>
      <c r="AO435" s="200"/>
      <c r="AP435" s="335"/>
      <c r="AQ435" s="334" t="s">
        <v>596</v>
      </c>
      <c r="AR435" s="200"/>
      <c r="AS435" s="200"/>
      <c r="AT435" s="335"/>
      <c r="AU435" s="200" t="s">
        <v>593</v>
      </c>
      <c r="AV435" s="200"/>
      <c r="AW435" s="200"/>
      <c r="AX435" s="201"/>
    </row>
    <row r="436" spans="1:50" ht="18.75" hidden="1" customHeight="1" x14ac:dyDescent="0.15">
      <c r="A436" s="182"/>
      <c r="B436" s="179"/>
      <c r="C436" s="173"/>
      <c r="D436" s="179"/>
      <c r="E436" s="336" t="s">
        <v>372</v>
      </c>
      <c r="F436" s="337"/>
      <c r="G436" s="338"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464</v>
      </c>
      <c r="AJ436" s="210"/>
      <c r="AK436" s="210"/>
      <c r="AL436" s="152"/>
      <c r="AM436" s="210" t="s">
        <v>525</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7"/>
      <c r="AR437" s="193"/>
      <c r="AS437" s="126" t="s">
        <v>355</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372</v>
      </c>
      <c r="F441" s="337"/>
      <c r="G441" s="338"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464</v>
      </c>
      <c r="AJ441" s="210"/>
      <c r="AK441" s="210"/>
      <c r="AL441" s="152"/>
      <c r="AM441" s="210" t="s">
        <v>525</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7"/>
      <c r="AR442" s="193"/>
      <c r="AS442" s="126" t="s">
        <v>355</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372</v>
      </c>
      <c r="F446" s="337"/>
      <c r="G446" s="338"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464</v>
      </c>
      <c r="AJ446" s="210"/>
      <c r="AK446" s="210"/>
      <c r="AL446" s="152"/>
      <c r="AM446" s="210" t="s">
        <v>525</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7"/>
      <c r="AR447" s="193"/>
      <c r="AS447" s="126" t="s">
        <v>355</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372</v>
      </c>
      <c r="F451" s="337"/>
      <c r="G451" s="338"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464</v>
      </c>
      <c r="AJ451" s="210"/>
      <c r="AK451" s="210"/>
      <c r="AL451" s="152"/>
      <c r="AM451" s="210" t="s">
        <v>525</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7"/>
      <c r="AR452" s="193"/>
      <c r="AS452" s="126" t="s">
        <v>355</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373</v>
      </c>
      <c r="F456" s="337"/>
      <c r="G456" s="338"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464</v>
      </c>
      <c r="AJ456" s="210"/>
      <c r="AK456" s="210"/>
      <c r="AL456" s="152"/>
      <c r="AM456" s="210" t="s">
        <v>525</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592</v>
      </c>
      <c r="AF457" s="193"/>
      <c r="AG457" s="126" t="s">
        <v>355</v>
      </c>
      <c r="AH457" s="127"/>
      <c r="AI457" s="149"/>
      <c r="AJ457" s="149"/>
      <c r="AK457" s="149"/>
      <c r="AL457" s="147"/>
      <c r="AM457" s="149"/>
      <c r="AN457" s="149"/>
      <c r="AO457" s="149"/>
      <c r="AP457" s="147"/>
      <c r="AQ457" s="597" t="s">
        <v>593</v>
      </c>
      <c r="AR457" s="193"/>
      <c r="AS457" s="126" t="s">
        <v>355</v>
      </c>
      <c r="AT457" s="127"/>
      <c r="AU457" s="193" t="s">
        <v>592</v>
      </c>
      <c r="AV457" s="193"/>
      <c r="AW457" s="126" t="s">
        <v>300</v>
      </c>
      <c r="AX457" s="188"/>
    </row>
    <row r="458" spans="1:50" ht="23.25" customHeight="1" x14ac:dyDescent="0.15">
      <c r="A458" s="182"/>
      <c r="B458" s="179"/>
      <c r="C458" s="173"/>
      <c r="D458" s="179"/>
      <c r="E458" s="336"/>
      <c r="F458" s="337"/>
      <c r="G458" s="928"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592</v>
      </c>
      <c r="AC458" s="206"/>
      <c r="AD458" s="206"/>
      <c r="AE458" s="334" t="s">
        <v>593</v>
      </c>
      <c r="AF458" s="200"/>
      <c r="AG458" s="200"/>
      <c r="AH458" s="200"/>
      <c r="AI458" s="334" t="s">
        <v>592</v>
      </c>
      <c r="AJ458" s="200"/>
      <c r="AK458" s="200"/>
      <c r="AL458" s="200"/>
      <c r="AM458" s="334" t="s">
        <v>595</v>
      </c>
      <c r="AN458" s="200"/>
      <c r="AO458" s="200"/>
      <c r="AP458" s="335"/>
      <c r="AQ458" s="334" t="s">
        <v>592</v>
      </c>
      <c r="AR458" s="200"/>
      <c r="AS458" s="200"/>
      <c r="AT458" s="335"/>
      <c r="AU458" s="200" t="s">
        <v>593</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4" t="s">
        <v>592</v>
      </c>
      <c r="AF459" s="200"/>
      <c r="AG459" s="200"/>
      <c r="AH459" s="335"/>
      <c r="AI459" s="334" t="s">
        <v>592</v>
      </c>
      <c r="AJ459" s="200"/>
      <c r="AK459" s="200"/>
      <c r="AL459" s="200"/>
      <c r="AM459" s="334" t="s">
        <v>592</v>
      </c>
      <c r="AN459" s="200"/>
      <c r="AO459" s="200"/>
      <c r="AP459" s="335"/>
      <c r="AQ459" s="334" t="s">
        <v>593</v>
      </c>
      <c r="AR459" s="200"/>
      <c r="AS459" s="200"/>
      <c r="AT459" s="335"/>
      <c r="AU459" s="200" t="s">
        <v>592</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4" t="s">
        <v>592</v>
      </c>
      <c r="AF460" s="200"/>
      <c r="AG460" s="200"/>
      <c r="AH460" s="335"/>
      <c r="AI460" s="334" t="s">
        <v>592</v>
      </c>
      <c r="AJ460" s="200"/>
      <c r="AK460" s="200"/>
      <c r="AL460" s="200"/>
      <c r="AM460" s="334" t="s">
        <v>593</v>
      </c>
      <c r="AN460" s="200"/>
      <c r="AO460" s="200"/>
      <c r="AP460" s="335"/>
      <c r="AQ460" s="334" t="s">
        <v>592</v>
      </c>
      <c r="AR460" s="200"/>
      <c r="AS460" s="200"/>
      <c r="AT460" s="335"/>
      <c r="AU460" s="200" t="s">
        <v>592</v>
      </c>
      <c r="AV460" s="200"/>
      <c r="AW460" s="200"/>
      <c r="AX460" s="201"/>
    </row>
    <row r="461" spans="1:50" ht="18.75" hidden="1" customHeight="1" x14ac:dyDescent="0.15">
      <c r="A461" s="182"/>
      <c r="B461" s="179"/>
      <c r="C461" s="173"/>
      <c r="D461" s="179"/>
      <c r="E461" s="336" t="s">
        <v>373</v>
      </c>
      <c r="F461" s="337"/>
      <c r="G461" s="338"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464</v>
      </c>
      <c r="AJ461" s="210"/>
      <c r="AK461" s="210"/>
      <c r="AL461" s="152"/>
      <c r="AM461" s="210" t="s">
        <v>525</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7"/>
      <c r="AR462" s="193"/>
      <c r="AS462" s="126" t="s">
        <v>355</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373</v>
      </c>
      <c r="F466" s="337"/>
      <c r="G466" s="338"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464</v>
      </c>
      <c r="AJ466" s="210"/>
      <c r="AK466" s="210"/>
      <c r="AL466" s="152"/>
      <c r="AM466" s="210" t="s">
        <v>525</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7"/>
      <c r="AR467" s="193"/>
      <c r="AS467" s="126" t="s">
        <v>355</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373</v>
      </c>
      <c r="F471" s="337"/>
      <c r="G471" s="338"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464</v>
      </c>
      <c r="AJ471" s="210"/>
      <c r="AK471" s="210"/>
      <c r="AL471" s="152"/>
      <c r="AM471" s="210" t="s">
        <v>525</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7"/>
      <c r="AR472" s="193"/>
      <c r="AS472" s="126" t="s">
        <v>355</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373</v>
      </c>
      <c r="F476" s="337"/>
      <c r="G476" s="338"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464</v>
      </c>
      <c r="AJ476" s="210"/>
      <c r="AK476" s="210"/>
      <c r="AL476" s="152"/>
      <c r="AM476" s="210" t="s">
        <v>525</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7"/>
      <c r="AR477" s="193"/>
      <c r="AS477" s="126" t="s">
        <v>355</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333"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3" t="s">
        <v>383</v>
      </c>
      <c r="H484" s="116"/>
      <c r="I484" s="116"/>
      <c r="J484" s="955"/>
      <c r="K484" s="915"/>
      <c r="L484" s="915"/>
      <c r="M484" s="915"/>
      <c r="N484" s="915"/>
      <c r="O484" s="915"/>
      <c r="P484" s="915"/>
      <c r="Q484" s="915"/>
      <c r="R484" s="915"/>
      <c r="S484" s="915"/>
      <c r="T484" s="916"/>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8"/>
    </row>
    <row r="485" spans="1:50" ht="18.75" hidden="1" customHeight="1" x14ac:dyDescent="0.15">
      <c r="A485" s="182"/>
      <c r="B485" s="179"/>
      <c r="C485" s="173"/>
      <c r="D485" s="179"/>
      <c r="E485" s="336" t="s">
        <v>372</v>
      </c>
      <c r="F485" s="337"/>
      <c r="G485" s="338"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464</v>
      </c>
      <c r="AJ485" s="210"/>
      <c r="AK485" s="210"/>
      <c r="AL485" s="152"/>
      <c r="AM485" s="210" t="s">
        <v>525</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7"/>
      <c r="AR486" s="193"/>
      <c r="AS486" s="126" t="s">
        <v>355</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372</v>
      </c>
      <c r="F490" s="337"/>
      <c r="G490" s="338"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464</v>
      </c>
      <c r="AJ490" s="210"/>
      <c r="AK490" s="210"/>
      <c r="AL490" s="152"/>
      <c r="AM490" s="210" t="s">
        <v>525</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7"/>
      <c r="AR491" s="193"/>
      <c r="AS491" s="126" t="s">
        <v>355</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372</v>
      </c>
      <c r="F495" s="337"/>
      <c r="G495" s="338"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464</v>
      </c>
      <c r="AJ495" s="210"/>
      <c r="AK495" s="210"/>
      <c r="AL495" s="152"/>
      <c r="AM495" s="210" t="s">
        <v>525</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7"/>
      <c r="AR496" s="193"/>
      <c r="AS496" s="126" t="s">
        <v>355</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372</v>
      </c>
      <c r="F500" s="337"/>
      <c r="G500" s="338"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464</v>
      </c>
      <c r="AJ500" s="210"/>
      <c r="AK500" s="210"/>
      <c r="AL500" s="152"/>
      <c r="AM500" s="210" t="s">
        <v>525</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7"/>
      <c r="AR501" s="193"/>
      <c r="AS501" s="126" t="s">
        <v>355</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372</v>
      </c>
      <c r="F505" s="337"/>
      <c r="G505" s="338"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464</v>
      </c>
      <c r="AJ505" s="210"/>
      <c r="AK505" s="210"/>
      <c r="AL505" s="152"/>
      <c r="AM505" s="210" t="s">
        <v>525</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7"/>
      <c r="AR506" s="193"/>
      <c r="AS506" s="126" t="s">
        <v>355</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373</v>
      </c>
      <c r="F510" s="337"/>
      <c r="G510" s="338"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464</v>
      </c>
      <c r="AJ510" s="210"/>
      <c r="AK510" s="210"/>
      <c r="AL510" s="152"/>
      <c r="AM510" s="210" t="s">
        <v>525</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7"/>
      <c r="AR511" s="193"/>
      <c r="AS511" s="126" t="s">
        <v>355</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373</v>
      </c>
      <c r="F515" s="337"/>
      <c r="G515" s="338"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464</v>
      </c>
      <c r="AJ515" s="210"/>
      <c r="AK515" s="210"/>
      <c r="AL515" s="152"/>
      <c r="AM515" s="210" t="s">
        <v>525</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7"/>
      <c r="AR516" s="193"/>
      <c r="AS516" s="126" t="s">
        <v>355</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373</v>
      </c>
      <c r="F520" s="337"/>
      <c r="G520" s="338"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464</v>
      </c>
      <c r="AJ520" s="210"/>
      <c r="AK520" s="210"/>
      <c r="AL520" s="152"/>
      <c r="AM520" s="210" t="s">
        <v>525</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7"/>
      <c r="AR521" s="193"/>
      <c r="AS521" s="126" t="s">
        <v>355</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373</v>
      </c>
      <c r="F525" s="337"/>
      <c r="G525" s="338"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464</v>
      </c>
      <c r="AJ525" s="210"/>
      <c r="AK525" s="210"/>
      <c r="AL525" s="152"/>
      <c r="AM525" s="210" t="s">
        <v>525</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7"/>
      <c r="AR526" s="193"/>
      <c r="AS526" s="126" t="s">
        <v>355</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373</v>
      </c>
      <c r="F530" s="337"/>
      <c r="G530" s="338"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464</v>
      </c>
      <c r="AJ530" s="210"/>
      <c r="AK530" s="210"/>
      <c r="AL530" s="152"/>
      <c r="AM530" s="210" t="s">
        <v>525</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7"/>
      <c r="AR531" s="193"/>
      <c r="AS531" s="126" t="s">
        <v>355</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13" t="s">
        <v>383</v>
      </c>
      <c r="H538" s="116"/>
      <c r="I538" s="116"/>
      <c r="J538" s="955"/>
      <c r="K538" s="915"/>
      <c r="L538" s="915"/>
      <c r="M538" s="915"/>
      <c r="N538" s="915"/>
      <c r="O538" s="915"/>
      <c r="P538" s="915"/>
      <c r="Q538" s="915"/>
      <c r="R538" s="915"/>
      <c r="S538" s="915"/>
      <c r="T538" s="916"/>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8"/>
    </row>
    <row r="539" spans="1:50" ht="18.75" hidden="1" customHeight="1" x14ac:dyDescent="0.15">
      <c r="A539" s="182"/>
      <c r="B539" s="179"/>
      <c r="C539" s="173"/>
      <c r="D539" s="179"/>
      <c r="E539" s="336" t="s">
        <v>372</v>
      </c>
      <c r="F539" s="337"/>
      <c r="G539" s="338"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464</v>
      </c>
      <c r="AJ539" s="210"/>
      <c r="AK539" s="210"/>
      <c r="AL539" s="152"/>
      <c r="AM539" s="210" t="s">
        <v>525</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7"/>
      <c r="AR540" s="193"/>
      <c r="AS540" s="126" t="s">
        <v>355</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372</v>
      </c>
      <c r="F544" s="337"/>
      <c r="G544" s="338"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464</v>
      </c>
      <c r="AJ544" s="210"/>
      <c r="AK544" s="210"/>
      <c r="AL544" s="152"/>
      <c r="AM544" s="210" t="s">
        <v>525</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7"/>
      <c r="AR545" s="193"/>
      <c r="AS545" s="126" t="s">
        <v>355</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372</v>
      </c>
      <c r="F549" s="337"/>
      <c r="G549" s="338"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464</v>
      </c>
      <c r="AJ549" s="210"/>
      <c r="AK549" s="210"/>
      <c r="AL549" s="152"/>
      <c r="AM549" s="210" t="s">
        <v>525</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7"/>
      <c r="AR550" s="193"/>
      <c r="AS550" s="126" t="s">
        <v>355</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372</v>
      </c>
      <c r="F554" s="337"/>
      <c r="G554" s="338"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464</v>
      </c>
      <c r="AJ554" s="210"/>
      <c r="AK554" s="210"/>
      <c r="AL554" s="152"/>
      <c r="AM554" s="210" t="s">
        <v>525</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7"/>
      <c r="AR555" s="193"/>
      <c r="AS555" s="126" t="s">
        <v>355</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372</v>
      </c>
      <c r="F559" s="337"/>
      <c r="G559" s="338"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464</v>
      </c>
      <c r="AJ559" s="210"/>
      <c r="AK559" s="210"/>
      <c r="AL559" s="152"/>
      <c r="AM559" s="210" t="s">
        <v>525</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7"/>
      <c r="AR560" s="193"/>
      <c r="AS560" s="126" t="s">
        <v>355</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373</v>
      </c>
      <c r="F564" s="337"/>
      <c r="G564" s="338"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464</v>
      </c>
      <c r="AJ564" s="210"/>
      <c r="AK564" s="210"/>
      <c r="AL564" s="152"/>
      <c r="AM564" s="210" t="s">
        <v>525</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7"/>
      <c r="AR565" s="193"/>
      <c r="AS565" s="126" t="s">
        <v>355</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373</v>
      </c>
      <c r="F569" s="337"/>
      <c r="G569" s="338"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464</v>
      </c>
      <c r="AJ569" s="210"/>
      <c r="AK569" s="210"/>
      <c r="AL569" s="152"/>
      <c r="AM569" s="210" t="s">
        <v>525</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7"/>
      <c r="AR570" s="193"/>
      <c r="AS570" s="126" t="s">
        <v>355</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373</v>
      </c>
      <c r="F574" s="337"/>
      <c r="G574" s="338"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464</v>
      </c>
      <c r="AJ574" s="210"/>
      <c r="AK574" s="210"/>
      <c r="AL574" s="152"/>
      <c r="AM574" s="210" t="s">
        <v>525</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7"/>
      <c r="AR575" s="193"/>
      <c r="AS575" s="126" t="s">
        <v>355</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373</v>
      </c>
      <c r="F579" s="337"/>
      <c r="G579" s="338"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464</v>
      </c>
      <c r="AJ579" s="210"/>
      <c r="AK579" s="210"/>
      <c r="AL579" s="152"/>
      <c r="AM579" s="210" t="s">
        <v>525</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7"/>
      <c r="AR580" s="193"/>
      <c r="AS580" s="126" t="s">
        <v>355</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373</v>
      </c>
      <c r="F584" s="337"/>
      <c r="G584" s="338"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464</v>
      </c>
      <c r="AJ584" s="210"/>
      <c r="AK584" s="210"/>
      <c r="AL584" s="152"/>
      <c r="AM584" s="210" t="s">
        <v>525</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7"/>
      <c r="AR585" s="193"/>
      <c r="AS585" s="126" t="s">
        <v>355</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3" t="s">
        <v>383</v>
      </c>
      <c r="H592" s="116"/>
      <c r="I592" s="116"/>
      <c r="J592" s="955"/>
      <c r="K592" s="915"/>
      <c r="L592" s="915"/>
      <c r="M592" s="915"/>
      <c r="N592" s="915"/>
      <c r="O592" s="915"/>
      <c r="P592" s="915"/>
      <c r="Q592" s="915"/>
      <c r="R592" s="915"/>
      <c r="S592" s="915"/>
      <c r="T592" s="916"/>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8"/>
    </row>
    <row r="593" spans="1:50" ht="18.75" hidden="1" customHeight="1" x14ac:dyDescent="0.15">
      <c r="A593" s="182"/>
      <c r="B593" s="179"/>
      <c r="C593" s="173"/>
      <c r="D593" s="179"/>
      <c r="E593" s="336" t="s">
        <v>372</v>
      </c>
      <c r="F593" s="337"/>
      <c r="G593" s="338"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464</v>
      </c>
      <c r="AJ593" s="210"/>
      <c r="AK593" s="210"/>
      <c r="AL593" s="152"/>
      <c r="AM593" s="210" t="s">
        <v>525</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7"/>
      <c r="AR594" s="193"/>
      <c r="AS594" s="126" t="s">
        <v>355</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372</v>
      </c>
      <c r="F598" s="337"/>
      <c r="G598" s="338"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464</v>
      </c>
      <c r="AJ598" s="210"/>
      <c r="AK598" s="210"/>
      <c r="AL598" s="152"/>
      <c r="AM598" s="210" t="s">
        <v>525</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7"/>
      <c r="AR599" s="193"/>
      <c r="AS599" s="126" t="s">
        <v>355</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372</v>
      </c>
      <c r="F603" s="337"/>
      <c r="G603" s="338"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464</v>
      </c>
      <c r="AJ603" s="210"/>
      <c r="AK603" s="210"/>
      <c r="AL603" s="152"/>
      <c r="AM603" s="210" t="s">
        <v>525</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7"/>
      <c r="AR604" s="193"/>
      <c r="AS604" s="126" t="s">
        <v>355</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372</v>
      </c>
      <c r="F608" s="337"/>
      <c r="G608" s="338"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464</v>
      </c>
      <c r="AJ608" s="210"/>
      <c r="AK608" s="210"/>
      <c r="AL608" s="152"/>
      <c r="AM608" s="210" t="s">
        <v>525</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7"/>
      <c r="AR609" s="193"/>
      <c r="AS609" s="126" t="s">
        <v>355</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372</v>
      </c>
      <c r="F613" s="337"/>
      <c r="G613" s="338"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464</v>
      </c>
      <c r="AJ613" s="210"/>
      <c r="AK613" s="210"/>
      <c r="AL613" s="152"/>
      <c r="AM613" s="210" t="s">
        <v>525</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7"/>
      <c r="AR614" s="193"/>
      <c r="AS614" s="126" t="s">
        <v>355</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373</v>
      </c>
      <c r="F618" s="337"/>
      <c r="G618" s="338"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464</v>
      </c>
      <c r="AJ618" s="210"/>
      <c r="AK618" s="210"/>
      <c r="AL618" s="152"/>
      <c r="AM618" s="210" t="s">
        <v>525</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7"/>
      <c r="AR619" s="193"/>
      <c r="AS619" s="126" t="s">
        <v>355</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373</v>
      </c>
      <c r="F623" s="337"/>
      <c r="G623" s="338"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464</v>
      </c>
      <c r="AJ623" s="210"/>
      <c r="AK623" s="210"/>
      <c r="AL623" s="152"/>
      <c r="AM623" s="210" t="s">
        <v>525</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7"/>
      <c r="AR624" s="193"/>
      <c r="AS624" s="126" t="s">
        <v>355</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373</v>
      </c>
      <c r="F628" s="337"/>
      <c r="G628" s="338"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464</v>
      </c>
      <c r="AJ628" s="210"/>
      <c r="AK628" s="210"/>
      <c r="AL628" s="152"/>
      <c r="AM628" s="210" t="s">
        <v>525</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7"/>
      <c r="AR629" s="193"/>
      <c r="AS629" s="126" t="s">
        <v>355</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373</v>
      </c>
      <c r="F633" s="337"/>
      <c r="G633" s="338"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464</v>
      </c>
      <c r="AJ633" s="210"/>
      <c r="AK633" s="210"/>
      <c r="AL633" s="152"/>
      <c r="AM633" s="210" t="s">
        <v>525</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7"/>
      <c r="AR634" s="193"/>
      <c r="AS634" s="126" t="s">
        <v>355</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373</v>
      </c>
      <c r="F638" s="337"/>
      <c r="G638" s="338"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464</v>
      </c>
      <c r="AJ638" s="210"/>
      <c r="AK638" s="210"/>
      <c r="AL638" s="152"/>
      <c r="AM638" s="210" t="s">
        <v>525</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7"/>
      <c r="AR639" s="193"/>
      <c r="AS639" s="126" t="s">
        <v>355</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3" t="s">
        <v>383</v>
      </c>
      <c r="H646" s="116"/>
      <c r="I646" s="116"/>
      <c r="J646" s="955"/>
      <c r="K646" s="915"/>
      <c r="L646" s="915"/>
      <c r="M646" s="915"/>
      <c r="N646" s="915"/>
      <c r="O646" s="915"/>
      <c r="P646" s="915"/>
      <c r="Q646" s="915"/>
      <c r="R646" s="915"/>
      <c r="S646" s="915"/>
      <c r="T646" s="916"/>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8"/>
    </row>
    <row r="647" spans="1:50" ht="18.75" hidden="1" customHeight="1" x14ac:dyDescent="0.15">
      <c r="A647" s="182"/>
      <c r="B647" s="179"/>
      <c r="C647" s="173"/>
      <c r="D647" s="179"/>
      <c r="E647" s="336" t="s">
        <v>372</v>
      </c>
      <c r="F647" s="337"/>
      <c r="G647" s="338"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464</v>
      </c>
      <c r="AJ647" s="210"/>
      <c r="AK647" s="210"/>
      <c r="AL647" s="152"/>
      <c r="AM647" s="210" t="s">
        <v>525</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7"/>
      <c r="AR648" s="193"/>
      <c r="AS648" s="126" t="s">
        <v>355</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372</v>
      </c>
      <c r="F652" s="337"/>
      <c r="G652" s="338"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464</v>
      </c>
      <c r="AJ652" s="210"/>
      <c r="AK652" s="210"/>
      <c r="AL652" s="152"/>
      <c r="AM652" s="210" t="s">
        <v>525</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7"/>
      <c r="AR653" s="193"/>
      <c r="AS653" s="126" t="s">
        <v>355</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372</v>
      </c>
      <c r="F657" s="337"/>
      <c r="G657" s="338"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464</v>
      </c>
      <c r="AJ657" s="210"/>
      <c r="AK657" s="210"/>
      <c r="AL657" s="152"/>
      <c r="AM657" s="210" t="s">
        <v>525</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7"/>
      <c r="AR658" s="193"/>
      <c r="AS658" s="126" t="s">
        <v>355</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372</v>
      </c>
      <c r="F662" s="337"/>
      <c r="G662" s="338"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464</v>
      </c>
      <c r="AJ662" s="210"/>
      <c r="AK662" s="210"/>
      <c r="AL662" s="152"/>
      <c r="AM662" s="210" t="s">
        <v>525</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7"/>
      <c r="AR663" s="193"/>
      <c r="AS663" s="126" t="s">
        <v>355</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372</v>
      </c>
      <c r="F667" s="337"/>
      <c r="G667" s="338"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464</v>
      </c>
      <c r="AJ667" s="210"/>
      <c r="AK667" s="210"/>
      <c r="AL667" s="152"/>
      <c r="AM667" s="210" t="s">
        <v>525</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7"/>
      <c r="AR668" s="193"/>
      <c r="AS668" s="126" t="s">
        <v>355</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373</v>
      </c>
      <c r="F672" s="337"/>
      <c r="G672" s="338"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464</v>
      </c>
      <c r="AJ672" s="210"/>
      <c r="AK672" s="210"/>
      <c r="AL672" s="152"/>
      <c r="AM672" s="210" t="s">
        <v>525</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7"/>
      <c r="AR673" s="193"/>
      <c r="AS673" s="126" t="s">
        <v>355</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373</v>
      </c>
      <c r="F677" s="337"/>
      <c r="G677" s="338"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464</v>
      </c>
      <c r="AJ677" s="210"/>
      <c r="AK677" s="210"/>
      <c r="AL677" s="152"/>
      <c r="AM677" s="210" t="s">
        <v>525</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7"/>
      <c r="AR678" s="193"/>
      <c r="AS678" s="126" t="s">
        <v>355</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373</v>
      </c>
      <c r="F682" s="337"/>
      <c r="G682" s="338"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464</v>
      </c>
      <c r="AJ682" s="210"/>
      <c r="AK682" s="210"/>
      <c r="AL682" s="152"/>
      <c r="AM682" s="210" t="s">
        <v>525</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7"/>
      <c r="AR683" s="193"/>
      <c r="AS683" s="126" t="s">
        <v>355</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373</v>
      </c>
      <c r="F687" s="337"/>
      <c r="G687" s="338"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464</v>
      </c>
      <c r="AJ687" s="210"/>
      <c r="AK687" s="210"/>
      <c r="AL687" s="152"/>
      <c r="AM687" s="210" t="s">
        <v>525</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7"/>
      <c r="AR688" s="193"/>
      <c r="AS688" s="126" t="s">
        <v>355</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373</v>
      </c>
      <c r="F692" s="337"/>
      <c r="G692" s="338"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464</v>
      </c>
      <c r="AJ692" s="210"/>
      <c r="AK692" s="210"/>
      <c r="AL692" s="152"/>
      <c r="AM692" s="210" t="s">
        <v>525</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7"/>
      <c r="AR693" s="193"/>
      <c r="AS693" s="126" t="s">
        <v>355</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39" t="s">
        <v>31</v>
      </c>
      <c r="AH701" s="380"/>
      <c r="AI701" s="380"/>
      <c r="AJ701" s="380"/>
      <c r="AK701" s="380"/>
      <c r="AL701" s="380"/>
      <c r="AM701" s="380"/>
      <c r="AN701" s="380"/>
      <c r="AO701" s="380"/>
      <c r="AP701" s="380"/>
      <c r="AQ701" s="380"/>
      <c r="AR701" s="380"/>
      <c r="AS701" s="380"/>
      <c r="AT701" s="380"/>
      <c r="AU701" s="380"/>
      <c r="AV701" s="380"/>
      <c r="AW701" s="380"/>
      <c r="AX701" s="840"/>
    </row>
    <row r="702" spans="1:50" ht="49.5" customHeight="1" x14ac:dyDescent="0.15">
      <c r="A702" s="885" t="s">
        <v>259</v>
      </c>
      <c r="B702" s="886"/>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9" t="s">
        <v>542</v>
      </c>
      <c r="AE702" s="340"/>
      <c r="AF702" s="340"/>
      <c r="AG702" s="383" t="s">
        <v>674</v>
      </c>
      <c r="AH702" s="384"/>
      <c r="AI702" s="384"/>
      <c r="AJ702" s="384"/>
      <c r="AK702" s="384"/>
      <c r="AL702" s="384"/>
      <c r="AM702" s="384"/>
      <c r="AN702" s="384"/>
      <c r="AO702" s="384"/>
      <c r="AP702" s="384"/>
      <c r="AQ702" s="384"/>
      <c r="AR702" s="384"/>
      <c r="AS702" s="384"/>
      <c r="AT702" s="384"/>
      <c r="AU702" s="384"/>
      <c r="AV702" s="384"/>
      <c r="AW702" s="384"/>
      <c r="AX702" s="385"/>
    </row>
    <row r="703" spans="1:50" ht="48"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391"/>
      <c r="AD703" s="321" t="s">
        <v>542</v>
      </c>
      <c r="AE703" s="322"/>
      <c r="AF703" s="322"/>
      <c r="AG703" s="94" t="s">
        <v>675</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6" t="s">
        <v>542</v>
      </c>
      <c r="AE704" s="797"/>
      <c r="AF704" s="797"/>
      <c r="AG704" s="721" t="s">
        <v>676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0" t="s">
        <v>39</v>
      </c>
      <c r="B705" s="651"/>
      <c r="C705" s="836" t="s">
        <v>41</v>
      </c>
      <c r="D705" s="837"/>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8"/>
      <c r="AD705" s="728" t="s">
        <v>542</v>
      </c>
      <c r="AE705" s="729"/>
      <c r="AF705" s="729"/>
      <c r="AG705" s="333" t="s">
        <v>669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2"/>
      <c r="B706" s="653"/>
      <c r="C706" s="809"/>
      <c r="D706" s="810"/>
      <c r="E706" s="744" t="s">
        <v>518</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1" t="s">
        <v>559</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2"/>
      <c r="B707" s="653"/>
      <c r="C707" s="811"/>
      <c r="D707" s="812"/>
      <c r="E707" s="747" t="s">
        <v>448</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0" t="s">
        <v>559</v>
      </c>
      <c r="AE707" s="851"/>
      <c r="AF707" s="85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2"/>
      <c r="B708" s="654"/>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2" t="s">
        <v>560</v>
      </c>
      <c r="AE708" s="613"/>
      <c r="AF708" s="613"/>
      <c r="AG708" s="756" t="s">
        <v>557</v>
      </c>
      <c r="AH708" s="757"/>
      <c r="AI708" s="757"/>
      <c r="AJ708" s="757"/>
      <c r="AK708" s="757"/>
      <c r="AL708" s="757"/>
      <c r="AM708" s="757"/>
      <c r="AN708" s="757"/>
      <c r="AO708" s="757"/>
      <c r="AP708" s="757"/>
      <c r="AQ708" s="757"/>
      <c r="AR708" s="757"/>
      <c r="AS708" s="757"/>
      <c r="AT708" s="757"/>
      <c r="AU708" s="757"/>
      <c r="AV708" s="757"/>
      <c r="AW708" s="757"/>
      <c r="AX708" s="758"/>
    </row>
    <row r="709" spans="1:50" ht="38.25" customHeight="1" x14ac:dyDescent="0.15">
      <c r="A709" s="652"/>
      <c r="B709" s="65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542</v>
      </c>
      <c r="AE709" s="322"/>
      <c r="AF709" s="322"/>
      <c r="AG709" s="94" t="s">
        <v>677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2"/>
      <c r="B710" s="65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560</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52"/>
      <c r="B711" s="65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2"/>
      <c r="AD711" s="321" t="s">
        <v>542</v>
      </c>
      <c r="AE711" s="322"/>
      <c r="AF711" s="322"/>
      <c r="AG711" s="94" t="s">
        <v>671</v>
      </c>
      <c r="AH711" s="95"/>
      <c r="AI711" s="95"/>
      <c r="AJ711" s="95"/>
      <c r="AK711" s="95"/>
      <c r="AL711" s="95"/>
      <c r="AM711" s="95"/>
      <c r="AN711" s="95"/>
      <c r="AO711" s="95"/>
      <c r="AP711" s="95"/>
      <c r="AQ711" s="95"/>
      <c r="AR711" s="95"/>
      <c r="AS711" s="95"/>
      <c r="AT711" s="95"/>
      <c r="AU711" s="95"/>
      <c r="AV711" s="95"/>
      <c r="AW711" s="95"/>
      <c r="AX711" s="96"/>
    </row>
    <row r="712" spans="1:50" ht="48.75" customHeight="1" x14ac:dyDescent="0.15">
      <c r="A712" s="652"/>
      <c r="B712" s="654"/>
      <c r="C712" s="390" t="s">
        <v>480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2"/>
      <c r="AD712" s="796" t="s">
        <v>542</v>
      </c>
      <c r="AE712" s="797"/>
      <c r="AF712" s="797"/>
      <c r="AG712" s="825" t="s">
        <v>681</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2"/>
      <c r="B713" s="654"/>
      <c r="C713" s="971" t="s">
        <v>481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1" t="s">
        <v>560</v>
      </c>
      <c r="AE713" s="322"/>
      <c r="AF713" s="673"/>
      <c r="AG713" s="94" t="s">
        <v>557</v>
      </c>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55"/>
      <c r="B714" s="656"/>
      <c r="C714" s="657" t="s">
        <v>453</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2" t="s">
        <v>542</v>
      </c>
      <c r="AE714" s="823"/>
      <c r="AF714" s="824"/>
      <c r="AG714" s="750" t="s">
        <v>678</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0" t="s">
        <v>40</v>
      </c>
      <c r="B715" s="799"/>
      <c r="C715" s="800" t="s">
        <v>454</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2" t="s">
        <v>542</v>
      </c>
      <c r="AE715" s="613"/>
      <c r="AF715" s="666"/>
      <c r="AG715" s="756" t="s">
        <v>561</v>
      </c>
      <c r="AH715" s="757"/>
      <c r="AI715" s="757"/>
      <c r="AJ715" s="757"/>
      <c r="AK715" s="757"/>
      <c r="AL715" s="757"/>
      <c r="AM715" s="757"/>
      <c r="AN715" s="757"/>
      <c r="AO715" s="757"/>
      <c r="AP715" s="757"/>
      <c r="AQ715" s="757"/>
      <c r="AR715" s="757"/>
      <c r="AS715" s="757"/>
      <c r="AT715" s="757"/>
      <c r="AU715" s="757"/>
      <c r="AV715" s="757"/>
      <c r="AW715" s="757"/>
      <c r="AX715" s="758"/>
    </row>
    <row r="716" spans="1:50" ht="50.25" customHeight="1" x14ac:dyDescent="0.15">
      <c r="A716" s="652"/>
      <c r="B716" s="654"/>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6" t="s">
        <v>542</v>
      </c>
      <c r="AE716" s="637"/>
      <c r="AF716" s="637"/>
      <c r="AG716" s="94" t="s">
        <v>562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2"/>
      <c r="B717" s="654"/>
      <c r="C717" s="390" t="s">
        <v>374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542</v>
      </c>
      <c r="AE717" s="322"/>
      <c r="AF717" s="322"/>
      <c r="AG717" s="94" t="s">
        <v>563</v>
      </c>
      <c r="AH717" s="95"/>
      <c r="AI717" s="95"/>
      <c r="AJ717" s="95"/>
      <c r="AK717" s="95"/>
      <c r="AL717" s="95"/>
      <c r="AM717" s="95"/>
      <c r="AN717" s="95"/>
      <c r="AO717" s="95"/>
      <c r="AP717" s="95"/>
      <c r="AQ717" s="95"/>
      <c r="AR717" s="95"/>
      <c r="AS717" s="95"/>
      <c r="AT717" s="95"/>
      <c r="AU717" s="95"/>
      <c r="AV717" s="95"/>
      <c r="AW717" s="95"/>
      <c r="AX717" s="96"/>
    </row>
    <row r="718" spans="1:50" ht="51.75" customHeight="1" x14ac:dyDescent="0.15">
      <c r="A718" s="655"/>
      <c r="B718" s="65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542</v>
      </c>
      <c r="AE718" s="322"/>
      <c r="AF718" s="322"/>
      <c r="AG718" s="617" t="s">
        <v>679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0" t="s">
        <v>58</v>
      </c>
      <c r="B719" s="791"/>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2" t="s">
        <v>560</v>
      </c>
      <c r="AE719" s="613"/>
      <c r="AF719" s="613"/>
      <c r="AG719" s="333"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2"/>
      <c r="B720" s="793"/>
      <c r="C720" s="295" t="s">
        <v>472</v>
      </c>
      <c r="D720" s="293"/>
      <c r="E720" s="293"/>
      <c r="F720" s="296"/>
      <c r="G720" s="292" t="s">
        <v>473</v>
      </c>
      <c r="H720" s="293"/>
      <c r="I720" s="293"/>
      <c r="J720" s="293"/>
      <c r="K720" s="293"/>
      <c r="L720" s="293"/>
      <c r="M720" s="293"/>
      <c r="N720" s="292" t="s">
        <v>477</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2"/>
      <c r="B721" s="79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2"/>
      <c r="B722" s="79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2"/>
      <c r="B723" s="79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2"/>
      <c r="B724" s="79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4"/>
      <c r="B725" s="79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0" t="s">
        <v>48</v>
      </c>
      <c r="B726" s="817"/>
      <c r="C726" s="830" t="s">
        <v>53</v>
      </c>
      <c r="D726" s="852"/>
      <c r="E726" s="852"/>
      <c r="F726" s="853"/>
      <c r="G726" s="580" t="s">
        <v>680</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8"/>
      <c r="B727" s="819"/>
      <c r="C727" s="762" t="s">
        <v>57</v>
      </c>
      <c r="D727" s="763"/>
      <c r="E727" s="763"/>
      <c r="F727" s="764"/>
      <c r="G727" s="577" t="s">
        <v>672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4" t="s">
        <v>564</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4" t="s">
        <v>256</v>
      </c>
      <c r="B731" s="815"/>
      <c r="C731" s="815"/>
      <c r="D731" s="815"/>
      <c r="E731" s="816"/>
      <c r="F731" s="743" t="s">
        <v>664</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3" t="s">
        <v>689</v>
      </c>
      <c r="B733" s="684"/>
      <c r="C733" s="684"/>
      <c r="D733" s="684"/>
      <c r="E733" s="685"/>
      <c r="F733" s="647" t="s">
        <v>690</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0" t="s">
        <v>487</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16" t="s">
        <v>427</v>
      </c>
      <c r="B737" s="203"/>
      <c r="C737" s="203"/>
      <c r="D737" s="204"/>
      <c r="E737" s="1012" t="s">
        <v>565</v>
      </c>
      <c r="F737" s="1012"/>
      <c r="G737" s="1012"/>
      <c r="H737" s="1012"/>
      <c r="I737" s="1012"/>
      <c r="J737" s="1012"/>
      <c r="K737" s="1012"/>
      <c r="L737" s="1012"/>
      <c r="M737" s="1012"/>
      <c r="N737" s="359" t="s">
        <v>357</v>
      </c>
      <c r="O737" s="359"/>
      <c r="P737" s="359"/>
      <c r="Q737" s="359"/>
      <c r="R737" s="1012" t="s">
        <v>566</v>
      </c>
      <c r="S737" s="1012"/>
      <c r="T737" s="1012"/>
      <c r="U737" s="1012"/>
      <c r="V737" s="1012"/>
      <c r="W737" s="1012"/>
      <c r="X737" s="1012"/>
      <c r="Y737" s="1012"/>
      <c r="Z737" s="1012"/>
      <c r="AA737" s="359" t="s">
        <v>358</v>
      </c>
      <c r="AB737" s="359"/>
      <c r="AC737" s="359"/>
      <c r="AD737" s="359"/>
      <c r="AE737" s="1012" t="s">
        <v>567</v>
      </c>
      <c r="AF737" s="1012"/>
      <c r="AG737" s="1012"/>
      <c r="AH737" s="1012"/>
      <c r="AI737" s="1012"/>
      <c r="AJ737" s="1012"/>
      <c r="AK737" s="1012"/>
      <c r="AL737" s="1012"/>
      <c r="AM737" s="1012"/>
      <c r="AN737" s="359" t="s">
        <v>359</v>
      </c>
      <c r="AO737" s="359"/>
      <c r="AP737" s="359"/>
      <c r="AQ737" s="359"/>
      <c r="AR737" s="1013" t="s">
        <v>568</v>
      </c>
      <c r="AS737" s="1014"/>
      <c r="AT737" s="1014"/>
      <c r="AU737" s="1014"/>
      <c r="AV737" s="1014"/>
      <c r="AW737" s="1014"/>
      <c r="AX737" s="1015"/>
      <c r="AY737" s="89"/>
      <c r="AZ737" s="89"/>
    </row>
    <row r="738" spans="1:52" ht="24.75" customHeight="1" x14ac:dyDescent="0.15">
      <c r="A738" s="1016" t="s">
        <v>360</v>
      </c>
      <c r="B738" s="203"/>
      <c r="C738" s="203"/>
      <c r="D738" s="204"/>
      <c r="E738" s="1012" t="s">
        <v>569</v>
      </c>
      <c r="F738" s="1012"/>
      <c r="G738" s="1012"/>
      <c r="H738" s="1012"/>
      <c r="I738" s="1012"/>
      <c r="J738" s="1012"/>
      <c r="K738" s="1012"/>
      <c r="L738" s="1012"/>
      <c r="M738" s="1012"/>
      <c r="N738" s="359" t="s">
        <v>361</v>
      </c>
      <c r="O738" s="359"/>
      <c r="P738" s="359"/>
      <c r="Q738" s="359"/>
      <c r="R738" s="1012" t="s">
        <v>570</v>
      </c>
      <c r="S738" s="1012"/>
      <c r="T738" s="1012"/>
      <c r="U738" s="1012"/>
      <c r="V738" s="1012"/>
      <c r="W738" s="1012"/>
      <c r="X738" s="1012"/>
      <c r="Y738" s="1012"/>
      <c r="Z738" s="1012"/>
      <c r="AA738" s="359" t="s">
        <v>474</v>
      </c>
      <c r="AB738" s="359"/>
      <c r="AC738" s="359"/>
      <c r="AD738" s="359"/>
      <c r="AE738" s="1012" t="s">
        <v>571</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532</v>
      </c>
      <c r="B739" s="1021"/>
      <c r="C739" s="1021"/>
      <c r="D739" s="1022"/>
      <c r="E739" s="1023" t="s">
        <v>572</v>
      </c>
      <c r="F739" s="1024"/>
      <c r="G739" s="1024"/>
      <c r="H739" s="91" t="str">
        <f>IF(E739="", "", "(")</f>
        <v>(</v>
      </c>
      <c r="I739" s="1007"/>
      <c r="J739" s="1007"/>
      <c r="K739" s="91" t="str">
        <f>IF(OR(I739="　", I739=""), "", "-")</f>
        <v/>
      </c>
      <c r="L739" s="1008">
        <v>278</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23" t="s">
        <v>521</v>
      </c>
      <c r="B740" s="624"/>
      <c r="C740" s="624"/>
      <c r="D740" s="624"/>
      <c r="E740" s="624"/>
      <c r="F740" s="625"/>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523</v>
      </c>
      <c r="B779" s="639"/>
      <c r="C779" s="639"/>
      <c r="D779" s="639"/>
      <c r="E779" s="639"/>
      <c r="F779" s="640"/>
      <c r="G779" s="603" t="s">
        <v>586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605</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8"/>
    </row>
    <row r="780" spans="1:50" ht="24.75" customHeight="1" x14ac:dyDescent="0.15">
      <c r="A780" s="641"/>
      <c r="B780" s="642"/>
      <c r="C780" s="642"/>
      <c r="D780" s="642"/>
      <c r="E780" s="642"/>
      <c r="F780" s="643"/>
      <c r="G780" s="830"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13"/>
      <c r="AC780" s="830"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573</v>
      </c>
      <c r="H781" s="681"/>
      <c r="I781" s="681"/>
      <c r="J781" s="681"/>
      <c r="K781" s="682"/>
      <c r="L781" s="674" t="s">
        <v>575</v>
      </c>
      <c r="M781" s="675"/>
      <c r="N781" s="675"/>
      <c r="O781" s="675"/>
      <c r="P781" s="675"/>
      <c r="Q781" s="675"/>
      <c r="R781" s="675"/>
      <c r="S781" s="675"/>
      <c r="T781" s="675"/>
      <c r="U781" s="675"/>
      <c r="V781" s="675"/>
      <c r="W781" s="675"/>
      <c r="X781" s="676"/>
      <c r="Y781" s="387">
        <v>158</v>
      </c>
      <c r="Z781" s="388"/>
      <c r="AA781" s="388"/>
      <c r="AB781" s="820"/>
      <c r="AC781" s="680" t="s">
        <v>573</v>
      </c>
      <c r="AD781" s="681"/>
      <c r="AE781" s="681"/>
      <c r="AF781" s="681"/>
      <c r="AG781" s="682"/>
      <c r="AH781" s="674" t="s">
        <v>606</v>
      </c>
      <c r="AI781" s="675"/>
      <c r="AJ781" s="675"/>
      <c r="AK781" s="675"/>
      <c r="AL781" s="675"/>
      <c r="AM781" s="675"/>
      <c r="AN781" s="675"/>
      <c r="AO781" s="675"/>
      <c r="AP781" s="675"/>
      <c r="AQ781" s="675"/>
      <c r="AR781" s="675"/>
      <c r="AS781" s="675"/>
      <c r="AT781" s="676"/>
      <c r="AU781" s="387">
        <v>64</v>
      </c>
      <c r="AV781" s="388"/>
      <c r="AW781" s="388"/>
      <c r="AX781" s="389"/>
    </row>
    <row r="782" spans="1:50" ht="24.75" customHeight="1" x14ac:dyDescent="0.15">
      <c r="A782" s="641"/>
      <c r="B782" s="642"/>
      <c r="C782" s="642"/>
      <c r="D782" s="642"/>
      <c r="E782" s="642"/>
      <c r="F782" s="643"/>
      <c r="G782" s="635" t="s">
        <v>573</v>
      </c>
      <c r="H782" s="615"/>
      <c r="I782" s="615"/>
      <c r="J782" s="615"/>
      <c r="K782" s="616"/>
      <c r="L782" s="606" t="s">
        <v>589</v>
      </c>
      <c r="M782" s="607"/>
      <c r="N782" s="607"/>
      <c r="O782" s="607"/>
      <c r="P782" s="607"/>
      <c r="Q782" s="607"/>
      <c r="R782" s="607"/>
      <c r="S782" s="607"/>
      <c r="T782" s="607"/>
      <c r="U782" s="607"/>
      <c r="V782" s="607"/>
      <c r="W782" s="607"/>
      <c r="X782" s="608"/>
      <c r="Y782" s="609">
        <v>107</v>
      </c>
      <c r="Z782" s="610"/>
      <c r="AA782" s="610"/>
      <c r="AB782" s="621"/>
      <c r="AC782" s="635"/>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41"/>
      <c r="B783" s="642"/>
      <c r="C783" s="642"/>
      <c r="D783" s="642"/>
      <c r="E783" s="642"/>
      <c r="F783" s="643"/>
      <c r="G783" s="635" t="s">
        <v>573</v>
      </c>
      <c r="H783" s="615"/>
      <c r="I783" s="615"/>
      <c r="J783" s="615"/>
      <c r="K783" s="616"/>
      <c r="L783" s="606" t="s">
        <v>603</v>
      </c>
      <c r="M783" s="607"/>
      <c r="N783" s="607"/>
      <c r="O783" s="607"/>
      <c r="P783" s="607"/>
      <c r="Q783" s="607"/>
      <c r="R783" s="607"/>
      <c r="S783" s="607"/>
      <c r="T783" s="607"/>
      <c r="U783" s="607"/>
      <c r="V783" s="607"/>
      <c r="W783" s="607"/>
      <c r="X783" s="608"/>
      <c r="Y783" s="609">
        <v>51</v>
      </c>
      <c r="Z783" s="610"/>
      <c r="AA783" s="610"/>
      <c r="AB783" s="621"/>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41"/>
      <c r="B784" s="642"/>
      <c r="C784" s="642"/>
      <c r="D784" s="642"/>
      <c r="E784" s="642"/>
      <c r="F784" s="643"/>
      <c r="G784" s="635" t="s">
        <v>573</v>
      </c>
      <c r="H784" s="615"/>
      <c r="I784" s="615"/>
      <c r="J784" s="615"/>
      <c r="K784" s="616"/>
      <c r="L784" s="606" t="s">
        <v>604</v>
      </c>
      <c r="M784" s="607"/>
      <c r="N784" s="607"/>
      <c r="O784" s="607"/>
      <c r="P784" s="607"/>
      <c r="Q784" s="607"/>
      <c r="R784" s="607"/>
      <c r="S784" s="607"/>
      <c r="T784" s="607"/>
      <c r="U784" s="607"/>
      <c r="V784" s="607"/>
      <c r="W784" s="607"/>
      <c r="X784" s="608"/>
      <c r="Y784" s="609">
        <v>43</v>
      </c>
      <c r="Z784" s="610"/>
      <c r="AA784" s="610"/>
      <c r="AB784" s="621"/>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41"/>
      <c r="B785" s="642"/>
      <c r="C785" s="642"/>
      <c r="D785" s="642"/>
      <c r="E785" s="642"/>
      <c r="F785" s="643"/>
      <c r="G785" s="635"/>
      <c r="H785" s="615"/>
      <c r="I785" s="615"/>
      <c r="J785" s="615"/>
      <c r="K785" s="616"/>
      <c r="L785" s="606"/>
      <c r="M785" s="607"/>
      <c r="N785" s="607"/>
      <c r="O785" s="607"/>
      <c r="P785" s="607"/>
      <c r="Q785" s="607"/>
      <c r="R785" s="607"/>
      <c r="S785" s="607"/>
      <c r="T785" s="607"/>
      <c r="U785" s="607"/>
      <c r="V785" s="607"/>
      <c r="W785" s="607"/>
      <c r="X785" s="608"/>
      <c r="Y785" s="609"/>
      <c r="Z785" s="610"/>
      <c r="AA785" s="610"/>
      <c r="AB785" s="621"/>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41"/>
      <c r="B786" s="642"/>
      <c r="C786" s="642"/>
      <c r="D786" s="642"/>
      <c r="E786" s="642"/>
      <c r="F786" s="643"/>
      <c r="G786" s="635"/>
      <c r="H786" s="615"/>
      <c r="I786" s="615"/>
      <c r="J786" s="615"/>
      <c r="K786" s="616"/>
      <c r="L786" s="606"/>
      <c r="M786" s="607"/>
      <c r="N786" s="607"/>
      <c r="O786" s="607"/>
      <c r="P786" s="607"/>
      <c r="Q786" s="607"/>
      <c r="R786" s="607"/>
      <c r="S786" s="607"/>
      <c r="T786" s="607"/>
      <c r="U786" s="607"/>
      <c r="V786" s="607"/>
      <c r="W786" s="607"/>
      <c r="X786" s="608"/>
      <c r="Y786" s="609"/>
      <c r="Z786" s="610"/>
      <c r="AA786" s="610"/>
      <c r="AB786" s="621"/>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41"/>
      <c r="B787" s="642"/>
      <c r="C787" s="642"/>
      <c r="D787" s="642"/>
      <c r="E787" s="642"/>
      <c r="F787" s="643"/>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1"/>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41"/>
      <c r="B788" s="642"/>
      <c r="C788" s="642"/>
      <c r="D788" s="642"/>
      <c r="E788" s="642"/>
      <c r="F788" s="643"/>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1"/>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41"/>
      <c r="B789" s="642"/>
      <c r="C789" s="642"/>
      <c r="D789" s="642"/>
      <c r="E789" s="642"/>
      <c r="F789" s="643"/>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1"/>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41"/>
      <c r="B790" s="642"/>
      <c r="C790" s="642"/>
      <c r="D790" s="642"/>
      <c r="E790" s="642"/>
      <c r="F790" s="643"/>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1"/>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41"/>
      <c r="B791" s="642"/>
      <c r="C791" s="642"/>
      <c r="D791" s="642"/>
      <c r="E791" s="642"/>
      <c r="F791" s="643"/>
      <c r="G791" s="841" t="s">
        <v>20</v>
      </c>
      <c r="H791" s="842"/>
      <c r="I791" s="842"/>
      <c r="J791" s="842"/>
      <c r="K791" s="842"/>
      <c r="L791" s="843"/>
      <c r="M791" s="844"/>
      <c r="N791" s="844"/>
      <c r="O791" s="844"/>
      <c r="P791" s="844"/>
      <c r="Q791" s="844"/>
      <c r="R791" s="844"/>
      <c r="S791" s="844"/>
      <c r="T791" s="844"/>
      <c r="U791" s="844"/>
      <c r="V791" s="844"/>
      <c r="W791" s="844"/>
      <c r="X791" s="845"/>
      <c r="Y791" s="846">
        <f>SUM(Y781:AB790)</f>
        <v>359</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64</v>
      </c>
      <c r="AV791" s="847"/>
      <c r="AW791" s="847"/>
      <c r="AX791" s="849"/>
    </row>
    <row r="792" spans="1:50" ht="24.75" customHeight="1" x14ac:dyDescent="0.15">
      <c r="A792" s="641"/>
      <c r="B792" s="642"/>
      <c r="C792" s="642"/>
      <c r="D792" s="642"/>
      <c r="E792" s="642"/>
      <c r="F792" s="643"/>
      <c r="G792" s="603" t="s">
        <v>610</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615</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8"/>
    </row>
    <row r="793" spans="1:50" ht="24.75" customHeight="1" x14ac:dyDescent="0.15">
      <c r="A793" s="641"/>
      <c r="B793" s="642"/>
      <c r="C793" s="642"/>
      <c r="D793" s="642"/>
      <c r="E793" s="642"/>
      <c r="F793" s="643"/>
      <c r="G793" s="830"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13"/>
      <c r="AC793" s="830"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574</v>
      </c>
      <c r="H794" s="681"/>
      <c r="I794" s="681"/>
      <c r="J794" s="681"/>
      <c r="K794" s="682"/>
      <c r="L794" s="674" t="s">
        <v>646</v>
      </c>
      <c r="M794" s="675"/>
      <c r="N794" s="675"/>
      <c r="O794" s="675"/>
      <c r="P794" s="675"/>
      <c r="Q794" s="675"/>
      <c r="R794" s="675"/>
      <c r="S794" s="675"/>
      <c r="T794" s="675"/>
      <c r="U794" s="675"/>
      <c r="V794" s="675"/>
      <c r="W794" s="675"/>
      <c r="X794" s="676"/>
      <c r="Y794" s="387">
        <v>29</v>
      </c>
      <c r="Z794" s="388"/>
      <c r="AA794" s="388"/>
      <c r="AB794" s="820"/>
      <c r="AC794" s="680" t="s">
        <v>573</v>
      </c>
      <c r="AD794" s="681"/>
      <c r="AE794" s="681"/>
      <c r="AF794" s="681"/>
      <c r="AG794" s="682"/>
      <c r="AH794" s="674" t="s">
        <v>577</v>
      </c>
      <c r="AI794" s="675"/>
      <c r="AJ794" s="675"/>
      <c r="AK794" s="675"/>
      <c r="AL794" s="675"/>
      <c r="AM794" s="675"/>
      <c r="AN794" s="675"/>
      <c r="AO794" s="675"/>
      <c r="AP794" s="675"/>
      <c r="AQ794" s="675"/>
      <c r="AR794" s="675"/>
      <c r="AS794" s="675"/>
      <c r="AT794" s="676"/>
      <c r="AU794" s="387">
        <v>55</v>
      </c>
      <c r="AV794" s="388"/>
      <c r="AW794" s="388"/>
      <c r="AX794" s="389"/>
    </row>
    <row r="795" spans="1:50" ht="24.75" customHeight="1" x14ac:dyDescent="0.15">
      <c r="A795" s="641"/>
      <c r="B795" s="642"/>
      <c r="C795" s="642"/>
      <c r="D795" s="642"/>
      <c r="E795" s="642"/>
      <c r="F795" s="643"/>
      <c r="G795" s="635" t="s">
        <v>576</v>
      </c>
      <c r="H795" s="615"/>
      <c r="I795" s="615"/>
      <c r="J795" s="615"/>
      <c r="K795" s="616"/>
      <c r="L795" s="606" t="s">
        <v>612</v>
      </c>
      <c r="M795" s="607"/>
      <c r="N795" s="607"/>
      <c r="O795" s="607"/>
      <c r="P795" s="607"/>
      <c r="Q795" s="607"/>
      <c r="R795" s="607"/>
      <c r="S795" s="607"/>
      <c r="T795" s="607"/>
      <c r="U795" s="607"/>
      <c r="V795" s="607"/>
      <c r="W795" s="607"/>
      <c r="X795" s="608"/>
      <c r="Y795" s="609">
        <v>27</v>
      </c>
      <c r="Z795" s="610"/>
      <c r="AA795" s="610"/>
      <c r="AB795" s="621"/>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41"/>
      <c r="B796" s="642"/>
      <c r="C796" s="642"/>
      <c r="D796" s="642"/>
      <c r="E796" s="642"/>
      <c r="F796" s="643"/>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1"/>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41"/>
      <c r="B797" s="642"/>
      <c r="C797" s="642"/>
      <c r="D797" s="642"/>
      <c r="E797" s="642"/>
      <c r="F797" s="643"/>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1"/>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41"/>
      <c r="B798" s="642"/>
      <c r="C798" s="642"/>
      <c r="D798" s="642"/>
      <c r="E798" s="642"/>
      <c r="F798" s="643"/>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1"/>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41"/>
      <c r="B799" s="642"/>
      <c r="C799" s="642"/>
      <c r="D799" s="642"/>
      <c r="E799" s="642"/>
      <c r="F799" s="643"/>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1"/>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41"/>
      <c r="B800" s="642"/>
      <c r="C800" s="642"/>
      <c r="D800" s="642"/>
      <c r="E800" s="642"/>
      <c r="F800" s="643"/>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1"/>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41"/>
      <c r="B801" s="642"/>
      <c r="C801" s="642"/>
      <c r="D801" s="642"/>
      <c r="E801" s="642"/>
      <c r="F801" s="643"/>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1"/>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41"/>
      <c r="B802" s="642"/>
      <c r="C802" s="642"/>
      <c r="D802" s="642"/>
      <c r="E802" s="642"/>
      <c r="F802" s="643"/>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1"/>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41"/>
      <c r="B803" s="642"/>
      <c r="C803" s="642"/>
      <c r="D803" s="642"/>
      <c r="E803" s="642"/>
      <c r="F803" s="643"/>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1"/>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thickBot="1" x14ac:dyDescent="0.2">
      <c r="A804" s="641"/>
      <c r="B804" s="642"/>
      <c r="C804" s="642"/>
      <c r="D804" s="642"/>
      <c r="E804" s="642"/>
      <c r="F804" s="643"/>
      <c r="G804" s="841" t="s">
        <v>20</v>
      </c>
      <c r="H804" s="842"/>
      <c r="I804" s="842"/>
      <c r="J804" s="842"/>
      <c r="K804" s="842"/>
      <c r="L804" s="843"/>
      <c r="M804" s="844"/>
      <c r="N804" s="844"/>
      <c r="O804" s="844"/>
      <c r="P804" s="844"/>
      <c r="Q804" s="844"/>
      <c r="R804" s="844"/>
      <c r="S804" s="844"/>
      <c r="T804" s="844"/>
      <c r="U804" s="844"/>
      <c r="V804" s="844"/>
      <c r="W804" s="844"/>
      <c r="X804" s="845"/>
      <c r="Y804" s="846">
        <f>SUM(Y794:AB803)</f>
        <v>56</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55</v>
      </c>
      <c r="AV804" s="847"/>
      <c r="AW804" s="847"/>
      <c r="AX804" s="849"/>
    </row>
    <row r="805" spans="1:50" ht="24.75" customHeight="1" x14ac:dyDescent="0.15">
      <c r="A805" s="641"/>
      <c r="B805" s="642"/>
      <c r="C805" s="642"/>
      <c r="D805" s="642"/>
      <c r="E805" s="642"/>
      <c r="F805" s="643"/>
      <c r="G805" s="603" t="s">
        <v>578</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579</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8"/>
    </row>
    <row r="806" spans="1:50" ht="24.75" customHeight="1" x14ac:dyDescent="0.15">
      <c r="A806" s="641"/>
      <c r="B806" s="642"/>
      <c r="C806" s="642"/>
      <c r="D806" s="642"/>
      <c r="E806" s="642"/>
      <c r="F806" s="643"/>
      <c r="G806" s="830"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13"/>
      <c r="AC806" s="830"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1"/>
      <c r="B807" s="642"/>
      <c r="C807" s="642"/>
      <c r="D807" s="642"/>
      <c r="E807" s="642"/>
      <c r="F807" s="643"/>
      <c r="G807" s="680" t="s">
        <v>573</v>
      </c>
      <c r="H807" s="681"/>
      <c r="I807" s="681"/>
      <c r="J807" s="681"/>
      <c r="K807" s="682"/>
      <c r="L807" s="674" t="s">
        <v>645</v>
      </c>
      <c r="M807" s="675"/>
      <c r="N807" s="675"/>
      <c r="O807" s="675"/>
      <c r="P807" s="675"/>
      <c r="Q807" s="675"/>
      <c r="R807" s="675"/>
      <c r="S807" s="675"/>
      <c r="T807" s="675"/>
      <c r="U807" s="675"/>
      <c r="V807" s="675"/>
      <c r="W807" s="675"/>
      <c r="X807" s="676"/>
      <c r="Y807" s="387">
        <v>46</v>
      </c>
      <c r="Z807" s="388"/>
      <c r="AA807" s="388"/>
      <c r="AB807" s="820"/>
      <c r="AC807" s="680" t="s">
        <v>573</v>
      </c>
      <c r="AD807" s="681"/>
      <c r="AE807" s="681"/>
      <c r="AF807" s="681"/>
      <c r="AG807" s="682"/>
      <c r="AH807" s="674" t="s">
        <v>621</v>
      </c>
      <c r="AI807" s="675"/>
      <c r="AJ807" s="675"/>
      <c r="AK807" s="675"/>
      <c r="AL807" s="675"/>
      <c r="AM807" s="675"/>
      <c r="AN807" s="675"/>
      <c r="AO807" s="675"/>
      <c r="AP807" s="675"/>
      <c r="AQ807" s="675"/>
      <c r="AR807" s="675"/>
      <c r="AS807" s="675"/>
      <c r="AT807" s="676"/>
      <c r="AU807" s="387">
        <v>38</v>
      </c>
      <c r="AV807" s="388"/>
      <c r="AW807" s="388"/>
      <c r="AX807" s="389"/>
    </row>
    <row r="808" spans="1:50" ht="24.75" customHeight="1" x14ac:dyDescent="0.15">
      <c r="A808" s="641"/>
      <c r="B808" s="642"/>
      <c r="C808" s="642"/>
      <c r="D808" s="642"/>
      <c r="E808" s="642"/>
      <c r="F808" s="643"/>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1"/>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customHeight="1" x14ac:dyDescent="0.15">
      <c r="A809" s="641"/>
      <c r="B809" s="642"/>
      <c r="C809" s="642"/>
      <c r="D809" s="642"/>
      <c r="E809" s="642"/>
      <c r="F809" s="643"/>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1"/>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customHeight="1" x14ac:dyDescent="0.15">
      <c r="A810" s="641"/>
      <c r="B810" s="642"/>
      <c r="C810" s="642"/>
      <c r="D810" s="642"/>
      <c r="E810" s="642"/>
      <c r="F810" s="643"/>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1"/>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1"/>
      <c r="B811" s="642"/>
      <c r="C811" s="642"/>
      <c r="D811" s="642"/>
      <c r="E811" s="642"/>
      <c r="F811" s="643"/>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1"/>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1"/>
      <c r="B812" s="642"/>
      <c r="C812" s="642"/>
      <c r="D812" s="642"/>
      <c r="E812" s="642"/>
      <c r="F812" s="643"/>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1"/>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1"/>
      <c r="B813" s="642"/>
      <c r="C813" s="642"/>
      <c r="D813" s="642"/>
      <c r="E813" s="642"/>
      <c r="F813" s="643"/>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1"/>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1"/>
      <c r="B814" s="642"/>
      <c r="C814" s="642"/>
      <c r="D814" s="642"/>
      <c r="E814" s="642"/>
      <c r="F814" s="643"/>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1"/>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1"/>
      <c r="B815" s="642"/>
      <c r="C815" s="642"/>
      <c r="D815" s="642"/>
      <c r="E815" s="642"/>
      <c r="F815" s="643"/>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1"/>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1"/>
      <c r="B816" s="642"/>
      <c r="C816" s="642"/>
      <c r="D816" s="642"/>
      <c r="E816" s="642"/>
      <c r="F816" s="643"/>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1"/>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thickBot="1" x14ac:dyDescent="0.2">
      <c r="A817" s="641"/>
      <c r="B817" s="642"/>
      <c r="C817" s="642"/>
      <c r="D817" s="642"/>
      <c r="E817" s="642"/>
      <c r="F817" s="643"/>
      <c r="G817" s="841" t="s">
        <v>20</v>
      </c>
      <c r="H817" s="842"/>
      <c r="I817" s="842"/>
      <c r="J817" s="842"/>
      <c r="K817" s="842"/>
      <c r="L817" s="843"/>
      <c r="M817" s="844"/>
      <c r="N817" s="844"/>
      <c r="O817" s="844"/>
      <c r="P817" s="844"/>
      <c r="Q817" s="844"/>
      <c r="R817" s="844"/>
      <c r="S817" s="844"/>
      <c r="T817" s="844"/>
      <c r="U817" s="844"/>
      <c r="V817" s="844"/>
      <c r="W817" s="844"/>
      <c r="X817" s="845"/>
      <c r="Y817" s="846">
        <f>SUM(Y807:AB816)</f>
        <v>46</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38</v>
      </c>
      <c r="AV817" s="847"/>
      <c r="AW817" s="847"/>
      <c r="AX817" s="849"/>
    </row>
    <row r="818" spans="1:50" ht="24.75" customHeight="1" x14ac:dyDescent="0.15">
      <c r="A818" s="641"/>
      <c r="B818" s="642"/>
      <c r="C818" s="642"/>
      <c r="D818" s="642"/>
      <c r="E818" s="642"/>
      <c r="F818" s="643"/>
      <c r="G818" s="603" t="s">
        <v>660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581</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8"/>
    </row>
    <row r="819" spans="1:50" ht="24.75" customHeight="1" x14ac:dyDescent="0.15">
      <c r="A819" s="641"/>
      <c r="B819" s="642"/>
      <c r="C819" s="642"/>
      <c r="D819" s="642"/>
      <c r="E819" s="642"/>
      <c r="F819" s="643"/>
      <c r="G819" s="830"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13"/>
      <c r="AC819" s="830"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customHeight="1" x14ac:dyDescent="0.15">
      <c r="A820" s="641"/>
      <c r="B820" s="642"/>
      <c r="C820" s="642"/>
      <c r="D820" s="642"/>
      <c r="E820" s="642"/>
      <c r="F820" s="643"/>
      <c r="G820" s="680" t="s">
        <v>574</v>
      </c>
      <c r="H820" s="681"/>
      <c r="I820" s="681"/>
      <c r="J820" s="681"/>
      <c r="K820" s="682"/>
      <c r="L820" s="674" t="s">
        <v>580</v>
      </c>
      <c r="M820" s="675"/>
      <c r="N820" s="675"/>
      <c r="O820" s="675"/>
      <c r="P820" s="675"/>
      <c r="Q820" s="675"/>
      <c r="R820" s="675"/>
      <c r="S820" s="675"/>
      <c r="T820" s="675"/>
      <c r="U820" s="675"/>
      <c r="V820" s="675"/>
      <c r="W820" s="675"/>
      <c r="X820" s="676"/>
      <c r="Y820" s="387">
        <v>26</v>
      </c>
      <c r="Z820" s="388"/>
      <c r="AA820" s="388"/>
      <c r="AB820" s="820"/>
      <c r="AC820" s="680" t="s">
        <v>573</v>
      </c>
      <c r="AD820" s="681"/>
      <c r="AE820" s="681"/>
      <c r="AF820" s="681"/>
      <c r="AG820" s="682"/>
      <c r="AH820" s="674" t="s">
        <v>642</v>
      </c>
      <c r="AI820" s="675"/>
      <c r="AJ820" s="675"/>
      <c r="AK820" s="675"/>
      <c r="AL820" s="675"/>
      <c r="AM820" s="675"/>
      <c r="AN820" s="675"/>
      <c r="AO820" s="675"/>
      <c r="AP820" s="675"/>
      <c r="AQ820" s="675"/>
      <c r="AR820" s="675"/>
      <c r="AS820" s="675"/>
      <c r="AT820" s="676"/>
      <c r="AU820" s="387">
        <v>23</v>
      </c>
      <c r="AV820" s="388"/>
      <c r="AW820" s="388"/>
      <c r="AX820" s="389"/>
    </row>
    <row r="821" spans="1:50" ht="24.75" customHeight="1" x14ac:dyDescent="0.15">
      <c r="A821" s="641"/>
      <c r="B821" s="642"/>
      <c r="C821" s="642"/>
      <c r="D821" s="642"/>
      <c r="E821" s="642"/>
      <c r="F821" s="643"/>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1"/>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customHeight="1" x14ac:dyDescent="0.15">
      <c r="A822" s="641"/>
      <c r="B822" s="642"/>
      <c r="C822" s="642"/>
      <c r="D822" s="642"/>
      <c r="E822" s="642"/>
      <c r="F822" s="643"/>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1"/>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customHeight="1" x14ac:dyDescent="0.15">
      <c r="A823" s="641"/>
      <c r="B823" s="642"/>
      <c r="C823" s="642"/>
      <c r="D823" s="642"/>
      <c r="E823" s="642"/>
      <c r="F823" s="643"/>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1"/>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1"/>
      <c r="B824" s="642"/>
      <c r="C824" s="642"/>
      <c r="D824" s="642"/>
      <c r="E824" s="642"/>
      <c r="F824" s="643"/>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1"/>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1"/>
      <c r="B825" s="642"/>
      <c r="C825" s="642"/>
      <c r="D825" s="642"/>
      <c r="E825" s="642"/>
      <c r="F825" s="643"/>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1"/>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1"/>
      <c r="B826" s="642"/>
      <c r="C826" s="642"/>
      <c r="D826" s="642"/>
      <c r="E826" s="642"/>
      <c r="F826" s="643"/>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1"/>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1"/>
      <c r="B827" s="642"/>
      <c r="C827" s="642"/>
      <c r="D827" s="642"/>
      <c r="E827" s="642"/>
      <c r="F827" s="643"/>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1"/>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1"/>
      <c r="B828" s="642"/>
      <c r="C828" s="642"/>
      <c r="D828" s="642"/>
      <c r="E828" s="642"/>
      <c r="F828" s="643"/>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1"/>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1"/>
      <c r="B829" s="642"/>
      <c r="C829" s="642"/>
      <c r="D829" s="642"/>
      <c r="E829" s="642"/>
      <c r="F829" s="643"/>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1"/>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customHeight="1" x14ac:dyDescent="0.15">
      <c r="A830" s="641"/>
      <c r="B830" s="642"/>
      <c r="C830" s="642"/>
      <c r="D830" s="642"/>
      <c r="E830" s="642"/>
      <c r="F830" s="643"/>
      <c r="G830" s="841" t="s">
        <v>20</v>
      </c>
      <c r="H830" s="842"/>
      <c r="I830" s="842"/>
      <c r="J830" s="842"/>
      <c r="K830" s="842"/>
      <c r="L830" s="843"/>
      <c r="M830" s="844"/>
      <c r="N830" s="844"/>
      <c r="O830" s="844"/>
      <c r="P830" s="844"/>
      <c r="Q830" s="844"/>
      <c r="R830" s="844"/>
      <c r="S830" s="844"/>
      <c r="T830" s="844"/>
      <c r="U830" s="844"/>
      <c r="V830" s="844"/>
      <c r="W830" s="844"/>
      <c r="X830" s="845"/>
      <c r="Y830" s="846">
        <f>SUM(Y820:AB829)</f>
        <v>26</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23</v>
      </c>
      <c r="AV830" s="847"/>
      <c r="AW830" s="847"/>
      <c r="AX830" s="849"/>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478</v>
      </c>
      <c r="AM831" s="274"/>
      <c r="AN831" s="274"/>
      <c r="AO831" s="82" t="s">
        <v>602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428</v>
      </c>
      <c r="K836" s="359"/>
      <c r="L836" s="359"/>
      <c r="M836" s="359"/>
      <c r="N836" s="359"/>
      <c r="O836" s="359"/>
      <c r="P836" s="360" t="s">
        <v>375</v>
      </c>
      <c r="Q836" s="360"/>
      <c r="R836" s="360"/>
      <c r="S836" s="360"/>
      <c r="T836" s="360"/>
      <c r="U836" s="360"/>
      <c r="V836" s="360"/>
      <c r="W836" s="360"/>
      <c r="X836" s="360"/>
      <c r="Y836" s="361" t="s">
        <v>425</v>
      </c>
      <c r="Z836" s="362"/>
      <c r="AA836" s="362"/>
      <c r="AB836" s="362"/>
      <c r="AC836" s="142" t="s">
        <v>471</v>
      </c>
      <c r="AD836" s="142"/>
      <c r="AE836" s="142"/>
      <c r="AF836" s="142"/>
      <c r="AG836" s="142"/>
      <c r="AH836" s="361" t="s">
        <v>505</v>
      </c>
      <c r="AI836" s="358"/>
      <c r="AJ836" s="358"/>
      <c r="AK836" s="358"/>
      <c r="AL836" s="358" t="s">
        <v>21</v>
      </c>
      <c r="AM836" s="358"/>
      <c r="AN836" s="358"/>
      <c r="AO836" s="363"/>
      <c r="AP836" s="364" t="s">
        <v>429</v>
      </c>
      <c r="AQ836" s="364"/>
      <c r="AR836" s="364"/>
      <c r="AS836" s="364"/>
      <c r="AT836" s="364"/>
      <c r="AU836" s="364"/>
      <c r="AV836" s="364"/>
      <c r="AW836" s="364"/>
      <c r="AX836" s="364"/>
    </row>
    <row r="837" spans="1:50" ht="54.95" customHeight="1" x14ac:dyDescent="0.15">
      <c r="A837" s="373">
        <v>1</v>
      </c>
      <c r="B837" s="373">
        <v>1</v>
      </c>
      <c r="C837" s="374" t="s">
        <v>591</v>
      </c>
      <c r="D837" s="341"/>
      <c r="E837" s="341"/>
      <c r="F837" s="341"/>
      <c r="G837" s="341"/>
      <c r="H837" s="341"/>
      <c r="I837" s="341"/>
      <c r="J837" s="342">
        <v>1020001071491</v>
      </c>
      <c r="K837" s="343"/>
      <c r="L837" s="343"/>
      <c r="M837" s="343"/>
      <c r="N837" s="343"/>
      <c r="O837" s="343"/>
      <c r="P837" s="924" t="s">
        <v>657</v>
      </c>
      <c r="Q837" s="344"/>
      <c r="R837" s="344"/>
      <c r="S837" s="344"/>
      <c r="T837" s="344"/>
      <c r="U837" s="344"/>
      <c r="V837" s="344"/>
      <c r="W837" s="344"/>
      <c r="X837" s="344"/>
      <c r="Y837" s="345">
        <v>158</v>
      </c>
      <c r="Z837" s="346"/>
      <c r="AA837" s="346"/>
      <c r="AB837" s="347"/>
      <c r="AC837" s="919" t="s">
        <v>516</v>
      </c>
      <c r="AD837" s="365"/>
      <c r="AE837" s="365"/>
      <c r="AF837" s="365"/>
      <c r="AG837" s="365"/>
      <c r="AH837" s="923" t="s">
        <v>587</v>
      </c>
      <c r="AI837" s="367"/>
      <c r="AJ837" s="367"/>
      <c r="AK837" s="367"/>
      <c r="AL837" s="351">
        <v>100</v>
      </c>
      <c r="AM837" s="352"/>
      <c r="AN837" s="352"/>
      <c r="AO837" s="353"/>
      <c r="AP837" s="354" t="s">
        <v>601</v>
      </c>
      <c r="AQ837" s="354"/>
      <c r="AR837" s="354"/>
      <c r="AS837" s="354"/>
      <c r="AT837" s="354"/>
      <c r="AU837" s="354"/>
      <c r="AV837" s="354"/>
      <c r="AW837" s="354"/>
      <c r="AX837" s="354"/>
    </row>
    <row r="838" spans="1:50" ht="53.25" customHeight="1" x14ac:dyDescent="0.15">
      <c r="A838" s="373">
        <v>2</v>
      </c>
      <c r="B838" s="373">
        <v>1</v>
      </c>
      <c r="C838" s="374" t="s">
        <v>591</v>
      </c>
      <c r="D838" s="341"/>
      <c r="E838" s="341"/>
      <c r="F838" s="341"/>
      <c r="G838" s="341"/>
      <c r="H838" s="341"/>
      <c r="I838" s="341"/>
      <c r="J838" s="342">
        <v>1020001071491</v>
      </c>
      <c r="K838" s="343"/>
      <c r="L838" s="343"/>
      <c r="M838" s="343"/>
      <c r="N838" s="343"/>
      <c r="O838" s="343"/>
      <c r="P838" s="924" t="s">
        <v>590</v>
      </c>
      <c r="Q838" s="344"/>
      <c r="R838" s="344"/>
      <c r="S838" s="344"/>
      <c r="T838" s="344"/>
      <c r="U838" s="344"/>
      <c r="V838" s="344"/>
      <c r="W838" s="344"/>
      <c r="X838" s="344"/>
      <c r="Y838" s="345">
        <v>107</v>
      </c>
      <c r="Z838" s="346"/>
      <c r="AA838" s="346"/>
      <c r="AB838" s="347"/>
      <c r="AC838" s="357" t="s">
        <v>509</v>
      </c>
      <c r="AD838" s="357"/>
      <c r="AE838" s="357"/>
      <c r="AF838" s="357"/>
      <c r="AG838" s="357"/>
      <c r="AH838" s="366">
        <v>1</v>
      </c>
      <c r="AI838" s="367"/>
      <c r="AJ838" s="367"/>
      <c r="AK838" s="367"/>
      <c r="AL838" s="368">
        <v>98</v>
      </c>
      <c r="AM838" s="369"/>
      <c r="AN838" s="369"/>
      <c r="AO838" s="370"/>
      <c r="AP838" s="354" t="s">
        <v>458</v>
      </c>
      <c r="AQ838" s="354"/>
      <c r="AR838" s="354"/>
      <c r="AS838" s="354"/>
      <c r="AT838" s="354"/>
      <c r="AU838" s="354"/>
      <c r="AV838" s="354"/>
      <c r="AW838" s="354"/>
      <c r="AX838" s="354"/>
    </row>
    <row r="839" spans="1:50" ht="54" customHeight="1" x14ac:dyDescent="0.15">
      <c r="A839" s="373">
        <v>3</v>
      </c>
      <c r="B839" s="373">
        <v>1</v>
      </c>
      <c r="C839" s="374" t="s">
        <v>599</v>
      </c>
      <c r="D839" s="341"/>
      <c r="E839" s="341"/>
      <c r="F839" s="341"/>
      <c r="G839" s="341"/>
      <c r="H839" s="341"/>
      <c r="I839" s="341"/>
      <c r="J839" s="342">
        <v>1020001071491</v>
      </c>
      <c r="K839" s="343"/>
      <c r="L839" s="343"/>
      <c r="M839" s="343"/>
      <c r="N839" s="343"/>
      <c r="O839" s="343"/>
      <c r="P839" s="924" t="s">
        <v>603</v>
      </c>
      <c r="Q839" s="344"/>
      <c r="R839" s="344"/>
      <c r="S839" s="344"/>
      <c r="T839" s="344"/>
      <c r="U839" s="344"/>
      <c r="V839" s="344"/>
      <c r="W839" s="344"/>
      <c r="X839" s="344"/>
      <c r="Y839" s="345">
        <v>51</v>
      </c>
      <c r="Z839" s="346"/>
      <c r="AA839" s="346"/>
      <c r="AB839" s="347"/>
      <c r="AC839" s="919" t="s">
        <v>650</v>
      </c>
      <c r="AD839" s="357"/>
      <c r="AE839" s="357"/>
      <c r="AF839" s="357"/>
      <c r="AG839" s="357"/>
      <c r="AH839" s="349">
        <v>1</v>
      </c>
      <c r="AI839" s="350"/>
      <c r="AJ839" s="350"/>
      <c r="AK839" s="350"/>
      <c r="AL839" s="351" t="s">
        <v>648</v>
      </c>
      <c r="AM839" s="352"/>
      <c r="AN839" s="352"/>
      <c r="AO839" s="353"/>
      <c r="AP839" s="354" t="s">
        <v>608</v>
      </c>
      <c r="AQ839" s="354"/>
      <c r="AR839" s="354"/>
      <c r="AS839" s="354"/>
      <c r="AT839" s="354"/>
      <c r="AU839" s="354"/>
      <c r="AV839" s="354"/>
      <c r="AW839" s="354"/>
      <c r="AX839" s="354"/>
    </row>
    <row r="840" spans="1:50" ht="51" customHeight="1" x14ac:dyDescent="0.15">
      <c r="A840" s="373">
        <v>4</v>
      </c>
      <c r="B840" s="373">
        <v>1</v>
      </c>
      <c r="C840" s="355" t="s">
        <v>600</v>
      </c>
      <c r="D840" s="341"/>
      <c r="E840" s="341"/>
      <c r="F840" s="341"/>
      <c r="G840" s="341"/>
      <c r="H840" s="341"/>
      <c r="I840" s="341"/>
      <c r="J840" s="342">
        <v>1020001071491</v>
      </c>
      <c r="K840" s="343"/>
      <c r="L840" s="343"/>
      <c r="M840" s="343"/>
      <c r="N840" s="343"/>
      <c r="O840" s="343"/>
      <c r="P840" s="356" t="s">
        <v>604</v>
      </c>
      <c r="Q840" s="344"/>
      <c r="R840" s="344"/>
      <c r="S840" s="344"/>
      <c r="T840" s="344"/>
      <c r="U840" s="344"/>
      <c r="V840" s="344"/>
      <c r="W840" s="344"/>
      <c r="X840" s="344"/>
      <c r="Y840" s="345">
        <v>43</v>
      </c>
      <c r="Z840" s="346"/>
      <c r="AA840" s="346"/>
      <c r="AB840" s="347"/>
      <c r="AC840" s="357" t="s">
        <v>650</v>
      </c>
      <c r="AD840" s="357"/>
      <c r="AE840" s="357"/>
      <c r="AF840" s="357"/>
      <c r="AG840" s="357"/>
      <c r="AH840" s="349">
        <v>1</v>
      </c>
      <c r="AI840" s="350"/>
      <c r="AJ840" s="350"/>
      <c r="AK840" s="350"/>
      <c r="AL840" s="351" t="s">
        <v>649</v>
      </c>
      <c r="AM840" s="352"/>
      <c r="AN840" s="352"/>
      <c r="AO840" s="353"/>
      <c r="AP840" s="354" t="s">
        <v>609</v>
      </c>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428</v>
      </c>
      <c r="K869" s="359"/>
      <c r="L869" s="359"/>
      <c r="M869" s="359"/>
      <c r="N869" s="359"/>
      <c r="O869" s="359"/>
      <c r="P869" s="360" t="s">
        <v>375</v>
      </c>
      <c r="Q869" s="360"/>
      <c r="R869" s="360"/>
      <c r="S869" s="360"/>
      <c r="T869" s="360"/>
      <c r="U869" s="360"/>
      <c r="V869" s="360"/>
      <c r="W869" s="360"/>
      <c r="X869" s="360"/>
      <c r="Y869" s="361" t="s">
        <v>425</v>
      </c>
      <c r="Z869" s="362"/>
      <c r="AA869" s="362"/>
      <c r="AB869" s="362"/>
      <c r="AC869" s="142" t="s">
        <v>471</v>
      </c>
      <c r="AD869" s="142"/>
      <c r="AE869" s="142"/>
      <c r="AF869" s="142"/>
      <c r="AG869" s="142"/>
      <c r="AH869" s="361" t="s">
        <v>505</v>
      </c>
      <c r="AI869" s="358"/>
      <c r="AJ869" s="358"/>
      <c r="AK869" s="358"/>
      <c r="AL869" s="358" t="s">
        <v>21</v>
      </c>
      <c r="AM869" s="358"/>
      <c r="AN869" s="358"/>
      <c r="AO869" s="363"/>
      <c r="AP869" s="364" t="s">
        <v>429</v>
      </c>
      <c r="AQ869" s="364"/>
      <c r="AR869" s="364"/>
      <c r="AS869" s="364"/>
      <c r="AT869" s="364"/>
      <c r="AU869" s="364"/>
      <c r="AV869" s="364"/>
      <c r="AW869" s="364"/>
      <c r="AX869" s="364"/>
    </row>
    <row r="870" spans="1:50" ht="50.25" customHeight="1" x14ac:dyDescent="0.15">
      <c r="A870" s="373">
        <v>1</v>
      </c>
      <c r="B870" s="373">
        <v>1</v>
      </c>
      <c r="C870" s="355" t="s">
        <v>643</v>
      </c>
      <c r="D870" s="341"/>
      <c r="E870" s="341"/>
      <c r="F870" s="341"/>
      <c r="G870" s="341"/>
      <c r="H870" s="341"/>
      <c r="I870" s="341"/>
      <c r="J870" s="342">
        <v>9010001027685</v>
      </c>
      <c r="K870" s="343"/>
      <c r="L870" s="343"/>
      <c r="M870" s="343"/>
      <c r="N870" s="343"/>
      <c r="O870" s="343"/>
      <c r="P870" s="356" t="s">
        <v>607</v>
      </c>
      <c r="Q870" s="344"/>
      <c r="R870" s="344"/>
      <c r="S870" s="344"/>
      <c r="T870" s="344"/>
      <c r="U870" s="344"/>
      <c r="V870" s="344"/>
      <c r="W870" s="344"/>
      <c r="X870" s="344"/>
      <c r="Y870" s="345">
        <v>64</v>
      </c>
      <c r="Z870" s="346"/>
      <c r="AA870" s="346"/>
      <c r="AB870" s="347"/>
      <c r="AC870" s="357" t="s">
        <v>510</v>
      </c>
      <c r="AD870" s="365"/>
      <c r="AE870" s="365"/>
      <c r="AF870" s="365"/>
      <c r="AG870" s="365"/>
      <c r="AH870" s="366">
        <v>3</v>
      </c>
      <c r="AI870" s="367"/>
      <c r="AJ870" s="367"/>
      <c r="AK870" s="367"/>
      <c r="AL870" s="351">
        <v>58</v>
      </c>
      <c r="AM870" s="352"/>
      <c r="AN870" s="352"/>
      <c r="AO870" s="353"/>
      <c r="AP870" s="354" t="s">
        <v>608</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428</v>
      </c>
      <c r="K902" s="359"/>
      <c r="L902" s="359"/>
      <c r="M902" s="359"/>
      <c r="N902" s="359"/>
      <c r="O902" s="359"/>
      <c r="P902" s="360" t="s">
        <v>375</v>
      </c>
      <c r="Q902" s="360"/>
      <c r="R902" s="360"/>
      <c r="S902" s="360"/>
      <c r="T902" s="360"/>
      <c r="U902" s="360"/>
      <c r="V902" s="360"/>
      <c r="W902" s="360"/>
      <c r="X902" s="360"/>
      <c r="Y902" s="361" t="s">
        <v>425</v>
      </c>
      <c r="Z902" s="362"/>
      <c r="AA902" s="362"/>
      <c r="AB902" s="362"/>
      <c r="AC902" s="142" t="s">
        <v>471</v>
      </c>
      <c r="AD902" s="142"/>
      <c r="AE902" s="142"/>
      <c r="AF902" s="142"/>
      <c r="AG902" s="142"/>
      <c r="AH902" s="361" t="s">
        <v>505</v>
      </c>
      <c r="AI902" s="358"/>
      <c r="AJ902" s="358"/>
      <c r="AK902" s="358"/>
      <c r="AL902" s="358" t="s">
        <v>21</v>
      </c>
      <c r="AM902" s="358"/>
      <c r="AN902" s="358"/>
      <c r="AO902" s="363"/>
      <c r="AP902" s="364" t="s">
        <v>429</v>
      </c>
      <c r="AQ902" s="364"/>
      <c r="AR902" s="364"/>
      <c r="AS902" s="364"/>
      <c r="AT902" s="364"/>
      <c r="AU902" s="364"/>
      <c r="AV902" s="364"/>
      <c r="AW902" s="364"/>
      <c r="AX902" s="364"/>
    </row>
    <row r="903" spans="1:50" ht="42" customHeight="1" x14ac:dyDescent="0.15">
      <c r="A903" s="373">
        <v>1</v>
      </c>
      <c r="B903" s="373">
        <v>1</v>
      </c>
      <c r="C903" s="355" t="s">
        <v>614</v>
      </c>
      <c r="D903" s="341"/>
      <c r="E903" s="341"/>
      <c r="F903" s="341"/>
      <c r="G903" s="341"/>
      <c r="H903" s="341"/>
      <c r="I903" s="341"/>
      <c r="J903" s="342">
        <v>2010801013387</v>
      </c>
      <c r="K903" s="343"/>
      <c r="L903" s="343"/>
      <c r="M903" s="343"/>
      <c r="N903" s="343"/>
      <c r="O903" s="343"/>
      <c r="P903" s="356" t="s">
        <v>646</v>
      </c>
      <c r="Q903" s="344"/>
      <c r="R903" s="344"/>
      <c r="S903" s="344"/>
      <c r="T903" s="344"/>
      <c r="U903" s="344"/>
      <c r="V903" s="344"/>
      <c r="W903" s="344"/>
      <c r="X903" s="344"/>
      <c r="Y903" s="345">
        <v>29</v>
      </c>
      <c r="Z903" s="346"/>
      <c r="AA903" s="346"/>
      <c r="AB903" s="347"/>
      <c r="AC903" s="357" t="s">
        <v>509</v>
      </c>
      <c r="AD903" s="365"/>
      <c r="AE903" s="365"/>
      <c r="AF903" s="365"/>
      <c r="AG903" s="365"/>
      <c r="AH903" s="366">
        <v>1</v>
      </c>
      <c r="AI903" s="367"/>
      <c r="AJ903" s="367"/>
      <c r="AK903" s="367"/>
      <c r="AL903" s="351">
        <v>83</v>
      </c>
      <c r="AM903" s="352"/>
      <c r="AN903" s="352"/>
      <c r="AO903" s="353"/>
      <c r="AP903" s="354"/>
      <c r="AQ903" s="354"/>
      <c r="AR903" s="354"/>
      <c r="AS903" s="354"/>
      <c r="AT903" s="354"/>
      <c r="AU903" s="354"/>
      <c r="AV903" s="354"/>
      <c r="AW903" s="354"/>
      <c r="AX903" s="354"/>
    </row>
    <row r="904" spans="1:50" ht="30" customHeight="1" x14ac:dyDescent="0.15">
      <c r="A904" s="373">
        <v>2</v>
      </c>
      <c r="B904" s="373">
        <v>1</v>
      </c>
      <c r="C904" s="355" t="s">
        <v>611</v>
      </c>
      <c r="D904" s="341"/>
      <c r="E904" s="341"/>
      <c r="F904" s="341"/>
      <c r="G904" s="341"/>
      <c r="H904" s="341"/>
      <c r="I904" s="341"/>
      <c r="J904" s="342">
        <v>2010801013387</v>
      </c>
      <c r="K904" s="343"/>
      <c r="L904" s="343"/>
      <c r="M904" s="343"/>
      <c r="N904" s="343"/>
      <c r="O904" s="343"/>
      <c r="P904" s="356" t="s">
        <v>613</v>
      </c>
      <c r="Q904" s="344"/>
      <c r="R904" s="344"/>
      <c r="S904" s="344"/>
      <c r="T904" s="344"/>
      <c r="U904" s="344"/>
      <c r="V904" s="344"/>
      <c r="W904" s="344"/>
      <c r="X904" s="344"/>
      <c r="Y904" s="345">
        <v>27</v>
      </c>
      <c r="Z904" s="346"/>
      <c r="AA904" s="346"/>
      <c r="AB904" s="347"/>
      <c r="AC904" s="357" t="s">
        <v>509</v>
      </c>
      <c r="AD904" s="357"/>
      <c r="AE904" s="357"/>
      <c r="AF904" s="357"/>
      <c r="AG904" s="357"/>
      <c r="AH904" s="366">
        <v>1</v>
      </c>
      <c r="AI904" s="367"/>
      <c r="AJ904" s="367"/>
      <c r="AK904" s="367"/>
      <c r="AL904" s="368">
        <v>98</v>
      </c>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428</v>
      </c>
      <c r="K935" s="359"/>
      <c r="L935" s="359"/>
      <c r="M935" s="359"/>
      <c r="N935" s="359"/>
      <c r="O935" s="359"/>
      <c r="P935" s="360" t="s">
        <v>375</v>
      </c>
      <c r="Q935" s="360"/>
      <c r="R935" s="360"/>
      <c r="S935" s="360"/>
      <c r="T935" s="360"/>
      <c r="U935" s="360"/>
      <c r="V935" s="360"/>
      <c r="W935" s="360"/>
      <c r="X935" s="360"/>
      <c r="Y935" s="361" t="s">
        <v>425</v>
      </c>
      <c r="Z935" s="362"/>
      <c r="AA935" s="362"/>
      <c r="AB935" s="362"/>
      <c r="AC935" s="142" t="s">
        <v>471</v>
      </c>
      <c r="AD935" s="142"/>
      <c r="AE935" s="142"/>
      <c r="AF935" s="142"/>
      <c r="AG935" s="142"/>
      <c r="AH935" s="361" t="s">
        <v>505</v>
      </c>
      <c r="AI935" s="358"/>
      <c r="AJ935" s="358"/>
      <c r="AK935" s="358"/>
      <c r="AL935" s="358" t="s">
        <v>21</v>
      </c>
      <c r="AM935" s="358"/>
      <c r="AN935" s="358"/>
      <c r="AO935" s="363"/>
      <c r="AP935" s="364" t="s">
        <v>429</v>
      </c>
      <c r="AQ935" s="364"/>
      <c r="AR935" s="364"/>
      <c r="AS935" s="364"/>
      <c r="AT935" s="364"/>
      <c r="AU935" s="364"/>
      <c r="AV935" s="364"/>
      <c r="AW935" s="364"/>
      <c r="AX935" s="364"/>
    </row>
    <row r="936" spans="1:50" ht="30" customHeight="1" x14ac:dyDescent="0.15">
      <c r="A936" s="373">
        <v>1</v>
      </c>
      <c r="B936" s="373">
        <v>1</v>
      </c>
      <c r="C936" s="355" t="s">
        <v>616</v>
      </c>
      <c r="D936" s="341"/>
      <c r="E936" s="341"/>
      <c r="F936" s="341"/>
      <c r="G936" s="341"/>
      <c r="H936" s="341"/>
      <c r="I936" s="341"/>
      <c r="J936" s="342">
        <v>3010405002439</v>
      </c>
      <c r="K936" s="343"/>
      <c r="L936" s="343"/>
      <c r="M936" s="343"/>
      <c r="N936" s="343"/>
      <c r="O936" s="343"/>
      <c r="P936" s="356" t="s">
        <v>617</v>
      </c>
      <c r="Q936" s="344"/>
      <c r="R936" s="344"/>
      <c r="S936" s="344"/>
      <c r="T936" s="344"/>
      <c r="U936" s="344"/>
      <c r="V936" s="344"/>
      <c r="W936" s="344"/>
      <c r="X936" s="344"/>
      <c r="Y936" s="345">
        <v>55</v>
      </c>
      <c r="Z936" s="346"/>
      <c r="AA936" s="346"/>
      <c r="AB936" s="347"/>
      <c r="AC936" s="357" t="s">
        <v>516</v>
      </c>
      <c r="AD936" s="365"/>
      <c r="AE936" s="365"/>
      <c r="AF936" s="365"/>
      <c r="AG936" s="365"/>
      <c r="AH936" s="366" t="s">
        <v>608</v>
      </c>
      <c r="AI936" s="367"/>
      <c r="AJ936" s="367"/>
      <c r="AK936" s="367"/>
      <c r="AL936" s="351">
        <v>100</v>
      </c>
      <c r="AM936" s="352"/>
      <c r="AN936" s="352"/>
      <c r="AO936" s="353"/>
      <c r="AP936" s="354" t="s">
        <v>608</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428</v>
      </c>
      <c r="K968" s="359"/>
      <c r="L968" s="359"/>
      <c r="M968" s="359"/>
      <c r="N968" s="359"/>
      <c r="O968" s="359"/>
      <c r="P968" s="360" t="s">
        <v>375</v>
      </c>
      <c r="Q968" s="360"/>
      <c r="R968" s="360"/>
      <c r="S968" s="360"/>
      <c r="T968" s="360"/>
      <c r="U968" s="360"/>
      <c r="V968" s="360"/>
      <c r="W968" s="360"/>
      <c r="X968" s="360"/>
      <c r="Y968" s="361" t="s">
        <v>425</v>
      </c>
      <c r="Z968" s="362"/>
      <c r="AA968" s="362"/>
      <c r="AB968" s="362"/>
      <c r="AC968" s="142" t="s">
        <v>471</v>
      </c>
      <c r="AD968" s="142"/>
      <c r="AE968" s="142"/>
      <c r="AF968" s="142"/>
      <c r="AG968" s="142"/>
      <c r="AH968" s="361" t="s">
        <v>505</v>
      </c>
      <c r="AI968" s="358"/>
      <c r="AJ968" s="358"/>
      <c r="AK968" s="358"/>
      <c r="AL968" s="358" t="s">
        <v>21</v>
      </c>
      <c r="AM968" s="358"/>
      <c r="AN968" s="358"/>
      <c r="AO968" s="363"/>
      <c r="AP968" s="364" t="s">
        <v>429</v>
      </c>
      <c r="AQ968" s="364"/>
      <c r="AR968" s="364"/>
      <c r="AS968" s="364"/>
      <c r="AT968" s="364"/>
      <c r="AU968" s="364"/>
      <c r="AV968" s="364"/>
      <c r="AW968" s="364"/>
      <c r="AX968" s="364"/>
    </row>
    <row r="969" spans="1:50" ht="51" customHeight="1" x14ac:dyDescent="0.15">
      <c r="A969" s="373">
        <v>1</v>
      </c>
      <c r="B969" s="373">
        <v>1</v>
      </c>
      <c r="C969" s="355" t="s">
        <v>618</v>
      </c>
      <c r="D969" s="341"/>
      <c r="E969" s="341"/>
      <c r="F969" s="341"/>
      <c r="G969" s="341"/>
      <c r="H969" s="341"/>
      <c r="I969" s="341"/>
      <c r="J969" s="342">
        <v>7010401001556</v>
      </c>
      <c r="K969" s="343"/>
      <c r="L969" s="343"/>
      <c r="M969" s="343"/>
      <c r="N969" s="343"/>
      <c r="O969" s="343"/>
      <c r="P969" s="356" t="s">
        <v>619</v>
      </c>
      <c r="Q969" s="344"/>
      <c r="R969" s="344"/>
      <c r="S969" s="344"/>
      <c r="T969" s="344"/>
      <c r="U969" s="344"/>
      <c r="V969" s="344"/>
      <c r="W969" s="344"/>
      <c r="X969" s="344"/>
      <c r="Y969" s="345">
        <v>46</v>
      </c>
      <c r="Z969" s="346"/>
      <c r="AA969" s="346"/>
      <c r="AB969" s="347"/>
      <c r="AC969" s="357" t="s">
        <v>510</v>
      </c>
      <c r="AD969" s="365"/>
      <c r="AE969" s="365"/>
      <c r="AF969" s="365"/>
      <c r="AG969" s="365"/>
      <c r="AH969" s="366">
        <v>2</v>
      </c>
      <c r="AI969" s="367"/>
      <c r="AJ969" s="367"/>
      <c r="AK969" s="367"/>
      <c r="AL969" s="351">
        <v>67</v>
      </c>
      <c r="AM969" s="352"/>
      <c r="AN969" s="352"/>
      <c r="AO969" s="353"/>
      <c r="AP969" s="354" t="s">
        <v>608</v>
      </c>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428</v>
      </c>
      <c r="K1001" s="359"/>
      <c r="L1001" s="359"/>
      <c r="M1001" s="359"/>
      <c r="N1001" s="359"/>
      <c r="O1001" s="359"/>
      <c r="P1001" s="360" t="s">
        <v>375</v>
      </c>
      <c r="Q1001" s="360"/>
      <c r="R1001" s="360"/>
      <c r="S1001" s="360"/>
      <c r="T1001" s="360"/>
      <c r="U1001" s="360"/>
      <c r="V1001" s="360"/>
      <c r="W1001" s="360"/>
      <c r="X1001" s="360"/>
      <c r="Y1001" s="361" t="s">
        <v>425</v>
      </c>
      <c r="Z1001" s="362"/>
      <c r="AA1001" s="362"/>
      <c r="AB1001" s="362"/>
      <c r="AC1001" s="142" t="s">
        <v>471</v>
      </c>
      <c r="AD1001" s="142"/>
      <c r="AE1001" s="142"/>
      <c r="AF1001" s="142"/>
      <c r="AG1001" s="142"/>
      <c r="AH1001" s="361" t="s">
        <v>505</v>
      </c>
      <c r="AI1001" s="358"/>
      <c r="AJ1001" s="358"/>
      <c r="AK1001" s="358"/>
      <c r="AL1001" s="358" t="s">
        <v>21</v>
      </c>
      <c r="AM1001" s="358"/>
      <c r="AN1001" s="358"/>
      <c r="AO1001" s="363"/>
      <c r="AP1001" s="364" t="s">
        <v>429</v>
      </c>
      <c r="AQ1001" s="364"/>
      <c r="AR1001" s="364"/>
      <c r="AS1001" s="364"/>
      <c r="AT1001" s="364"/>
      <c r="AU1001" s="364"/>
      <c r="AV1001" s="364"/>
      <c r="AW1001" s="364"/>
      <c r="AX1001" s="364"/>
    </row>
    <row r="1002" spans="1:50" ht="30" customHeight="1" x14ac:dyDescent="0.15">
      <c r="A1002" s="373">
        <v>1</v>
      </c>
      <c r="B1002" s="373">
        <v>1</v>
      </c>
      <c r="C1002" s="355" t="s">
        <v>620</v>
      </c>
      <c r="D1002" s="341"/>
      <c r="E1002" s="341"/>
      <c r="F1002" s="341"/>
      <c r="G1002" s="341"/>
      <c r="H1002" s="341"/>
      <c r="I1002" s="341"/>
      <c r="J1002" s="342">
        <v>9010601021385</v>
      </c>
      <c r="K1002" s="343"/>
      <c r="L1002" s="343"/>
      <c r="M1002" s="343"/>
      <c r="N1002" s="343"/>
      <c r="O1002" s="343"/>
      <c r="P1002" s="356" t="s">
        <v>622</v>
      </c>
      <c r="Q1002" s="344"/>
      <c r="R1002" s="344"/>
      <c r="S1002" s="344"/>
      <c r="T1002" s="344"/>
      <c r="U1002" s="344"/>
      <c r="V1002" s="344"/>
      <c r="W1002" s="344"/>
      <c r="X1002" s="344"/>
      <c r="Y1002" s="345">
        <v>38</v>
      </c>
      <c r="Z1002" s="346"/>
      <c r="AA1002" s="346"/>
      <c r="AB1002" s="347"/>
      <c r="AC1002" s="357" t="s">
        <v>510</v>
      </c>
      <c r="AD1002" s="365"/>
      <c r="AE1002" s="365"/>
      <c r="AF1002" s="365"/>
      <c r="AG1002" s="365"/>
      <c r="AH1002" s="366">
        <v>2</v>
      </c>
      <c r="AI1002" s="367"/>
      <c r="AJ1002" s="367"/>
      <c r="AK1002" s="367"/>
      <c r="AL1002" s="351">
        <v>82</v>
      </c>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428</v>
      </c>
      <c r="K1034" s="359"/>
      <c r="L1034" s="359"/>
      <c r="M1034" s="359"/>
      <c r="N1034" s="359"/>
      <c r="O1034" s="359"/>
      <c r="P1034" s="360" t="s">
        <v>375</v>
      </c>
      <c r="Q1034" s="360"/>
      <c r="R1034" s="360"/>
      <c r="S1034" s="360"/>
      <c r="T1034" s="360"/>
      <c r="U1034" s="360"/>
      <c r="V1034" s="360"/>
      <c r="W1034" s="360"/>
      <c r="X1034" s="360"/>
      <c r="Y1034" s="361" t="s">
        <v>425</v>
      </c>
      <c r="Z1034" s="362"/>
      <c r="AA1034" s="362"/>
      <c r="AB1034" s="362"/>
      <c r="AC1034" s="142" t="s">
        <v>471</v>
      </c>
      <c r="AD1034" s="142"/>
      <c r="AE1034" s="142"/>
      <c r="AF1034" s="142"/>
      <c r="AG1034" s="142"/>
      <c r="AH1034" s="361" t="s">
        <v>505</v>
      </c>
      <c r="AI1034" s="358"/>
      <c r="AJ1034" s="358"/>
      <c r="AK1034" s="358"/>
      <c r="AL1034" s="358" t="s">
        <v>21</v>
      </c>
      <c r="AM1034" s="358"/>
      <c r="AN1034" s="358"/>
      <c r="AO1034" s="363"/>
      <c r="AP1034" s="364" t="s">
        <v>429</v>
      </c>
      <c r="AQ1034" s="364"/>
      <c r="AR1034" s="364"/>
      <c r="AS1034" s="364"/>
      <c r="AT1034" s="364"/>
      <c r="AU1034" s="364"/>
      <c r="AV1034" s="364"/>
      <c r="AW1034" s="364"/>
      <c r="AX1034" s="364"/>
    </row>
    <row r="1035" spans="1:50" ht="30" customHeight="1" x14ac:dyDescent="0.15">
      <c r="A1035" s="373">
        <v>1</v>
      </c>
      <c r="B1035" s="373">
        <v>1</v>
      </c>
      <c r="C1035" s="355" t="s">
        <v>623</v>
      </c>
      <c r="D1035" s="341"/>
      <c r="E1035" s="341"/>
      <c r="F1035" s="341"/>
      <c r="G1035" s="341"/>
      <c r="H1035" s="341"/>
      <c r="I1035" s="341"/>
      <c r="J1035" s="342">
        <v>2010005018852</v>
      </c>
      <c r="K1035" s="343"/>
      <c r="L1035" s="343"/>
      <c r="M1035" s="343"/>
      <c r="N1035" s="343"/>
      <c r="O1035" s="343"/>
      <c r="P1035" s="356" t="s">
        <v>624</v>
      </c>
      <c r="Q1035" s="344"/>
      <c r="R1035" s="344"/>
      <c r="S1035" s="344"/>
      <c r="T1035" s="344"/>
      <c r="U1035" s="344"/>
      <c r="V1035" s="344"/>
      <c r="W1035" s="344"/>
      <c r="X1035" s="344"/>
      <c r="Y1035" s="345">
        <v>26</v>
      </c>
      <c r="Z1035" s="346"/>
      <c r="AA1035" s="346"/>
      <c r="AB1035" s="347"/>
      <c r="AC1035" s="357" t="s">
        <v>516</v>
      </c>
      <c r="AD1035" s="365"/>
      <c r="AE1035" s="365"/>
      <c r="AF1035" s="365"/>
      <c r="AG1035" s="365"/>
      <c r="AH1035" s="366">
        <v>1</v>
      </c>
      <c r="AI1035" s="367"/>
      <c r="AJ1035" s="367"/>
      <c r="AK1035" s="367"/>
      <c r="AL1035" s="351">
        <v>100</v>
      </c>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2" t="s">
        <v>428</v>
      </c>
      <c r="K1067" s="359"/>
      <c r="L1067" s="359"/>
      <c r="M1067" s="359"/>
      <c r="N1067" s="359"/>
      <c r="O1067" s="359"/>
      <c r="P1067" s="360" t="s">
        <v>375</v>
      </c>
      <c r="Q1067" s="360"/>
      <c r="R1067" s="360"/>
      <c r="S1067" s="360"/>
      <c r="T1067" s="360"/>
      <c r="U1067" s="360"/>
      <c r="V1067" s="360"/>
      <c r="W1067" s="360"/>
      <c r="X1067" s="360"/>
      <c r="Y1067" s="361" t="s">
        <v>425</v>
      </c>
      <c r="Z1067" s="362"/>
      <c r="AA1067" s="362"/>
      <c r="AB1067" s="362"/>
      <c r="AC1067" s="142" t="s">
        <v>471</v>
      </c>
      <c r="AD1067" s="142"/>
      <c r="AE1067" s="142"/>
      <c r="AF1067" s="142"/>
      <c r="AG1067" s="142"/>
      <c r="AH1067" s="361" t="s">
        <v>505</v>
      </c>
      <c r="AI1067" s="358"/>
      <c r="AJ1067" s="358"/>
      <c r="AK1067" s="358"/>
      <c r="AL1067" s="358" t="s">
        <v>21</v>
      </c>
      <c r="AM1067" s="358"/>
      <c r="AN1067" s="358"/>
      <c r="AO1067" s="363"/>
      <c r="AP1067" s="364" t="s">
        <v>429</v>
      </c>
      <c r="AQ1067" s="364"/>
      <c r="AR1067" s="364"/>
      <c r="AS1067" s="364"/>
      <c r="AT1067" s="364"/>
      <c r="AU1067" s="364"/>
      <c r="AV1067" s="364"/>
      <c r="AW1067" s="364"/>
      <c r="AX1067" s="364"/>
    </row>
    <row r="1068" spans="1:50" ht="45" customHeight="1" x14ac:dyDescent="0.15">
      <c r="A1068" s="373">
        <v>1</v>
      </c>
      <c r="B1068" s="373">
        <v>1</v>
      </c>
      <c r="C1068" s="355" t="s">
        <v>625</v>
      </c>
      <c r="D1068" s="341"/>
      <c r="E1068" s="341"/>
      <c r="F1068" s="341"/>
      <c r="G1068" s="341"/>
      <c r="H1068" s="341"/>
      <c r="I1068" s="341"/>
      <c r="J1068" s="342">
        <v>1010901026918</v>
      </c>
      <c r="K1068" s="343"/>
      <c r="L1068" s="343"/>
      <c r="M1068" s="343"/>
      <c r="N1068" s="343"/>
      <c r="O1068" s="343"/>
      <c r="P1068" s="356" t="s">
        <v>642</v>
      </c>
      <c r="Q1068" s="344"/>
      <c r="R1068" s="344"/>
      <c r="S1068" s="344"/>
      <c r="T1068" s="344"/>
      <c r="U1068" s="344"/>
      <c r="V1068" s="344"/>
      <c r="W1068" s="344"/>
      <c r="X1068" s="344"/>
      <c r="Y1068" s="345">
        <v>23</v>
      </c>
      <c r="Z1068" s="346"/>
      <c r="AA1068" s="346"/>
      <c r="AB1068" s="347"/>
      <c r="AC1068" s="357" t="s">
        <v>650</v>
      </c>
      <c r="AD1068" s="365"/>
      <c r="AE1068" s="365"/>
      <c r="AF1068" s="365"/>
      <c r="AG1068" s="365"/>
      <c r="AH1068" s="366">
        <v>2</v>
      </c>
      <c r="AI1068" s="367"/>
      <c r="AJ1068" s="367"/>
      <c r="AK1068" s="367"/>
      <c r="AL1068" s="351" t="s">
        <v>651</v>
      </c>
      <c r="AM1068" s="352"/>
      <c r="AN1068" s="352"/>
      <c r="AO1068" s="353"/>
      <c r="AP1068" s="354" t="s">
        <v>652</v>
      </c>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5" t="s">
        <v>459</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478</v>
      </c>
      <c r="AM1098" s="276"/>
      <c r="AN1098" s="276"/>
      <c r="AO1098" s="80" t="s">
        <v>602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396</v>
      </c>
      <c r="D1101" s="378"/>
      <c r="E1101" s="142" t="s">
        <v>395</v>
      </c>
      <c r="F1101" s="378"/>
      <c r="G1101" s="378"/>
      <c r="H1101" s="378"/>
      <c r="I1101" s="378"/>
      <c r="J1101" s="142" t="s">
        <v>428</v>
      </c>
      <c r="K1101" s="142"/>
      <c r="L1101" s="142"/>
      <c r="M1101" s="142"/>
      <c r="N1101" s="142"/>
      <c r="O1101" s="142"/>
      <c r="P1101" s="361" t="s">
        <v>27</v>
      </c>
      <c r="Q1101" s="361"/>
      <c r="R1101" s="361"/>
      <c r="S1101" s="361"/>
      <c r="T1101" s="361"/>
      <c r="U1101" s="361"/>
      <c r="V1101" s="361"/>
      <c r="W1101" s="361"/>
      <c r="X1101" s="361"/>
      <c r="Y1101" s="142" t="s">
        <v>430</v>
      </c>
      <c r="Z1101" s="378"/>
      <c r="AA1101" s="378"/>
      <c r="AB1101" s="378"/>
      <c r="AC1101" s="142" t="s">
        <v>376</v>
      </c>
      <c r="AD1101" s="142"/>
      <c r="AE1101" s="142"/>
      <c r="AF1101" s="142"/>
      <c r="AG1101" s="142"/>
      <c r="AH1101" s="361" t="s">
        <v>390</v>
      </c>
      <c r="AI1101" s="362"/>
      <c r="AJ1101" s="362"/>
      <c r="AK1101" s="362"/>
      <c r="AL1101" s="362" t="s">
        <v>21</v>
      </c>
      <c r="AM1101" s="362"/>
      <c r="AN1101" s="362"/>
      <c r="AO1101" s="379"/>
      <c r="AP1101" s="364" t="s">
        <v>460</v>
      </c>
      <c r="AQ1101" s="364"/>
      <c r="AR1101" s="364"/>
      <c r="AS1101" s="364"/>
      <c r="AT1101" s="364"/>
      <c r="AU1101" s="364"/>
      <c r="AV1101" s="364"/>
      <c r="AW1101" s="364"/>
      <c r="AX1101" s="364"/>
    </row>
    <row r="1102" spans="1:50" ht="45" customHeight="1" x14ac:dyDescent="0.15">
      <c r="A1102" s="373">
        <v>1</v>
      </c>
      <c r="B1102" s="373">
        <v>1</v>
      </c>
      <c r="C1102" s="371"/>
      <c r="D1102" s="371"/>
      <c r="E1102" s="140" t="s">
        <v>637</v>
      </c>
      <c r="F1102" s="372"/>
      <c r="G1102" s="372"/>
      <c r="H1102" s="372"/>
      <c r="I1102" s="372"/>
      <c r="J1102" s="342">
        <v>1020001071491</v>
      </c>
      <c r="K1102" s="343"/>
      <c r="L1102" s="343"/>
      <c r="M1102" s="343"/>
      <c r="N1102" s="343"/>
      <c r="O1102" s="343"/>
      <c r="P1102" s="356" t="s">
        <v>636</v>
      </c>
      <c r="Q1102" s="344"/>
      <c r="R1102" s="344"/>
      <c r="S1102" s="344"/>
      <c r="T1102" s="344"/>
      <c r="U1102" s="344"/>
      <c r="V1102" s="344"/>
      <c r="W1102" s="344"/>
      <c r="X1102" s="344"/>
      <c r="Y1102" s="345">
        <v>235</v>
      </c>
      <c r="Z1102" s="346"/>
      <c r="AA1102" s="346"/>
      <c r="AB1102" s="347"/>
      <c r="AC1102" s="348" t="s">
        <v>510</v>
      </c>
      <c r="AD1102" s="348"/>
      <c r="AE1102" s="348"/>
      <c r="AF1102" s="348"/>
      <c r="AG1102" s="348"/>
      <c r="AH1102" s="349">
        <v>1</v>
      </c>
      <c r="AI1102" s="350"/>
      <c r="AJ1102" s="350"/>
      <c r="AK1102" s="350"/>
      <c r="AL1102" s="351">
        <v>99.9</v>
      </c>
      <c r="AM1102" s="352"/>
      <c r="AN1102" s="352"/>
      <c r="AO1102" s="353"/>
      <c r="AP1102" s="354"/>
      <c r="AQ1102" s="354"/>
      <c r="AR1102" s="354"/>
      <c r="AS1102" s="354"/>
      <c r="AT1102" s="354"/>
      <c r="AU1102" s="354"/>
      <c r="AV1102" s="354"/>
      <c r="AW1102" s="354"/>
      <c r="AX1102" s="354"/>
    </row>
    <row r="1103" spans="1:50" ht="45" customHeight="1" x14ac:dyDescent="0.15">
      <c r="A1103" s="373">
        <v>2</v>
      </c>
      <c r="B1103" s="373">
        <v>1</v>
      </c>
      <c r="C1103" s="371"/>
      <c r="D1103" s="371"/>
      <c r="E1103" s="140" t="s">
        <v>638</v>
      </c>
      <c r="F1103" s="372"/>
      <c r="G1103" s="372"/>
      <c r="H1103" s="372"/>
      <c r="I1103" s="372"/>
      <c r="J1103" s="342">
        <v>1020001071491</v>
      </c>
      <c r="K1103" s="343"/>
      <c r="L1103" s="343"/>
      <c r="M1103" s="343"/>
      <c r="N1103" s="343"/>
      <c r="O1103" s="343"/>
      <c r="P1103" s="356" t="s">
        <v>639</v>
      </c>
      <c r="Q1103" s="344"/>
      <c r="R1103" s="344"/>
      <c r="S1103" s="344"/>
      <c r="T1103" s="344"/>
      <c r="U1103" s="344"/>
      <c r="V1103" s="344"/>
      <c r="W1103" s="344"/>
      <c r="X1103" s="344"/>
      <c r="Y1103" s="345">
        <v>187</v>
      </c>
      <c r="Z1103" s="346"/>
      <c r="AA1103" s="346"/>
      <c r="AB1103" s="347"/>
      <c r="AC1103" s="348" t="s">
        <v>510</v>
      </c>
      <c r="AD1103" s="348"/>
      <c r="AE1103" s="348"/>
      <c r="AF1103" s="348"/>
      <c r="AG1103" s="348"/>
      <c r="AH1103" s="349">
        <v>1</v>
      </c>
      <c r="AI1103" s="350"/>
      <c r="AJ1103" s="350"/>
      <c r="AK1103" s="350"/>
      <c r="AL1103" s="351">
        <v>99.9</v>
      </c>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140" t="s">
        <v>640</v>
      </c>
      <c r="F1104" s="372"/>
      <c r="G1104" s="372"/>
      <c r="H1104" s="372"/>
      <c r="I1104" s="372"/>
      <c r="J1104" s="342">
        <v>1010901026918</v>
      </c>
      <c r="K1104" s="343"/>
      <c r="L1104" s="343"/>
      <c r="M1104" s="343"/>
      <c r="N1104" s="343"/>
      <c r="O1104" s="343"/>
      <c r="P1104" s="356" t="s">
        <v>641</v>
      </c>
      <c r="Q1104" s="344"/>
      <c r="R1104" s="344"/>
      <c r="S1104" s="344"/>
      <c r="T1104" s="344"/>
      <c r="U1104" s="344"/>
      <c r="V1104" s="344"/>
      <c r="W1104" s="344"/>
      <c r="X1104" s="344"/>
      <c r="Y1104" s="345">
        <v>70</v>
      </c>
      <c r="Z1104" s="346"/>
      <c r="AA1104" s="346"/>
      <c r="AB1104" s="347"/>
      <c r="AC1104" s="348" t="s">
        <v>509</v>
      </c>
      <c r="AD1104" s="348"/>
      <c r="AE1104" s="348"/>
      <c r="AF1104" s="348"/>
      <c r="AG1104" s="348"/>
      <c r="AH1104" s="349">
        <v>2</v>
      </c>
      <c r="AI1104" s="350"/>
      <c r="AJ1104" s="350"/>
      <c r="AK1104" s="350"/>
      <c r="AL1104" s="351">
        <v>85</v>
      </c>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16383" man="1"/>
    <brk id="714" max="16383" man="1"/>
    <brk id="735" max="16383" man="1"/>
    <brk id="778" max="16383" man="1"/>
    <brk id="867"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542</v>
      </c>
      <c r="R8" s="13" t="str">
        <f t="shared" si="3"/>
        <v>その他</v>
      </c>
      <c r="S8" s="13" t="str">
        <f t="shared" si="4"/>
        <v>その他</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14" sqref="G14:AX1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483</v>
      </c>
      <c r="B2" s="400"/>
      <c r="C2" s="400"/>
      <c r="D2" s="400"/>
      <c r="E2" s="400"/>
      <c r="F2" s="401"/>
      <c r="G2" s="512" t="s">
        <v>265</v>
      </c>
      <c r="H2" s="432"/>
      <c r="I2" s="432"/>
      <c r="J2" s="432"/>
      <c r="K2" s="432"/>
      <c r="L2" s="432"/>
      <c r="M2" s="432"/>
      <c r="N2" s="432"/>
      <c r="O2" s="513"/>
      <c r="P2" s="431" t="s">
        <v>59</v>
      </c>
      <c r="Q2" s="432"/>
      <c r="R2" s="432"/>
      <c r="S2" s="432"/>
      <c r="T2" s="432"/>
      <c r="U2" s="432"/>
      <c r="V2" s="432"/>
      <c r="W2" s="432"/>
      <c r="X2" s="513"/>
      <c r="Y2" s="1051"/>
      <c r="Z2" s="844"/>
      <c r="AA2" s="845"/>
      <c r="AB2" s="1055" t="s">
        <v>11</v>
      </c>
      <c r="AC2" s="1056"/>
      <c r="AD2" s="1057"/>
      <c r="AE2" s="1061" t="s">
        <v>356</v>
      </c>
      <c r="AF2" s="1061"/>
      <c r="AG2" s="1061"/>
      <c r="AH2" s="1061"/>
      <c r="AI2" s="1061" t="s">
        <v>362</v>
      </c>
      <c r="AJ2" s="1061"/>
      <c r="AK2" s="1061"/>
      <c r="AL2" s="1061"/>
      <c r="AM2" s="1061" t="s">
        <v>464</v>
      </c>
      <c r="AN2" s="1061"/>
      <c r="AO2" s="1061"/>
      <c r="AP2" s="559"/>
      <c r="AQ2" s="152" t="s">
        <v>354</v>
      </c>
      <c r="AR2" s="123"/>
      <c r="AS2" s="123"/>
      <c r="AT2" s="124"/>
      <c r="AU2" s="533" t="s">
        <v>253</v>
      </c>
      <c r="AV2" s="533"/>
      <c r="AW2" s="533"/>
      <c r="AX2" s="534"/>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52"/>
      <c r="Z3" s="1053"/>
      <c r="AA3" s="1054"/>
      <c r="AB3" s="1058"/>
      <c r="AC3" s="1059"/>
      <c r="AD3" s="1060"/>
      <c r="AE3" s="244"/>
      <c r="AF3" s="244"/>
      <c r="AG3" s="244"/>
      <c r="AH3" s="244"/>
      <c r="AI3" s="244"/>
      <c r="AJ3" s="244"/>
      <c r="AK3" s="244"/>
      <c r="AL3" s="244"/>
      <c r="AM3" s="244"/>
      <c r="AN3" s="244"/>
      <c r="AO3" s="244"/>
      <c r="AP3" s="240"/>
      <c r="AQ3" s="191"/>
      <c r="AR3" s="192"/>
      <c r="AS3" s="126" t="s">
        <v>355</v>
      </c>
      <c r="AT3" s="127"/>
      <c r="AU3" s="192"/>
      <c r="AV3" s="192"/>
      <c r="AW3" s="397" t="s">
        <v>300</v>
      </c>
      <c r="AX3" s="398"/>
    </row>
    <row r="4" spans="1:50" ht="22.5" customHeight="1" x14ac:dyDescent="0.15">
      <c r="A4" s="402"/>
      <c r="B4" s="400"/>
      <c r="C4" s="400"/>
      <c r="D4" s="400"/>
      <c r="E4" s="400"/>
      <c r="F4" s="401"/>
      <c r="G4" s="566"/>
      <c r="H4" s="1028"/>
      <c r="I4" s="1028"/>
      <c r="J4" s="1028"/>
      <c r="K4" s="1028"/>
      <c r="L4" s="1028"/>
      <c r="M4" s="1028"/>
      <c r="N4" s="1028"/>
      <c r="O4" s="1029"/>
      <c r="P4" s="98"/>
      <c r="Q4" s="1036"/>
      <c r="R4" s="1036"/>
      <c r="S4" s="1036"/>
      <c r="T4" s="1036"/>
      <c r="U4" s="1036"/>
      <c r="V4" s="1036"/>
      <c r="W4" s="1036"/>
      <c r="X4" s="1037"/>
      <c r="Y4" s="1046" t="s">
        <v>12</v>
      </c>
      <c r="Z4" s="1047"/>
      <c r="AA4" s="1048"/>
      <c r="AB4" s="461"/>
      <c r="AC4" s="1050"/>
      <c r="AD4" s="105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3"/>
      <c r="B5" s="404"/>
      <c r="C5" s="404"/>
      <c r="D5" s="404"/>
      <c r="E5" s="404"/>
      <c r="F5" s="405"/>
      <c r="G5" s="1030"/>
      <c r="H5" s="1031"/>
      <c r="I5" s="1031"/>
      <c r="J5" s="1031"/>
      <c r="K5" s="1031"/>
      <c r="L5" s="1031"/>
      <c r="M5" s="1031"/>
      <c r="N5" s="1031"/>
      <c r="O5" s="1032"/>
      <c r="P5" s="1038"/>
      <c r="Q5" s="1038"/>
      <c r="R5" s="1038"/>
      <c r="S5" s="1038"/>
      <c r="T5" s="1038"/>
      <c r="U5" s="1038"/>
      <c r="V5" s="1038"/>
      <c r="W5" s="1038"/>
      <c r="X5" s="1039"/>
      <c r="Y5" s="414" t="s">
        <v>54</v>
      </c>
      <c r="Z5" s="1043"/>
      <c r="AA5" s="1044"/>
      <c r="AB5" s="523"/>
      <c r="AC5" s="1049"/>
      <c r="AD5" s="104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3"/>
      <c r="B6" s="404"/>
      <c r="C6" s="404"/>
      <c r="D6" s="404"/>
      <c r="E6" s="404"/>
      <c r="F6" s="405"/>
      <c r="G6" s="1033"/>
      <c r="H6" s="1034"/>
      <c r="I6" s="1034"/>
      <c r="J6" s="1034"/>
      <c r="K6" s="1034"/>
      <c r="L6" s="1034"/>
      <c r="M6" s="1034"/>
      <c r="N6" s="1034"/>
      <c r="O6" s="1035"/>
      <c r="P6" s="1040"/>
      <c r="Q6" s="1040"/>
      <c r="R6" s="1040"/>
      <c r="S6" s="1040"/>
      <c r="T6" s="1040"/>
      <c r="U6" s="1040"/>
      <c r="V6" s="1040"/>
      <c r="W6" s="1040"/>
      <c r="X6" s="1041"/>
      <c r="Y6" s="1042" t="s">
        <v>13</v>
      </c>
      <c r="Z6" s="1043"/>
      <c r="AA6" s="1044"/>
      <c r="AB6" s="602" t="s">
        <v>301</v>
      </c>
      <c r="AC6" s="1045"/>
      <c r="AD6" s="104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483</v>
      </c>
      <c r="B9" s="400"/>
      <c r="C9" s="400"/>
      <c r="D9" s="400"/>
      <c r="E9" s="400"/>
      <c r="F9" s="401"/>
      <c r="G9" s="512" t="s">
        <v>265</v>
      </c>
      <c r="H9" s="432"/>
      <c r="I9" s="432"/>
      <c r="J9" s="432"/>
      <c r="K9" s="432"/>
      <c r="L9" s="432"/>
      <c r="M9" s="432"/>
      <c r="N9" s="432"/>
      <c r="O9" s="513"/>
      <c r="P9" s="431" t="s">
        <v>59</v>
      </c>
      <c r="Q9" s="432"/>
      <c r="R9" s="432"/>
      <c r="S9" s="432"/>
      <c r="T9" s="432"/>
      <c r="U9" s="432"/>
      <c r="V9" s="432"/>
      <c r="W9" s="432"/>
      <c r="X9" s="513"/>
      <c r="Y9" s="1051"/>
      <c r="Z9" s="844"/>
      <c r="AA9" s="845"/>
      <c r="AB9" s="1055" t="s">
        <v>11</v>
      </c>
      <c r="AC9" s="1056"/>
      <c r="AD9" s="1057"/>
      <c r="AE9" s="1061" t="s">
        <v>356</v>
      </c>
      <c r="AF9" s="1061"/>
      <c r="AG9" s="1061"/>
      <c r="AH9" s="1061"/>
      <c r="AI9" s="1061" t="s">
        <v>362</v>
      </c>
      <c r="AJ9" s="1061"/>
      <c r="AK9" s="1061"/>
      <c r="AL9" s="1061"/>
      <c r="AM9" s="1061" t="s">
        <v>464</v>
      </c>
      <c r="AN9" s="1061"/>
      <c r="AO9" s="1061"/>
      <c r="AP9" s="559"/>
      <c r="AQ9" s="152" t="s">
        <v>354</v>
      </c>
      <c r="AR9" s="123"/>
      <c r="AS9" s="123"/>
      <c r="AT9" s="124"/>
      <c r="AU9" s="533" t="s">
        <v>253</v>
      </c>
      <c r="AV9" s="533"/>
      <c r="AW9" s="533"/>
      <c r="AX9" s="534"/>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52"/>
      <c r="Z10" s="1053"/>
      <c r="AA10" s="1054"/>
      <c r="AB10" s="1058"/>
      <c r="AC10" s="1059"/>
      <c r="AD10" s="1060"/>
      <c r="AE10" s="244"/>
      <c r="AF10" s="244"/>
      <c r="AG10" s="244"/>
      <c r="AH10" s="244"/>
      <c r="AI10" s="244"/>
      <c r="AJ10" s="244"/>
      <c r="AK10" s="244"/>
      <c r="AL10" s="244"/>
      <c r="AM10" s="244"/>
      <c r="AN10" s="244"/>
      <c r="AO10" s="244"/>
      <c r="AP10" s="240"/>
      <c r="AQ10" s="191"/>
      <c r="AR10" s="192"/>
      <c r="AS10" s="126" t="s">
        <v>355</v>
      </c>
      <c r="AT10" s="127"/>
      <c r="AU10" s="192"/>
      <c r="AV10" s="192"/>
      <c r="AW10" s="397" t="s">
        <v>300</v>
      </c>
      <c r="AX10" s="398"/>
    </row>
    <row r="11" spans="1:50" ht="22.5" customHeight="1" x14ac:dyDescent="0.15">
      <c r="A11" s="402"/>
      <c r="B11" s="400"/>
      <c r="C11" s="400"/>
      <c r="D11" s="400"/>
      <c r="E11" s="400"/>
      <c r="F11" s="401"/>
      <c r="G11" s="566"/>
      <c r="H11" s="1028"/>
      <c r="I11" s="1028"/>
      <c r="J11" s="1028"/>
      <c r="K11" s="1028"/>
      <c r="L11" s="1028"/>
      <c r="M11" s="1028"/>
      <c r="N11" s="1028"/>
      <c r="O11" s="1029"/>
      <c r="P11" s="98"/>
      <c r="Q11" s="1036"/>
      <c r="R11" s="1036"/>
      <c r="S11" s="1036"/>
      <c r="T11" s="1036"/>
      <c r="U11" s="1036"/>
      <c r="V11" s="1036"/>
      <c r="W11" s="1036"/>
      <c r="X11" s="1037"/>
      <c r="Y11" s="1046" t="s">
        <v>12</v>
      </c>
      <c r="Z11" s="1047"/>
      <c r="AA11" s="1048"/>
      <c r="AB11" s="461"/>
      <c r="AC11" s="1050"/>
      <c r="AD11" s="105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3"/>
      <c r="B12" s="404"/>
      <c r="C12" s="404"/>
      <c r="D12" s="404"/>
      <c r="E12" s="404"/>
      <c r="F12" s="405"/>
      <c r="G12" s="1030"/>
      <c r="H12" s="1031"/>
      <c r="I12" s="1031"/>
      <c r="J12" s="1031"/>
      <c r="K12" s="1031"/>
      <c r="L12" s="1031"/>
      <c r="M12" s="1031"/>
      <c r="N12" s="1031"/>
      <c r="O12" s="1032"/>
      <c r="P12" s="1038"/>
      <c r="Q12" s="1038"/>
      <c r="R12" s="1038"/>
      <c r="S12" s="1038"/>
      <c r="T12" s="1038"/>
      <c r="U12" s="1038"/>
      <c r="V12" s="1038"/>
      <c r="W12" s="1038"/>
      <c r="X12" s="1039"/>
      <c r="Y12" s="414" t="s">
        <v>54</v>
      </c>
      <c r="Z12" s="1043"/>
      <c r="AA12" s="1044"/>
      <c r="AB12" s="523"/>
      <c r="AC12" s="1049"/>
      <c r="AD12" s="104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6"/>
      <c r="B13" s="407"/>
      <c r="C13" s="407"/>
      <c r="D13" s="407"/>
      <c r="E13" s="407"/>
      <c r="F13" s="408"/>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2" t="s">
        <v>301</v>
      </c>
      <c r="AC13" s="1045"/>
      <c r="AD13" s="104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483</v>
      </c>
      <c r="B16" s="400"/>
      <c r="C16" s="400"/>
      <c r="D16" s="400"/>
      <c r="E16" s="400"/>
      <c r="F16" s="401"/>
      <c r="G16" s="512" t="s">
        <v>265</v>
      </c>
      <c r="H16" s="432"/>
      <c r="I16" s="432"/>
      <c r="J16" s="432"/>
      <c r="K16" s="432"/>
      <c r="L16" s="432"/>
      <c r="M16" s="432"/>
      <c r="N16" s="432"/>
      <c r="O16" s="513"/>
      <c r="P16" s="431" t="s">
        <v>59</v>
      </c>
      <c r="Q16" s="432"/>
      <c r="R16" s="432"/>
      <c r="S16" s="432"/>
      <c r="T16" s="432"/>
      <c r="U16" s="432"/>
      <c r="V16" s="432"/>
      <c r="W16" s="432"/>
      <c r="X16" s="513"/>
      <c r="Y16" s="1051"/>
      <c r="Z16" s="844"/>
      <c r="AA16" s="845"/>
      <c r="AB16" s="1055" t="s">
        <v>11</v>
      </c>
      <c r="AC16" s="1056"/>
      <c r="AD16" s="1057"/>
      <c r="AE16" s="1061" t="s">
        <v>356</v>
      </c>
      <c r="AF16" s="1061"/>
      <c r="AG16" s="1061"/>
      <c r="AH16" s="1061"/>
      <c r="AI16" s="1061" t="s">
        <v>362</v>
      </c>
      <c r="AJ16" s="1061"/>
      <c r="AK16" s="1061"/>
      <c r="AL16" s="1061"/>
      <c r="AM16" s="1061" t="s">
        <v>464</v>
      </c>
      <c r="AN16" s="1061"/>
      <c r="AO16" s="1061"/>
      <c r="AP16" s="559"/>
      <c r="AQ16" s="152" t="s">
        <v>354</v>
      </c>
      <c r="AR16" s="123"/>
      <c r="AS16" s="123"/>
      <c r="AT16" s="124"/>
      <c r="AU16" s="533" t="s">
        <v>253</v>
      </c>
      <c r="AV16" s="533"/>
      <c r="AW16" s="533"/>
      <c r="AX16" s="534"/>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52"/>
      <c r="Z17" s="1053"/>
      <c r="AA17" s="1054"/>
      <c r="AB17" s="1058"/>
      <c r="AC17" s="1059"/>
      <c r="AD17" s="1060"/>
      <c r="AE17" s="244"/>
      <c r="AF17" s="244"/>
      <c r="AG17" s="244"/>
      <c r="AH17" s="244"/>
      <c r="AI17" s="244"/>
      <c r="AJ17" s="244"/>
      <c r="AK17" s="244"/>
      <c r="AL17" s="244"/>
      <c r="AM17" s="244"/>
      <c r="AN17" s="244"/>
      <c r="AO17" s="244"/>
      <c r="AP17" s="240"/>
      <c r="AQ17" s="191"/>
      <c r="AR17" s="192"/>
      <c r="AS17" s="126" t="s">
        <v>355</v>
      </c>
      <c r="AT17" s="127"/>
      <c r="AU17" s="192"/>
      <c r="AV17" s="192"/>
      <c r="AW17" s="397" t="s">
        <v>300</v>
      </c>
      <c r="AX17" s="398"/>
    </row>
    <row r="18" spans="1:50" ht="22.5" customHeight="1" x14ac:dyDescent="0.15">
      <c r="A18" s="402"/>
      <c r="B18" s="400"/>
      <c r="C18" s="400"/>
      <c r="D18" s="400"/>
      <c r="E18" s="400"/>
      <c r="F18" s="401"/>
      <c r="G18" s="566"/>
      <c r="H18" s="1028"/>
      <c r="I18" s="1028"/>
      <c r="J18" s="1028"/>
      <c r="K18" s="1028"/>
      <c r="L18" s="1028"/>
      <c r="M18" s="1028"/>
      <c r="N18" s="1028"/>
      <c r="O18" s="1029"/>
      <c r="P18" s="98"/>
      <c r="Q18" s="1036"/>
      <c r="R18" s="1036"/>
      <c r="S18" s="1036"/>
      <c r="T18" s="1036"/>
      <c r="U18" s="1036"/>
      <c r="V18" s="1036"/>
      <c r="W18" s="1036"/>
      <c r="X18" s="1037"/>
      <c r="Y18" s="1046" t="s">
        <v>12</v>
      </c>
      <c r="Z18" s="1047"/>
      <c r="AA18" s="1048"/>
      <c r="AB18" s="461"/>
      <c r="AC18" s="1050"/>
      <c r="AD18" s="105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3"/>
      <c r="B19" s="404"/>
      <c r="C19" s="404"/>
      <c r="D19" s="404"/>
      <c r="E19" s="404"/>
      <c r="F19" s="405"/>
      <c r="G19" s="1030"/>
      <c r="H19" s="1031"/>
      <c r="I19" s="1031"/>
      <c r="J19" s="1031"/>
      <c r="K19" s="1031"/>
      <c r="L19" s="1031"/>
      <c r="M19" s="1031"/>
      <c r="N19" s="1031"/>
      <c r="O19" s="1032"/>
      <c r="P19" s="1038"/>
      <c r="Q19" s="1038"/>
      <c r="R19" s="1038"/>
      <c r="S19" s="1038"/>
      <c r="T19" s="1038"/>
      <c r="U19" s="1038"/>
      <c r="V19" s="1038"/>
      <c r="W19" s="1038"/>
      <c r="X19" s="1039"/>
      <c r="Y19" s="414" t="s">
        <v>54</v>
      </c>
      <c r="Z19" s="1043"/>
      <c r="AA19" s="1044"/>
      <c r="AB19" s="523"/>
      <c r="AC19" s="1049"/>
      <c r="AD19" s="104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6"/>
      <c r="B20" s="407"/>
      <c r="C20" s="407"/>
      <c r="D20" s="407"/>
      <c r="E20" s="407"/>
      <c r="F20" s="408"/>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2" t="s">
        <v>301</v>
      </c>
      <c r="AC20" s="1045"/>
      <c r="AD20" s="104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483</v>
      </c>
      <c r="B23" s="400"/>
      <c r="C23" s="400"/>
      <c r="D23" s="400"/>
      <c r="E23" s="400"/>
      <c r="F23" s="401"/>
      <c r="G23" s="512" t="s">
        <v>265</v>
      </c>
      <c r="H23" s="432"/>
      <c r="I23" s="432"/>
      <c r="J23" s="432"/>
      <c r="K23" s="432"/>
      <c r="L23" s="432"/>
      <c r="M23" s="432"/>
      <c r="N23" s="432"/>
      <c r="O23" s="513"/>
      <c r="P23" s="431" t="s">
        <v>59</v>
      </c>
      <c r="Q23" s="432"/>
      <c r="R23" s="432"/>
      <c r="S23" s="432"/>
      <c r="T23" s="432"/>
      <c r="U23" s="432"/>
      <c r="V23" s="432"/>
      <c r="W23" s="432"/>
      <c r="X23" s="513"/>
      <c r="Y23" s="1051"/>
      <c r="Z23" s="844"/>
      <c r="AA23" s="845"/>
      <c r="AB23" s="1055" t="s">
        <v>11</v>
      </c>
      <c r="AC23" s="1056"/>
      <c r="AD23" s="1057"/>
      <c r="AE23" s="1061" t="s">
        <v>356</v>
      </c>
      <c r="AF23" s="1061"/>
      <c r="AG23" s="1061"/>
      <c r="AH23" s="1061"/>
      <c r="AI23" s="1061" t="s">
        <v>362</v>
      </c>
      <c r="AJ23" s="1061"/>
      <c r="AK23" s="1061"/>
      <c r="AL23" s="1061"/>
      <c r="AM23" s="1061" t="s">
        <v>464</v>
      </c>
      <c r="AN23" s="1061"/>
      <c r="AO23" s="1061"/>
      <c r="AP23" s="559"/>
      <c r="AQ23" s="152" t="s">
        <v>354</v>
      </c>
      <c r="AR23" s="123"/>
      <c r="AS23" s="123"/>
      <c r="AT23" s="124"/>
      <c r="AU23" s="533" t="s">
        <v>253</v>
      </c>
      <c r="AV23" s="533"/>
      <c r="AW23" s="533"/>
      <c r="AX23" s="534"/>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52"/>
      <c r="Z24" s="1053"/>
      <c r="AA24" s="1054"/>
      <c r="AB24" s="1058"/>
      <c r="AC24" s="1059"/>
      <c r="AD24" s="1060"/>
      <c r="AE24" s="244"/>
      <c r="AF24" s="244"/>
      <c r="AG24" s="244"/>
      <c r="AH24" s="244"/>
      <c r="AI24" s="244"/>
      <c r="AJ24" s="244"/>
      <c r="AK24" s="244"/>
      <c r="AL24" s="244"/>
      <c r="AM24" s="244"/>
      <c r="AN24" s="244"/>
      <c r="AO24" s="244"/>
      <c r="AP24" s="240"/>
      <c r="AQ24" s="191"/>
      <c r="AR24" s="192"/>
      <c r="AS24" s="126" t="s">
        <v>355</v>
      </c>
      <c r="AT24" s="127"/>
      <c r="AU24" s="192"/>
      <c r="AV24" s="192"/>
      <c r="AW24" s="397" t="s">
        <v>300</v>
      </c>
      <c r="AX24" s="398"/>
    </row>
    <row r="25" spans="1:50" ht="22.5" customHeight="1" x14ac:dyDescent="0.15">
      <c r="A25" s="402"/>
      <c r="B25" s="400"/>
      <c r="C25" s="400"/>
      <c r="D25" s="400"/>
      <c r="E25" s="400"/>
      <c r="F25" s="401"/>
      <c r="G25" s="566"/>
      <c r="H25" s="1028"/>
      <c r="I25" s="1028"/>
      <c r="J25" s="1028"/>
      <c r="K25" s="1028"/>
      <c r="L25" s="1028"/>
      <c r="M25" s="1028"/>
      <c r="N25" s="1028"/>
      <c r="O25" s="1029"/>
      <c r="P25" s="98"/>
      <c r="Q25" s="1036"/>
      <c r="R25" s="1036"/>
      <c r="S25" s="1036"/>
      <c r="T25" s="1036"/>
      <c r="U25" s="1036"/>
      <c r="V25" s="1036"/>
      <c r="W25" s="1036"/>
      <c r="X25" s="1037"/>
      <c r="Y25" s="1046" t="s">
        <v>12</v>
      </c>
      <c r="Z25" s="1047"/>
      <c r="AA25" s="1048"/>
      <c r="AB25" s="461"/>
      <c r="AC25" s="1050"/>
      <c r="AD25" s="105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3"/>
      <c r="B26" s="404"/>
      <c r="C26" s="404"/>
      <c r="D26" s="404"/>
      <c r="E26" s="404"/>
      <c r="F26" s="405"/>
      <c r="G26" s="1030"/>
      <c r="H26" s="1031"/>
      <c r="I26" s="1031"/>
      <c r="J26" s="1031"/>
      <c r="K26" s="1031"/>
      <c r="L26" s="1031"/>
      <c r="M26" s="1031"/>
      <c r="N26" s="1031"/>
      <c r="O26" s="1032"/>
      <c r="P26" s="1038"/>
      <c r="Q26" s="1038"/>
      <c r="R26" s="1038"/>
      <c r="S26" s="1038"/>
      <c r="T26" s="1038"/>
      <c r="U26" s="1038"/>
      <c r="V26" s="1038"/>
      <c r="W26" s="1038"/>
      <c r="X26" s="1039"/>
      <c r="Y26" s="414" t="s">
        <v>54</v>
      </c>
      <c r="Z26" s="1043"/>
      <c r="AA26" s="1044"/>
      <c r="AB26" s="523"/>
      <c r="AC26" s="1049"/>
      <c r="AD26" s="104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6"/>
      <c r="B27" s="407"/>
      <c r="C27" s="407"/>
      <c r="D27" s="407"/>
      <c r="E27" s="407"/>
      <c r="F27" s="408"/>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2" t="s">
        <v>301</v>
      </c>
      <c r="AC27" s="1045"/>
      <c r="AD27" s="104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483</v>
      </c>
      <c r="B30" s="400"/>
      <c r="C30" s="400"/>
      <c r="D30" s="400"/>
      <c r="E30" s="400"/>
      <c r="F30" s="401"/>
      <c r="G30" s="512" t="s">
        <v>265</v>
      </c>
      <c r="H30" s="432"/>
      <c r="I30" s="432"/>
      <c r="J30" s="432"/>
      <c r="K30" s="432"/>
      <c r="L30" s="432"/>
      <c r="M30" s="432"/>
      <c r="N30" s="432"/>
      <c r="O30" s="513"/>
      <c r="P30" s="431" t="s">
        <v>59</v>
      </c>
      <c r="Q30" s="432"/>
      <c r="R30" s="432"/>
      <c r="S30" s="432"/>
      <c r="T30" s="432"/>
      <c r="U30" s="432"/>
      <c r="V30" s="432"/>
      <c r="W30" s="432"/>
      <c r="X30" s="513"/>
      <c r="Y30" s="1051"/>
      <c r="Z30" s="844"/>
      <c r="AA30" s="845"/>
      <c r="AB30" s="1055" t="s">
        <v>11</v>
      </c>
      <c r="AC30" s="1056"/>
      <c r="AD30" s="1057"/>
      <c r="AE30" s="1061" t="s">
        <v>356</v>
      </c>
      <c r="AF30" s="1061"/>
      <c r="AG30" s="1061"/>
      <c r="AH30" s="1061"/>
      <c r="AI30" s="1061" t="s">
        <v>362</v>
      </c>
      <c r="AJ30" s="1061"/>
      <c r="AK30" s="1061"/>
      <c r="AL30" s="1061"/>
      <c r="AM30" s="1061" t="s">
        <v>464</v>
      </c>
      <c r="AN30" s="1061"/>
      <c r="AO30" s="1061"/>
      <c r="AP30" s="559"/>
      <c r="AQ30" s="152" t="s">
        <v>354</v>
      </c>
      <c r="AR30" s="123"/>
      <c r="AS30" s="123"/>
      <c r="AT30" s="124"/>
      <c r="AU30" s="533" t="s">
        <v>253</v>
      </c>
      <c r="AV30" s="533"/>
      <c r="AW30" s="533"/>
      <c r="AX30" s="53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52"/>
      <c r="Z31" s="1053"/>
      <c r="AA31" s="1054"/>
      <c r="AB31" s="1058"/>
      <c r="AC31" s="1059"/>
      <c r="AD31" s="1060"/>
      <c r="AE31" s="244"/>
      <c r="AF31" s="244"/>
      <c r="AG31" s="244"/>
      <c r="AH31" s="244"/>
      <c r="AI31" s="244"/>
      <c r="AJ31" s="244"/>
      <c r="AK31" s="244"/>
      <c r="AL31" s="244"/>
      <c r="AM31" s="244"/>
      <c r="AN31" s="244"/>
      <c r="AO31" s="244"/>
      <c r="AP31" s="240"/>
      <c r="AQ31" s="191"/>
      <c r="AR31" s="192"/>
      <c r="AS31" s="126" t="s">
        <v>355</v>
      </c>
      <c r="AT31" s="127"/>
      <c r="AU31" s="192"/>
      <c r="AV31" s="192"/>
      <c r="AW31" s="397" t="s">
        <v>300</v>
      </c>
      <c r="AX31" s="398"/>
    </row>
    <row r="32" spans="1:50" ht="22.5" customHeight="1" x14ac:dyDescent="0.15">
      <c r="A32" s="402"/>
      <c r="B32" s="400"/>
      <c r="C32" s="400"/>
      <c r="D32" s="400"/>
      <c r="E32" s="400"/>
      <c r="F32" s="401"/>
      <c r="G32" s="566"/>
      <c r="H32" s="1028"/>
      <c r="I32" s="1028"/>
      <c r="J32" s="1028"/>
      <c r="K32" s="1028"/>
      <c r="L32" s="1028"/>
      <c r="M32" s="1028"/>
      <c r="N32" s="1028"/>
      <c r="O32" s="1029"/>
      <c r="P32" s="98"/>
      <c r="Q32" s="1036"/>
      <c r="R32" s="1036"/>
      <c r="S32" s="1036"/>
      <c r="T32" s="1036"/>
      <c r="U32" s="1036"/>
      <c r="V32" s="1036"/>
      <c r="W32" s="1036"/>
      <c r="X32" s="1037"/>
      <c r="Y32" s="1046" t="s">
        <v>12</v>
      </c>
      <c r="Z32" s="1047"/>
      <c r="AA32" s="1048"/>
      <c r="AB32" s="461"/>
      <c r="AC32" s="1050"/>
      <c r="AD32" s="105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3"/>
      <c r="B33" s="404"/>
      <c r="C33" s="404"/>
      <c r="D33" s="404"/>
      <c r="E33" s="404"/>
      <c r="F33" s="405"/>
      <c r="G33" s="1030"/>
      <c r="H33" s="1031"/>
      <c r="I33" s="1031"/>
      <c r="J33" s="1031"/>
      <c r="K33" s="1031"/>
      <c r="L33" s="1031"/>
      <c r="M33" s="1031"/>
      <c r="N33" s="1031"/>
      <c r="O33" s="1032"/>
      <c r="P33" s="1038"/>
      <c r="Q33" s="1038"/>
      <c r="R33" s="1038"/>
      <c r="S33" s="1038"/>
      <c r="T33" s="1038"/>
      <c r="U33" s="1038"/>
      <c r="V33" s="1038"/>
      <c r="W33" s="1038"/>
      <c r="X33" s="1039"/>
      <c r="Y33" s="414" t="s">
        <v>54</v>
      </c>
      <c r="Z33" s="1043"/>
      <c r="AA33" s="1044"/>
      <c r="AB33" s="523"/>
      <c r="AC33" s="1049"/>
      <c r="AD33" s="104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6"/>
      <c r="B34" s="407"/>
      <c r="C34" s="407"/>
      <c r="D34" s="407"/>
      <c r="E34" s="407"/>
      <c r="F34" s="408"/>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2" t="s">
        <v>301</v>
      </c>
      <c r="AC34" s="1045"/>
      <c r="AD34" s="104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483</v>
      </c>
      <c r="B37" s="400"/>
      <c r="C37" s="400"/>
      <c r="D37" s="400"/>
      <c r="E37" s="400"/>
      <c r="F37" s="401"/>
      <c r="G37" s="512" t="s">
        <v>265</v>
      </c>
      <c r="H37" s="432"/>
      <c r="I37" s="432"/>
      <c r="J37" s="432"/>
      <c r="K37" s="432"/>
      <c r="L37" s="432"/>
      <c r="M37" s="432"/>
      <c r="N37" s="432"/>
      <c r="O37" s="513"/>
      <c r="P37" s="431" t="s">
        <v>59</v>
      </c>
      <c r="Q37" s="432"/>
      <c r="R37" s="432"/>
      <c r="S37" s="432"/>
      <c r="T37" s="432"/>
      <c r="U37" s="432"/>
      <c r="V37" s="432"/>
      <c r="W37" s="432"/>
      <c r="X37" s="513"/>
      <c r="Y37" s="1051"/>
      <c r="Z37" s="844"/>
      <c r="AA37" s="845"/>
      <c r="AB37" s="1055" t="s">
        <v>11</v>
      </c>
      <c r="AC37" s="1056"/>
      <c r="AD37" s="1057"/>
      <c r="AE37" s="1061" t="s">
        <v>356</v>
      </c>
      <c r="AF37" s="1061"/>
      <c r="AG37" s="1061"/>
      <c r="AH37" s="1061"/>
      <c r="AI37" s="1061" t="s">
        <v>362</v>
      </c>
      <c r="AJ37" s="1061"/>
      <c r="AK37" s="1061"/>
      <c r="AL37" s="1061"/>
      <c r="AM37" s="1061" t="s">
        <v>464</v>
      </c>
      <c r="AN37" s="1061"/>
      <c r="AO37" s="1061"/>
      <c r="AP37" s="559"/>
      <c r="AQ37" s="152" t="s">
        <v>354</v>
      </c>
      <c r="AR37" s="123"/>
      <c r="AS37" s="123"/>
      <c r="AT37" s="124"/>
      <c r="AU37" s="533" t="s">
        <v>253</v>
      </c>
      <c r="AV37" s="533"/>
      <c r="AW37" s="533"/>
      <c r="AX37" s="534"/>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52"/>
      <c r="Z38" s="1053"/>
      <c r="AA38" s="1054"/>
      <c r="AB38" s="1058"/>
      <c r="AC38" s="1059"/>
      <c r="AD38" s="1060"/>
      <c r="AE38" s="244"/>
      <c r="AF38" s="244"/>
      <c r="AG38" s="244"/>
      <c r="AH38" s="244"/>
      <c r="AI38" s="244"/>
      <c r="AJ38" s="244"/>
      <c r="AK38" s="244"/>
      <c r="AL38" s="244"/>
      <c r="AM38" s="244"/>
      <c r="AN38" s="244"/>
      <c r="AO38" s="244"/>
      <c r="AP38" s="240"/>
      <c r="AQ38" s="191"/>
      <c r="AR38" s="192"/>
      <c r="AS38" s="126" t="s">
        <v>355</v>
      </c>
      <c r="AT38" s="127"/>
      <c r="AU38" s="192"/>
      <c r="AV38" s="192"/>
      <c r="AW38" s="397" t="s">
        <v>300</v>
      </c>
      <c r="AX38" s="398"/>
    </row>
    <row r="39" spans="1:50" ht="22.5" customHeight="1" x14ac:dyDescent="0.15">
      <c r="A39" s="402"/>
      <c r="B39" s="400"/>
      <c r="C39" s="400"/>
      <c r="D39" s="400"/>
      <c r="E39" s="400"/>
      <c r="F39" s="401"/>
      <c r="G39" s="566"/>
      <c r="H39" s="1028"/>
      <c r="I39" s="1028"/>
      <c r="J39" s="1028"/>
      <c r="K39" s="1028"/>
      <c r="L39" s="1028"/>
      <c r="M39" s="1028"/>
      <c r="N39" s="1028"/>
      <c r="O39" s="1029"/>
      <c r="P39" s="98"/>
      <c r="Q39" s="1036"/>
      <c r="R39" s="1036"/>
      <c r="S39" s="1036"/>
      <c r="T39" s="1036"/>
      <c r="U39" s="1036"/>
      <c r="V39" s="1036"/>
      <c r="W39" s="1036"/>
      <c r="X39" s="1037"/>
      <c r="Y39" s="1046" t="s">
        <v>12</v>
      </c>
      <c r="Z39" s="1047"/>
      <c r="AA39" s="1048"/>
      <c r="AB39" s="461"/>
      <c r="AC39" s="1050"/>
      <c r="AD39" s="105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3"/>
      <c r="B40" s="404"/>
      <c r="C40" s="404"/>
      <c r="D40" s="404"/>
      <c r="E40" s="404"/>
      <c r="F40" s="405"/>
      <c r="G40" s="1030"/>
      <c r="H40" s="1031"/>
      <c r="I40" s="1031"/>
      <c r="J40" s="1031"/>
      <c r="K40" s="1031"/>
      <c r="L40" s="1031"/>
      <c r="M40" s="1031"/>
      <c r="N40" s="1031"/>
      <c r="O40" s="1032"/>
      <c r="P40" s="1038"/>
      <c r="Q40" s="1038"/>
      <c r="R40" s="1038"/>
      <c r="S40" s="1038"/>
      <c r="T40" s="1038"/>
      <c r="U40" s="1038"/>
      <c r="V40" s="1038"/>
      <c r="W40" s="1038"/>
      <c r="X40" s="1039"/>
      <c r="Y40" s="414" t="s">
        <v>54</v>
      </c>
      <c r="Z40" s="1043"/>
      <c r="AA40" s="1044"/>
      <c r="AB40" s="523"/>
      <c r="AC40" s="1049"/>
      <c r="AD40" s="104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6"/>
      <c r="B41" s="407"/>
      <c r="C41" s="407"/>
      <c r="D41" s="407"/>
      <c r="E41" s="407"/>
      <c r="F41" s="408"/>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2" t="s">
        <v>301</v>
      </c>
      <c r="AC41" s="1045"/>
      <c r="AD41" s="104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483</v>
      </c>
      <c r="B44" s="400"/>
      <c r="C44" s="400"/>
      <c r="D44" s="400"/>
      <c r="E44" s="400"/>
      <c r="F44" s="401"/>
      <c r="G44" s="512" t="s">
        <v>265</v>
      </c>
      <c r="H44" s="432"/>
      <c r="I44" s="432"/>
      <c r="J44" s="432"/>
      <c r="K44" s="432"/>
      <c r="L44" s="432"/>
      <c r="M44" s="432"/>
      <c r="N44" s="432"/>
      <c r="O44" s="513"/>
      <c r="P44" s="431" t="s">
        <v>59</v>
      </c>
      <c r="Q44" s="432"/>
      <c r="R44" s="432"/>
      <c r="S44" s="432"/>
      <c r="T44" s="432"/>
      <c r="U44" s="432"/>
      <c r="V44" s="432"/>
      <c r="W44" s="432"/>
      <c r="X44" s="513"/>
      <c r="Y44" s="1051"/>
      <c r="Z44" s="844"/>
      <c r="AA44" s="845"/>
      <c r="AB44" s="1055" t="s">
        <v>11</v>
      </c>
      <c r="AC44" s="1056"/>
      <c r="AD44" s="1057"/>
      <c r="AE44" s="1061" t="s">
        <v>356</v>
      </c>
      <c r="AF44" s="1061"/>
      <c r="AG44" s="1061"/>
      <c r="AH44" s="1061"/>
      <c r="AI44" s="1061" t="s">
        <v>362</v>
      </c>
      <c r="AJ44" s="1061"/>
      <c r="AK44" s="1061"/>
      <c r="AL44" s="1061"/>
      <c r="AM44" s="1061" t="s">
        <v>464</v>
      </c>
      <c r="AN44" s="1061"/>
      <c r="AO44" s="1061"/>
      <c r="AP44" s="559"/>
      <c r="AQ44" s="152" t="s">
        <v>354</v>
      </c>
      <c r="AR44" s="123"/>
      <c r="AS44" s="123"/>
      <c r="AT44" s="124"/>
      <c r="AU44" s="533" t="s">
        <v>253</v>
      </c>
      <c r="AV44" s="533"/>
      <c r="AW44" s="533"/>
      <c r="AX44" s="534"/>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52"/>
      <c r="Z45" s="1053"/>
      <c r="AA45" s="1054"/>
      <c r="AB45" s="1058"/>
      <c r="AC45" s="1059"/>
      <c r="AD45" s="1060"/>
      <c r="AE45" s="244"/>
      <c r="AF45" s="244"/>
      <c r="AG45" s="244"/>
      <c r="AH45" s="244"/>
      <c r="AI45" s="244"/>
      <c r="AJ45" s="244"/>
      <c r="AK45" s="244"/>
      <c r="AL45" s="244"/>
      <c r="AM45" s="244"/>
      <c r="AN45" s="244"/>
      <c r="AO45" s="244"/>
      <c r="AP45" s="240"/>
      <c r="AQ45" s="191"/>
      <c r="AR45" s="192"/>
      <c r="AS45" s="126" t="s">
        <v>355</v>
      </c>
      <c r="AT45" s="127"/>
      <c r="AU45" s="192"/>
      <c r="AV45" s="192"/>
      <c r="AW45" s="397" t="s">
        <v>300</v>
      </c>
      <c r="AX45" s="398"/>
    </row>
    <row r="46" spans="1:50" ht="22.5" customHeight="1" x14ac:dyDescent="0.15">
      <c r="A46" s="402"/>
      <c r="B46" s="400"/>
      <c r="C46" s="400"/>
      <c r="D46" s="400"/>
      <c r="E46" s="400"/>
      <c r="F46" s="401"/>
      <c r="G46" s="566"/>
      <c r="H46" s="1028"/>
      <c r="I46" s="1028"/>
      <c r="J46" s="1028"/>
      <c r="K46" s="1028"/>
      <c r="L46" s="1028"/>
      <c r="M46" s="1028"/>
      <c r="N46" s="1028"/>
      <c r="O46" s="1029"/>
      <c r="P46" s="98"/>
      <c r="Q46" s="1036"/>
      <c r="R46" s="1036"/>
      <c r="S46" s="1036"/>
      <c r="T46" s="1036"/>
      <c r="U46" s="1036"/>
      <c r="V46" s="1036"/>
      <c r="W46" s="1036"/>
      <c r="X46" s="1037"/>
      <c r="Y46" s="1046" t="s">
        <v>12</v>
      </c>
      <c r="Z46" s="1047"/>
      <c r="AA46" s="1048"/>
      <c r="AB46" s="461"/>
      <c r="AC46" s="1050"/>
      <c r="AD46" s="105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3"/>
      <c r="B47" s="404"/>
      <c r="C47" s="404"/>
      <c r="D47" s="404"/>
      <c r="E47" s="404"/>
      <c r="F47" s="405"/>
      <c r="G47" s="1030"/>
      <c r="H47" s="1031"/>
      <c r="I47" s="1031"/>
      <c r="J47" s="1031"/>
      <c r="K47" s="1031"/>
      <c r="L47" s="1031"/>
      <c r="M47" s="1031"/>
      <c r="N47" s="1031"/>
      <c r="O47" s="1032"/>
      <c r="P47" s="1038"/>
      <c r="Q47" s="1038"/>
      <c r="R47" s="1038"/>
      <c r="S47" s="1038"/>
      <c r="T47" s="1038"/>
      <c r="U47" s="1038"/>
      <c r="V47" s="1038"/>
      <c r="W47" s="1038"/>
      <c r="X47" s="1039"/>
      <c r="Y47" s="414" t="s">
        <v>54</v>
      </c>
      <c r="Z47" s="1043"/>
      <c r="AA47" s="1044"/>
      <c r="AB47" s="523"/>
      <c r="AC47" s="1049"/>
      <c r="AD47" s="104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6"/>
      <c r="B48" s="407"/>
      <c r="C48" s="407"/>
      <c r="D48" s="407"/>
      <c r="E48" s="407"/>
      <c r="F48" s="408"/>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2" t="s">
        <v>301</v>
      </c>
      <c r="AC48" s="1045"/>
      <c r="AD48" s="104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483</v>
      </c>
      <c r="B51" s="400"/>
      <c r="C51" s="400"/>
      <c r="D51" s="400"/>
      <c r="E51" s="400"/>
      <c r="F51" s="401"/>
      <c r="G51" s="512" t="s">
        <v>265</v>
      </c>
      <c r="H51" s="432"/>
      <c r="I51" s="432"/>
      <c r="J51" s="432"/>
      <c r="K51" s="432"/>
      <c r="L51" s="432"/>
      <c r="M51" s="432"/>
      <c r="N51" s="432"/>
      <c r="O51" s="513"/>
      <c r="P51" s="431" t="s">
        <v>59</v>
      </c>
      <c r="Q51" s="432"/>
      <c r="R51" s="432"/>
      <c r="S51" s="432"/>
      <c r="T51" s="432"/>
      <c r="U51" s="432"/>
      <c r="V51" s="432"/>
      <c r="W51" s="432"/>
      <c r="X51" s="513"/>
      <c r="Y51" s="1051"/>
      <c r="Z51" s="844"/>
      <c r="AA51" s="845"/>
      <c r="AB51" s="559" t="s">
        <v>11</v>
      </c>
      <c r="AC51" s="1056"/>
      <c r="AD51" s="1057"/>
      <c r="AE51" s="1061" t="s">
        <v>356</v>
      </c>
      <c r="AF51" s="1061"/>
      <c r="AG51" s="1061"/>
      <c r="AH51" s="1061"/>
      <c r="AI51" s="1061" t="s">
        <v>362</v>
      </c>
      <c r="AJ51" s="1061"/>
      <c r="AK51" s="1061"/>
      <c r="AL51" s="1061"/>
      <c r="AM51" s="1061" t="s">
        <v>464</v>
      </c>
      <c r="AN51" s="1061"/>
      <c r="AO51" s="1061"/>
      <c r="AP51" s="559"/>
      <c r="AQ51" s="152" t="s">
        <v>354</v>
      </c>
      <c r="AR51" s="123"/>
      <c r="AS51" s="123"/>
      <c r="AT51" s="124"/>
      <c r="AU51" s="533" t="s">
        <v>253</v>
      </c>
      <c r="AV51" s="533"/>
      <c r="AW51" s="533"/>
      <c r="AX51" s="534"/>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52"/>
      <c r="Z52" s="1053"/>
      <c r="AA52" s="1054"/>
      <c r="AB52" s="1058"/>
      <c r="AC52" s="1059"/>
      <c r="AD52" s="1060"/>
      <c r="AE52" s="244"/>
      <c r="AF52" s="244"/>
      <c r="AG52" s="244"/>
      <c r="AH52" s="244"/>
      <c r="AI52" s="244"/>
      <c r="AJ52" s="244"/>
      <c r="AK52" s="244"/>
      <c r="AL52" s="244"/>
      <c r="AM52" s="244"/>
      <c r="AN52" s="244"/>
      <c r="AO52" s="244"/>
      <c r="AP52" s="240"/>
      <c r="AQ52" s="191"/>
      <c r="AR52" s="192"/>
      <c r="AS52" s="126" t="s">
        <v>355</v>
      </c>
      <c r="AT52" s="127"/>
      <c r="AU52" s="192"/>
      <c r="AV52" s="192"/>
      <c r="AW52" s="397" t="s">
        <v>300</v>
      </c>
      <c r="AX52" s="398"/>
    </row>
    <row r="53" spans="1:50" ht="22.5" customHeight="1" x14ac:dyDescent="0.15">
      <c r="A53" s="402"/>
      <c r="B53" s="400"/>
      <c r="C53" s="400"/>
      <c r="D53" s="400"/>
      <c r="E53" s="400"/>
      <c r="F53" s="401"/>
      <c r="G53" s="566"/>
      <c r="H53" s="1028"/>
      <c r="I53" s="1028"/>
      <c r="J53" s="1028"/>
      <c r="K53" s="1028"/>
      <c r="L53" s="1028"/>
      <c r="M53" s="1028"/>
      <c r="N53" s="1028"/>
      <c r="O53" s="1029"/>
      <c r="P53" s="98"/>
      <c r="Q53" s="1036"/>
      <c r="R53" s="1036"/>
      <c r="S53" s="1036"/>
      <c r="T53" s="1036"/>
      <c r="U53" s="1036"/>
      <c r="V53" s="1036"/>
      <c r="W53" s="1036"/>
      <c r="X53" s="1037"/>
      <c r="Y53" s="1046" t="s">
        <v>12</v>
      </c>
      <c r="Z53" s="1047"/>
      <c r="AA53" s="1048"/>
      <c r="AB53" s="461"/>
      <c r="AC53" s="1050"/>
      <c r="AD53" s="105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3"/>
      <c r="B54" s="404"/>
      <c r="C54" s="404"/>
      <c r="D54" s="404"/>
      <c r="E54" s="404"/>
      <c r="F54" s="405"/>
      <c r="G54" s="1030"/>
      <c r="H54" s="1031"/>
      <c r="I54" s="1031"/>
      <c r="J54" s="1031"/>
      <c r="K54" s="1031"/>
      <c r="L54" s="1031"/>
      <c r="M54" s="1031"/>
      <c r="N54" s="1031"/>
      <c r="O54" s="1032"/>
      <c r="P54" s="1038"/>
      <c r="Q54" s="1038"/>
      <c r="R54" s="1038"/>
      <c r="S54" s="1038"/>
      <c r="T54" s="1038"/>
      <c r="U54" s="1038"/>
      <c r="V54" s="1038"/>
      <c r="W54" s="1038"/>
      <c r="X54" s="1039"/>
      <c r="Y54" s="414" t="s">
        <v>54</v>
      </c>
      <c r="Z54" s="1043"/>
      <c r="AA54" s="1044"/>
      <c r="AB54" s="523"/>
      <c r="AC54" s="1049"/>
      <c r="AD54" s="104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6"/>
      <c r="B55" s="407"/>
      <c r="C55" s="407"/>
      <c r="D55" s="407"/>
      <c r="E55" s="407"/>
      <c r="F55" s="408"/>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2" t="s">
        <v>301</v>
      </c>
      <c r="AC55" s="1045"/>
      <c r="AD55" s="104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483</v>
      </c>
      <c r="B58" s="400"/>
      <c r="C58" s="400"/>
      <c r="D58" s="400"/>
      <c r="E58" s="400"/>
      <c r="F58" s="401"/>
      <c r="G58" s="512" t="s">
        <v>265</v>
      </c>
      <c r="H58" s="432"/>
      <c r="I58" s="432"/>
      <c r="J58" s="432"/>
      <c r="K58" s="432"/>
      <c r="L58" s="432"/>
      <c r="M58" s="432"/>
      <c r="N58" s="432"/>
      <c r="O58" s="513"/>
      <c r="P58" s="431" t="s">
        <v>59</v>
      </c>
      <c r="Q58" s="432"/>
      <c r="R58" s="432"/>
      <c r="S58" s="432"/>
      <c r="T58" s="432"/>
      <c r="U58" s="432"/>
      <c r="V58" s="432"/>
      <c r="W58" s="432"/>
      <c r="X58" s="513"/>
      <c r="Y58" s="1051"/>
      <c r="Z58" s="844"/>
      <c r="AA58" s="845"/>
      <c r="AB58" s="1055" t="s">
        <v>11</v>
      </c>
      <c r="AC58" s="1056"/>
      <c r="AD58" s="1057"/>
      <c r="AE58" s="1061" t="s">
        <v>356</v>
      </c>
      <c r="AF58" s="1061"/>
      <c r="AG58" s="1061"/>
      <c r="AH58" s="1061"/>
      <c r="AI58" s="1061" t="s">
        <v>362</v>
      </c>
      <c r="AJ58" s="1061"/>
      <c r="AK58" s="1061"/>
      <c r="AL58" s="1061"/>
      <c r="AM58" s="1061" t="s">
        <v>464</v>
      </c>
      <c r="AN58" s="1061"/>
      <c r="AO58" s="1061"/>
      <c r="AP58" s="559"/>
      <c r="AQ58" s="152" t="s">
        <v>354</v>
      </c>
      <c r="AR58" s="123"/>
      <c r="AS58" s="123"/>
      <c r="AT58" s="124"/>
      <c r="AU58" s="533" t="s">
        <v>253</v>
      </c>
      <c r="AV58" s="533"/>
      <c r="AW58" s="533"/>
      <c r="AX58" s="534"/>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52"/>
      <c r="Z59" s="1053"/>
      <c r="AA59" s="1054"/>
      <c r="AB59" s="1058"/>
      <c r="AC59" s="1059"/>
      <c r="AD59" s="1060"/>
      <c r="AE59" s="244"/>
      <c r="AF59" s="244"/>
      <c r="AG59" s="244"/>
      <c r="AH59" s="244"/>
      <c r="AI59" s="244"/>
      <c r="AJ59" s="244"/>
      <c r="AK59" s="244"/>
      <c r="AL59" s="244"/>
      <c r="AM59" s="244"/>
      <c r="AN59" s="244"/>
      <c r="AO59" s="244"/>
      <c r="AP59" s="240"/>
      <c r="AQ59" s="191"/>
      <c r="AR59" s="192"/>
      <c r="AS59" s="126" t="s">
        <v>355</v>
      </c>
      <c r="AT59" s="127"/>
      <c r="AU59" s="192"/>
      <c r="AV59" s="192"/>
      <c r="AW59" s="397" t="s">
        <v>300</v>
      </c>
      <c r="AX59" s="398"/>
    </row>
    <row r="60" spans="1:50" ht="22.5" customHeight="1" x14ac:dyDescent="0.15">
      <c r="A60" s="402"/>
      <c r="B60" s="400"/>
      <c r="C60" s="400"/>
      <c r="D60" s="400"/>
      <c r="E60" s="400"/>
      <c r="F60" s="401"/>
      <c r="G60" s="566"/>
      <c r="H60" s="1028"/>
      <c r="I60" s="1028"/>
      <c r="J60" s="1028"/>
      <c r="K60" s="1028"/>
      <c r="L60" s="1028"/>
      <c r="M60" s="1028"/>
      <c r="N60" s="1028"/>
      <c r="O60" s="1029"/>
      <c r="P60" s="98"/>
      <c r="Q60" s="1036"/>
      <c r="R60" s="1036"/>
      <c r="S60" s="1036"/>
      <c r="T60" s="1036"/>
      <c r="U60" s="1036"/>
      <c r="V60" s="1036"/>
      <c r="W60" s="1036"/>
      <c r="X60" s="1037"/>
      <c r="Y60" s="1046" t="s">
        <v>12</v>
      </c>
      <c r="Z60" s="1047"/>
      <c r="AA60" s="1048"/>
      <c r="AB60" s="461"/>
      <c r="AC60" s="1050"/>
      <c r="AD60" s="105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3"/>
      <c r="B61" s="404"/>
      <c r="C61" s="404"/>
      <c r="D61" s="404"/>
      <c r="E61" s="404"/>
      <c r="F61" s="405"/>
      <c r="G61" s="1030"/>
      <c r="H61" s="1031"/>
      <c r="I61" s="1031"/>
      <c r="J61" s="1031"/>
      <c r="K61" s="1031"/>
      <c r="L61" s="1031"/>
      <c r="M61" s="1031"/>
      <c r="N61" s="1031"/>
      <c r="O61" s="1032"/>
      <c r="P61" s="1038"/>
      <c r="Q61" s="1038"/>
      <c r="R61" s="1038"/>
      <c r="S61" s="1038"/>
      <c r="T61" s="1038"/>
      <c r="U61" s="1038"/>
      <c r="V61" s="1038"/>
      <c r="W61" s="1038"/>
      <c r="X61" s="1039"/>
      <c r="Y61" s="414" t="s">
        <v>54</v>
      </c>
      <c r="Z61" s="1043"/>
      <c r="AA61" s="1044"/>
      <c r="AB61" s="523"/>
      <c r="AC61" s="1049"/>
      <c r="AD61" s="104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6"/>
      <c r="B62" s="407"/>
      <c r="C62" s="407"/>
      <c r="D62" s="407"/>
      <c r="E62" s="407"/>
      <c r="F62" s="408"/>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2" t="s">
        <v>301</v>
      </c>
      <c r="AC62" s="1045"/>
      <c r="AD62" s="104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483</v>
      </c>
      <c r="B65" s="400"/>
      <c r="C65" s="400"/>
      <c r="D65" s="400"/>
      <c r="E65" s="400"/>
      <c r="F65" s="401"/>
      <c r="G65" s="512" t="s">
        <v>265</v>
      </c>
      <c r="H65" s="432"/>
      <c r="I65" s="432"/>
      <c r="J65" s="432"/>
      <c r="K65" s="432"/>
      <c r="L65" s="432"/>
      <c r="M65" s="432"/>
      <c r="N65" s="432"/>
      <c r="O65" s="513"/>
      <c r="P65" s="431" t="s">
        <v>59</v>
      </c>
      <c r="Q65" s="432"/>
      <c r="R65" s="432"/>
      <c r="S65" s="432"/>
      <c r="T65" s="432"/>
      <c r="U65" s="432"/>
      <c r="V65" s="432"/>
      <c r="W65" s="432"/>
      <c r="X65" s="513"/>
      <c r="Y65" s="1051"/>
      <c r="Z65" s="844"/>
      <c r="AA65" s="845"/>
      <c r="AB65" s="1055" t="s">
        <v>11</v>
      </c>
      <c r="AC65" s="1056"/>
      <c r="AD65" s="1057"/>
      <c r="AE65" s="1061" t="s">
        <v>356</v>
      </c>
      <c r="AF65" s="1061"/>
      <c r="AG65" s="1061"/>
      <c r="AH65" s="1061"/>
      <c r="AI65" s="1061" t="s">
        <v>362</v>
      </c>
      <c r="AJ65" s="1061"/>
      <c r="AK65" s="1061"/>
      <c r="AL65" s="1061"/>
      <c r="AM65" s="1061" t="s">
        <v>464</v>
      </c>
      <c r="AN65" s="1061"/>
      <c r="AO65" s="1061"/>
      <c r="AP65" s="559"/>
      <c r="AQ65" s="152" t="s">
        <v>354</v>
      </c>
      <c r="AR65" s="123"/>
      <c r="AS65" s="123"/>
      <c r="AT65" s="124"/>
      <c r="AU65" s="533" t="s">
        <v>253</v>
      </c>
      <c r="AV65" s="533"/>
      <c r="AW65" s="533"/>
      <c r="AX65" s="534"/>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52"/>
      <c r="Z66" s="1053"/>
      <c r="AA66" s="1054"/>
      <c r="AB66" s="1058"/>
      <c r="AC66" s="1059"/>
      <c r="AD66" s="1060"/>
      <c r="AE66" s="244"/>
      <c r="AF66" s="244"/>
      <c r="AG66" s="244"/>
      <c r="AH66" s="244"/>
      <c r="AI66" s="244"/>
      <c r="AJ66" s="244"/>
      <c r="AK66" s="244"/>
      <c r="AL66" s="244"/>
      <c r="AM66" s="244"/>
      <c r="AN66" s="244"/>
      <c r="AO66" s="244"/>
      <c r="AP66" s="240"/>
      <c r="AQ66" s="191"/>
      <c r="AR66" s="192"/>
      <c r="AS66" s="126" t="s">
        <v>355</v>
      </c>
      <c r="AT66" s="127"/>
      <c r="AU66" s="192"/>
      <c r="AV66" s="192"/>
      <c r="AW66" s="397" t="s">
        <v>300</v>
      </c>
      <c r="AX66" s="398"/>
    </row>
    <row r="67" spans="1:50" ht="22.5" customHeight="1" x14ac:dyDescent="0.15">
      <c r="A67" s="402"/>
      <c r="B67" s="400"/>
      <c r="C67" s="400"/>
      <c r="D67" s="400"/>
      <c r="E67" s="400"/>
      <c r="F67" s="401"/>
      <c r="G67" s="566"/>
      <c r="H67" s="1028"/>
      <c r="I67" s="1028"/>
      <c r="J67" s="1028"/>
      <c r="K67" s="1028"/>
      <c r="L67" s="1028"/>
      <c r="M67" s="1028"/>
      <c r="N67" s="1028"/>
      <c r="O67" s="1029"/>
      <c r="P67" s="98"/>
      <c r="Q67" s="1036"/>
      <c r="R67" s="1036"/>
      <c r="S67" s="1036"/>
      <c r="T67" s="1036"/>
      <c r="U67" s="1036"/>
      <c r="V67" s="1036"/>
      <c r="W67" s="1036"/>
      <c r="X67" s="1037"/>
      <c r="Y67" s="1046" t="s">
        <v>12</v>
      </c>
      <c r="Z67" s="1047"/>
      <c r="AA67" s="1048"/>
      <c r="AB67" s="461"/>
      <c r="AC67" s="1050"/>
      <c r="AD67" s="105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3"/>
      <c r="B68" s="404"/>
      <c r="C68" s="404"/>
      <c r="D68" s="404"/>
      <c r="E68" s="404"/>
      <c r="F68" s="405"/>
      <c r="G68" s="1030"/>
      <c r="H68" s="1031"/>
      <c r="I68" s="1031"/>
      <c r="J68" s="1031"/>
      <c r="K68" s="1031"/>
      <c r="L68" s="1031"/>
      <c r="M68" s="1031"/>
      <c r="N68" s="1031"/>
      <c r="O68" s="1032"/>
      <c r="P68" s="1038"/>
      <c r="Q68" s="1038"/>
      <c r="R68" s="1038"/>
      <c r="S68" s="1038"/>
      <c r="T68" s="1038"/>
      <c r="U68" s="1038"/>
      <c r="V68" s="1038"/>
      <c r="W68" s="1038"/>
      <c r="X68" s="1039"/>
      <c r="Y68" s="414" t="s">
        <v>54</v>
      </c>
      <c r="Z68" s="1043"/>
      <c r="AA68" s="1044"/>
      <c r="AB68" s="523"/>
      <c r="AC68" s="1049"/>
      <c r="AD68" s="104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6"/>
      <c r="B69" s="407"/>
      <c r="C69" s="407"/>
      <c r="D69" s="407"/>
      <c r="E69" s="407"/>
      <c r="F69" s="408"/>
      <c r="G69" s="1033"/>
      <c r="H69" s="1034"/>
      <c r="I69" s="1034"/>
      <c r="J69" s="1034"/>
      <c r="K69" s="1034"/>
      <c r="L69" s="1034"/>
      <c r="M69" s="1034"/>
      <c r="N69" s="1034"/>
      <c r="O69" s="1035"/>
      <c r="P69" s="1040"/>
      <c r="Q69" s="1040"/>
      <c r="R69" s="1040"/>
      <c r="S69" s="1040"/>
      <c r="T69" s="1040"/>
      <c r="U69" s="1040"/>
      <c r="V69" s="1040"/>
      <c r="W69" s="1040"/>
      <c r="X69" s="1041"/>
      <c r="Y69" s="414" t="s">
        <v>13</v>
      </c>
      <c r="Z69" s="1043"/>
      <c r="AA69" s="1044"/>
      <c r="AB69" s="557"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20" sqref="L20:X2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603" t="s">
        <v>583</v>
      </c>
      <c r="H2" s="604"/>
      <c r="I2" s="604"/>
      <c r="J2" s="604"/>
      <c r="K2" s="604"/>
      <c r="L2" s="604"/>
      <c r="M2" s="604"/>
      <c r="N2" s="604"/>
      <c r="O2" s="604"/>
      <c r="P2" s="604"/>
      <c r="Q2" s="604"/>
      <c r="R2" s="604"/>
      <c r="S2" s="604"/>
      <c r="T2" s="604"/>
      <c r="U2" s="604"/>
      <c r="V2" s="604"/>
      <c r="W2" s="604"/>
      <c r="X2" s="604"/>
      <c r="Y2" s="604"/>
      <c r="Z2" s="604"/>
      <c r="AA2" s="604"/>
      <c r="AB2" s="605"/>
      <c r="AC2" s="603" t="s">
        <v>585</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0" t="s">
        <v>17</v>
      </c>
      <c r="H3" s="678"/>
      <c r="I3" s="678"/>
      <c r="J3" s="678"/>
      <c r="K3" s="678"/>
      <c r="L3" s="677" t="s">
        <v>18</v>
      </c>
      <c r="M3" s="678"/>
      <c r="N3" s="678"/>
      <c r="O3" s="678"/>
      <c r="P3" s="678"/>
      <c r="Q3" s="678"/>
      <c r="R3" s="678"/>
      <c r="S3" s="678"/>
      <c r="T3" s="678"/>
      <c r="U3" s="678"/>
      <c r="V3" s="678"/>
      <c r="W3" s="678"/>
      <c r="X3" s="679"/>
      <c r="Y3" s="663" t="s">
        <v>19</v>
      </c>
      <c r="Z3" s="664"/>
      <c r="AA3" s="664"/>
      <c r="AB3" s="813"/>
      <c r="AC3" s="830"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75"/>
      <c r="B4" s="1076"/>
      <c r="C4" s="1076"/>
      <c r="D4" s="1076"/>
      <c r="E4" s="1076"/>
      <c r="F4" s="1077"/>
      <c r="G4" s="680" t="s">
        <v>584</v>
      </c>
      <c r="H4" s="681"/>
      <c r="I4" s="681"/>
      <c r="J4" s="681"/>
      <c r="K4" s="682"/>
      <c r="L4" s="674" t="s">
        <v>627</v>
      </c>
      <c r="M4" s="675"/>
      <c r="N4" s="675"/>
      <c r="O4" s="675"/>
      <c r="P4" s="675"/>
      <c r="Q4" s="675"/>
      <c r="R4" s="675"/>
      <c r="S4" s="675"/>
      <c r="T4" s="675"/>
      <c r="U4" s="675"/>
      <c r="V4" s="675"/>
      <c r="W4" s="675"/>
      <c r="X4" s="676"/>
      <c r="Y4" s="387">
        <v>10</v>
      </c>
      <c r="Z4" s="388"/>
      <c r="AA4" s="388"/>
      <c r="AB4" s="820"/>
      <c r="AC4" s="680" t="s">
        <v>582</v>
      </c>
      <c r="AD4" s="681"/>
      <c r="AE4" s="681"/>
      <c r="AF4" s="681"/>
      <c r="AG4" s="682"/>
      <c r="AH4" s="674" t="s">
        <v>628</v>
      </c>
      <c r="AI4" s="675"/>
      <c r="AJ4" s="675"/>
      <c r="AK4" s="675"/>
      <c r="AL4" s="675"/>
      <c r="AM4" s="675"/>
      <c r="AN4" s="675"/>
      <c r="AO4" s="675"/>
      <c r="AP4" s="675"/>
      <c r="AQ4" s="675"/>
      <c r="AR4" s="675"/>
      <c r="AS4" s="675"/>
      <c r="AT4" s="676"/>
      <c r="AU4" s="387">
        <v>7</v>
      </c>
      <c r="AV4" s="388"/>
      <c r="AW4" s="388"/>
      <c r="AX4" s="389"/>
    </row>
    <row r="5" spans="1:50" ht="24.75" customHeight="1" x14ac:dyDescent="0.15">
      <c r="A5" s="1075"/>
      <c r="B5" s="1076"/>
      <c r="C5" s="1076"/>
      <c r="D5" s="1076"/>
      <c r="E5" s="1076"/>
      <c r="F5" s="1077"/>
      <c r="G5" s="614"/>
      <c r="H5" s="615"/>
      <c r="I5" s="615"/>
      <c r="J5" s="615"/>
      <c r="K5" s="616"/>
      <c r="L5" s="606"/>
      <c r="M5" s="607"/>
      <c r="N5" s="607"/>
      <c r="O5" s="607"/>
      <c r="P5" s="607"/>
      <c r="Q5" s="607"/>
      <c r="R5" s="607"/>
      <c r="S5" s="607"/>
      <c r="T5" s="607"/>
      <c r="U5" s="607"/>
      <c r="V5" s="607"/>
      <c r="W5" s="607"/>
      <c r="X5" s="608"/>
      <c r="Y5" s="609"/>
      <c r="Z5" s="610"/>
      <c r="AA5" s="610"/>
      <c r="AB5" s="621"/>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75"/>
      <c r="B6" s="1076"/>
      <c r="C6" s="1076"/>
      <c r="D6" s="1076"/>
      <c r="E6" s="1076"/>
      <c r="F6" s="1077"/>
      <c r="G6" s="614"/>
      <c r="H6" s="615"/>
      <c r="I6" s="615"/>
      <c r="J6" s="615"/>
      <c r="K6" s="616"/>
      <c r="L6" s="606"/>
      <c r="M6" s="607"/>
      <c r="N6" s="607"/>
      <c r="O6" s="607"/>
      <c r="P6" s="607"/>
      <c r="Q6" s="607"/>
      <c r="R6" s="607"/>
      <c r="S6" s="607"/>
      <c r="T6" s="607"/>
      <c r="U6" s="607"/>
      <c r="V6" s="607"/>
      <c r="W6" s="607"/>
      <c r="X6" s="608"/>
      <c r="Y6" s="609"/>
      <c r="Z6" s="610"/>
      <c r="AA6" s="610"/>
      <c r="AB6" s="621"/>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75"/>
      <c r="B7" s="1076"/>
      <c r="C7" s="1076"/>
      <c r="D7" s="1076"/>
      <c r="E7" s="1076"/>
      <c r="F7" s="1077"/>
      <c r="G7" s="614"/>
      <c r="H7" s="615"/>
      <c r="I7" s="615"/>
      <c r="J7" s="615"/>
      <c r="K7" s="616"/>
      <c r="L7" s="606"/>
      <c r="M7" s="607"/>
      <c r="N7" s="607"/>
      <c r="O7" s="607"/>
      <c r="P7" s="607"/>
      <c r="Q7" s="607"/>
      <c r="R7" s="607"/>
      <c r="S7" s="607"/>
      <c r="T7" s="607"/>
      <c r="U7" s="607"/>
      <c r="V7" s="607"/>
      <c r="W7" s="607"/>
      <c r="X7" s="608"/>
      <c r="Y7" s="609"/>
      <c r="Z7" s="610"/>
      <c r="AA7" s="610"/>
      <c r="AB7" s="621"/>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75"/>
      <c r="B8" s="1076"/>
      <c r="C8" s="1076"/>
      <c r="D8" s="1076"/>
      <c r="E8" s="1076"/>
      <c r="F8" s="1077"/>
      <c r="G8" s="614"/>
      <c r="H8" s="615"/>
      <c r="I8" s="615"/>
      <c r="J8" s="615"/>
      <c r="K8" s="616"/>
      <c r="L8" s="606"/>
      <c r="M8" s="607"/>
      <c r="N8" s="607"/>
      <c r="O8" s="607"/>
      <c r="P8" s="607"/>
      <c r="Q8" s="607"/>
      <c r="R8" s="607"/>
      <c r="S8" s="607"/>
      <c r="T8" s="607"/>
      <c r="U8" s="607"/>
      <c r="V8" s="607"/>
      <c r="W8" s="607"/>
      <c r="X8" s="608"/>
      <c r="Y8" s="609"/>
      <c r="Z8" s="610"/>
      <c r="AA8" s="610"/>
      <c r="AB8" s="621"/>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75"/>
      <c r="B9" s="1076"/>
      <c r="C9" s="1076"/>
      <c r="D9" s="1076"/>
      <c r="E9" s="1076"/>
      <c r="F9" s="1077"/>
      <c r="G9" s="614"/>
      <c r="H9" s="615"/>
      <c r="I9" s="615"/>
      <c r="J9" s="615"/>
      <c r="K9" s="616"/>
      <c r="L9" s="606"/>
      <c r="M9" s="607"/>
      <c r="N9" s="607"/>
      <c r="O9" s="607"/>
      <c r="P9" s="607"/>
      <c r="Q9" s="607"/>
      <c r="R9" s="607"/>
      <c r="S9" s="607"/>
      <c r="T9" s="607"/>
      <c r="U9" s="607"/>
      <c r="V9" s="607"/>
      <c r="W9" s="607"/>
      <c r="X9" s="608"/>
      <c r="Y9" s="609"/>
      <c r="Z9" s="610"/>
      <c r="AA9" s="610"/>
      <c r="AB9" s="621"/>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75"/>
      <c r="B10" s="1076"/>
      <c r="C10" s="1076"/>
      <c r="D10" s="1076"/>
      <c r="E10" s="1076"/>
      <c r="F10" s="1077"/>
      <c r="G10" s="614"/>
      <c r="H10" s="615"/>
      <c r="I10" s="615"/>
      <c r="J10" s="615"/>
      <c r="K10" s="616"/>
      <c r="L10" s="606"/>
      <c r="M10" s="607"/>
      <c r="N10" s="607"/>
      <c r="O10" s="607"/>
      <c r="P10" s="607"/>
      <c r="Q10" s="607"/>
      <c r="R10" s="607"/>
      <c r="S10" s="607"/>
      <c r="T10" s="607"/>
      <c r="U10" s="607"/>
      <c r="V10" s="607"/>
      <c r="W10" s="607"/>
      <c r="X10" s="608"/>
      <c r="Y10" s="609"/>
      <c r="Z10" s="610"/>
      <c r="AA10" s="610"/>
      <c r="AB10" s="621"/>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75"/>
      <c r="B11" s="1076"/>
      <c r="C11" s="1076"/>
      <c r="D11" s="1076"/>
      <c r="E11" s="1076"/>
      <c r="F11" s="1077"/>
      <c r="G11" s="614"/>
      <c r="H11" s="615"/>
      <c r="I11" s="615"/>
      <c r="J11" s="615"/>
      <c r="K11" s="616"/>
      <c r="L11" s="606"/>
      <c r="M11" s="607"/>
      <c r="N11" s="607"/>
      <c r="O11" s="607"/>
      <c r="P11" s="607"/>
      <c r="Q11" s="607"/>
      <c r="R11" s="607"/>
      <c r="S11" s="607"/>
      <c r="T11" s="607"/>
      <c r="U11" s="607"/>
      <c r="V11" s="607"/>
      <c r="W11" s="607"/>
      <c r="X11" s="608"/>
      <c r="Y11" s="609"/>
      <c r="Z11" s="610"/>
      <c r="AA11" s="610"/>
      <c r="AB11" s="621"/>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75"/>
      <c r="B12" s="1076"/>
      <c r="C12" s="1076"/>
      <c r="D12" s="1076"/>
      <c r="E12" s="1076"/>
      <c r="F12" s="1077"/>
      <c r="G12" s="614"/>
      <c r="H12" s="615"/>
      <c r="I12" s="615"/>
      <c r="J12" s="615"/>
      <c r="K12" s="616"/>
      <c r="L12" s="606"/>
      <c r="M12" s="607"/>
      <c r="N12" s="607"/>
      <c r="O12" s="607"/>
      <c r="P12" s="607"/>
      <c r="Q12" s="607"/>
      <c r="R12" s="607"/>
      <c r="S12" s="607"/>
      <c r="T12" s="607"/>
      <c r="U12" s="607"/>
      <c r="V12" s="607"/>
      <c r="W12" s="607"/>
      <c r="X12" s="608"/>
      <c r="Y12" s="609"/>
      <c r="Z12" s="610"/>
      <c r="AA12" s="610"/>
      <c r="AB12" s="621"/>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75"/>
      <c r="B13" s="1076"/>
      <c r="C13" s="1076"/>
      <c r="D13" s="1076"/>
      <c r="E13" s="1076"/>
      <c r="F13" s="1077"/>
      <c r="G13" s="614"/>
      <c r="H13" s="615"/>
      <c r="I13" s="615"/>
      <c r="J13" s="615"/>
      <c r="K13" s="616"/>
      <c r="L13" s="606"/>
      <c r="M13" s="607"/>
      <c r="N13" s="607"/>
      <c r="O13" s="607"/>
      <c r="P13" s="607"/>
      <c r="Q13" s="607"/>
      <c r="R13" s="607"/>
      <c r="S13" s="607"/>
      <c r="T13" s="607"/>
      <c r="U13" s="607"/>
      <c r="V13" s="607"/>
      <c r="W13" s="607"/>
      <c r="X13" s="608"/>
      <c r="Y13" s="609"/>
      <c r="Z13" s="610"/>
      <c r="AA13" s="610"/>
      <c r="AB13" s="621"/>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75"/>
      <c r="B14" s="1076"/>
      <c r="C14" s="1076"/>
      <c r="D14" s="1076"/>
      <c r="E14" s="1076"/>
      <c r="F14" s="1077"/>
      <c r="G14" s="841" t="s">
        <v>20</v>
      </c>
      <c r="H14" s="842"/>
      <c r="I14" s="842"/>
      <c r="J14" s="842"/>
      <c r="K14" s="842"/>
      <c r="L14" s="843"/>
      <c r="M14" s="844"/>
      <c r="N14" s="844"/>
      <c r="O14" s="844"/>
      <c r="P14" s="844"/>
      <c r="Q14" s="844"/>
      <c r="R14" s="844"/>
      <c r="S14" s="844"/>
      <c r="T14" s="844"/>
      <c r="U14" s="844"/>
      <c r="V14" s="844"/>
      <c r="W14" s="844"/>
      <c r="X14" s="845"/>
      <c r="Y14" s="846">
        <f>SUM(Y4:AB13)</f>
        <v>10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7</v>
      </c>
      <c r="AV14" s="847"/>
      <c r="AW14" s="847"/>
      <c r="AX14" s="849"/>
    </row>
    <row r="15" spans="1:50" ht="30" customHeight="1" x14ac:dyDescent="0.15">
      <c r="A15" s="1075"/>
      <c r="B15" s="1076"/>
      <c r="C15" s="1076"/>
      <c r="D15" s="1076"/>
      <c r="E15" s="1076"/>
      <c r="F15" s="1077"/>
      <c r="G15" s="603" t="s">
        <v>682</v>
      </c>
      <c r="H15" s="604"/>
      <c r="I15" s="604"/>
      <c r="J15" s="604"/>
      <c r="K15" s="604"/>
      <c r="L15" s="604"/>
      <c r="M15" s="604"/>
      <c r="N15" s="604"/>
      <c r="O15" s="604"/>
      <c r="P15" s="604"/>
      <c r="Q15" s="604"/>
      <c r="R15" s="604"/>
      <c r="S15" s="604"/>
      <c r="T15" s="604"/>
      <c r="U15" s="604"/>
      <c r="V15" s="604"/>
      <c r="W15" s="604"/>
      <c r="X15" s="604"/>
      <c r="Y15" s="604"/>
      <c r="Z15" s="604"/>
      <c r="AA15" s="604"/>
      <c r="AB15" s="605"/>
      <c r="AC15" s="603" t="s">
        <v>659</v>
      </c>
      <c r="AD15" s="604"/>
      <c r="AE15" s="604"/>
      <c r="AF15" s="604"/>
      <c r="AG15" s="604"/>
      <c r="AH15" s="604"/>
      <c r="AI15" s="604"/>
      <c r="AJ15" s="604"/>
      <c r="AK15" s="604"/>
      <c r="AL15" s="604"/>
      <c r="AM15" s="604"/>
      <c r="AN15" s="604"/>
      <c r="AO15" s="604"/>
      <c r="AP15" s="604"/>
      <c r="AQ15" s="604"/>
      <c r="AR15" s="604"/>
      <c r="AS15" s="604"/>
      <c r="AT15" s="604"/>
      <c r="AU15" s="604"/>
      <c r="AV15" s="604"/>
      <c r="AW15" s="604"/>
      <c r="AX15" s="808"/>
    </row>
    <row r="16" spans="1:50" ht="25.5" customHeight="1" x14ac:dyDescent="0.15">
      <c r="A16" s="1075"/>
      <c r="B16" s="1076"/>
      <c r="C16" s="1076"/>
      <c r="D16" s="1076"/>
      <c r="E16" s="1076"/>
      <c r="F16" s="1077"/>
      <c r="G16" s="830"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13"/>
      <c r="AC16" s="830"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75"/>
      <c r="B17" s="1076"/>
      <c r="C17" s="1076"/>
      <c r="D17" s="1076"/>
      <c r="E17" s="1076"/>
      <c r="F17" s="1077"/>
      <c r="G17" s="680" t="s">
        <v>584</v>
      </c>
      <c r="H17" s="681"/>
      <c r="I17" s="681"/>
      <c r="J17" s="681"/>
      <c r="K17" s="682"/>
      <c r="L17" s="674" t="s">
        <v>686</v>
      </c>
      <c r="M17" s="675"/>
      <c r="N17" s="675"/>
      <c r="O17" s="675"/>
      <c r="P17" s="675"/>
      <c r="Q17" s="675"/>
      <c r="R17" s="675"/>
      <c r="S17" s="675"/>
      <c r="T17" s="675"/>
      <c r="U17" s="675"/>
      <c r="V17" s="675"/>
      <c r="W17" s="675"/>
      <c r="X17" s="676"/>
      <c r="Y17" s="387">
        <v>1.4</v>
      </c>
      <c r="Z17" s="388"/>
      <c r="AA17" s="388"/>
      <c r="AB17" s="820"/>
      <c r="AC17" s="1071"/>
      <c r="AD17" s="681"/>
      <c r="AE17" s="681"/>
      <c r="AF17" s="681"/>
      <c r="AG17" s="682"/>
      <c r="AH17" s="674"/>
      <c r="AI17" s="675"/>
      <c r="AJ17" s="675"/>
      <c r="AK17" s="675"/>
      <c r="AL17" s="675"/>
      <c r="AM17" s="675"/>
      <c r="AN17" s="675"/>
      <c r="AO17" s="675"/>
      <c r="AP17" s="675"/>
      <c r="AQ17" s="675"/>
      <c r="AR17" s="675"/>
      <c r="AS17" s="675"/>
      <c r="AT17" s="676"/>
      <c r="AU17" s="387"/>
      <c r="AV17" s="388"/>
      <c r="AW17" s="388"/>
      <c r="AX17" s="389"/>
    </row>
    <row r="18" spans="1:50" ht="24.75" customHeight="1" x14ac:dyDescent="0.15">
      <c r="A18" s="1075"/>
      <c r="B18" s="1076"/>
      <c r="C18" s="1076"/>
      <c r="D18" s="1076"/>
      <c r="E18" s="1076"/>
      <c r="F18" s="1077"/>
      <c r="G18" s="614" t="s">
        <v>683</v>
      </c>
      <c r="H18" s="615"/>
      <c r="I18" s="615"/>
      <c r="J18" s="615"/>
      <c r="K18" s="616"/>
      <c r="L18" s="606" t="s">
        <v>684</v>
      </c>
      <c r="M18" s="607"/>
      <c r="N18" s="607"/>
      <c r="O18" s="607"/>
      <c r="P18" s="607"/>
      <c r="Q18" s="607"/>
      <c r="R18" s="607"/>
      <c r="S18" s="607"/>
      <c r="T18" s="607"/>
      <c r="U18" s="607"/>
      <c r="V18" s="607"/>
      <c r="W18" s="607"/>
      <c r="X18" s="608"/>
      <c r="Y18" s="609">
        <v>0.1</v>
      </c>
      <c r="Z18" s="610"/>
      <c r="AA18" s="610"/>
      <c r="AB18" s="621"/>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75"/>
      <c r="B19" s="1076"/>
      <c r="C19" s="1076"/>
      <c r="D19" s="1076"/>
      <c r="E19" s="1076"/>
      <c r="F19" s="1077"/>
      <c r="G19" s="614"/>
      <c r="H19" s="615"/>
      <c r="I19" s="615"/>
      <c r="J19" s="615"/>
      <c r="K19" s="616"/>
      <c r="L19" s="606"/>
      <c r="M19" s="607"/>
      <c r="N19" s="607"/>
      <c r="O19" s="607"/>
      <c r="P19" s="607"/>
      <c r="Q19" s="607"/>
      <c r="R19" s="607"/>
      <c r="S19" s="607"/>
      <c r="T19" s="607"/>
      <c r="U19" s="607"/>
      <c r="V19" s="607"/>
      <c r="W19" s="607"/>
      <c r="X19" s="608"/>
      <c r="Y19" s="609"/>
      <c r="Z19" s="610"/>
      <c r="AA19" s="610"/>
      <c r="AB19" s="621"/>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75"/>
      <c r="B20" s="1076"/>
      <c r="C20" s="1076"/>
      <c r="D20" s="1076"/>
      <c r="E20" s="1076"/>
      <c r="F20" s="1077"/>
      <c r="G20" s="614"/>
      <c r="H20" s="615"/>
      <c r="I20" s="615"/>
      <c r="J20" s="615"/>
      <c r="K20" s="616"/>
      <c r="L20" s="606"/>
      <c r="M20" s="607"/>
      <c r="N20" s="607"/>
      <c r="O20" s="607"/>
      <c r="P20" s="607"/>
      <c r="Q20" s="607"/>
      <c r="R20" s="607"/>
      <c r="S20" s="607"/>
      <c r="T20" s="607"/>
      <c r="U20" s="607"/>
      <c r="V20" s="607"/>
      <c r="W20" s="607"/>
      <c r="X20" s="608"/>
      <c r="Y20" s="609"/>
      <c r="Z20" s="610"/>
      <c r="AA20" s="610"/>
      <c r="AB20" s="621"/>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75"/>
      <c r="B21" s="1076"/>
      <c r="C21" s="1076"/>
      <c r="D21" s="1076"/>
      <c r="E21" s="1076"/>
      <c r="F21" s="1077"/>
      <c r="G21" s="614"/>
      <c r="H21" s="615"/>
      <c r="I21" s="615"/>
      <c r="J21" s="615"/>
      <c r="K21" s="616"/>
      <c r="L21" s="606"/>
      <c r="M21" s="607"/>
      <c r="N21" s="607"/>
      <c r="O21" s="607"/>
      <c r="P21" s="607"/>
      <c r="Q21" s="607"/>
      <c r="R21" s="607"/>
      <c r="S21" s="607"/>
      <c r="T21" s="607"/>
      <c r="U21" s="607"/>
      <c r="V21" s="607"/>
      <c r="W21" s="607"/>
      <c r="X21" s="608"/>
      <c r="Y21" s="609"/>
      <c r="Z21" s="610"/>
      <c r="AA21" s="610"/>
      <c r="AB21" s="621"/>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75"/>
      <c r="B22" s="1076"/>
      <c r="C22" s="1076"/>
      <c r="D22" s="1076"/>
      <c r="E22" s="1076"/>
      <c r="F22" s="1077"/>
      <c r="G22" s="614"/>
      <c r="H22" s="615"/>
      <c r="I22" s="615"/>
      <c r="J22" s="615"/>
      <c r="K22" s="616"/>
      <c r="L22" s="606"/>
      <c r="M22" s="607"/>
      <c r="N22" s="607"/>
      <c r="O22" s="607"/>
      <c r="P22" s="607"/>
      <c r="Q22" s="607"/>
      <c r="R22" s="607"/>
      <c r="S22" s="607"/>
      <c r="T22" s="607"/>
      <c r="U22" s="607"/>
      <c r="V22" s="607"/>
      <c r="W22" s="607"/>
      <c r="X22" s="608"/>
      <c r="Y22" s="609"/>
      <c r="Z22" s="610"/>
      <c r="AA22" s="610"/>
      <c r="AB22" s="621"/>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75"/>
      <c r="B23" s="1076"/>
      <c r="C23" s="1076"/>
      <c r="D23" s="1076"/>
      <c r="E23" s="1076"/>
      <c r="F23" s="1077"/>
      <c r="G23" s="614"/>
      <c r="H23" s="615"/>
      <c r="I23" s="615"/>
      <c r="J23" s="615"/>
      <c r="K23" s="616"/>
      <c r="L23" s="606"/>
      <c r="M23" s="607"/>
      <c r="N23" s="607"/>
      <c r="O23" s="607"/>
      <c r="P23" s="607"/>
      <c r="Q23" s="607"/>
      <c r="R23" s="607"/>
      <c r="S23" s="607"/>
      <c r="T23" s="607"/>
      <c r="U23" s="607"/>
      <c r="V23" s="607"/>
      <c r="W23" s="607"/>
      <c r="X23" s="608"/>
      <c r="Y23" s="609"/>
      <c r="Z23" s="610"/>
      <c r="AA23" s="610"/>
      <c r="AB23" s="621"/>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75"/>
      <c r="B24" s="1076"/>
      <c r="C24" s="1076"/>
      <c r="D24" s="1076"/>
      <c r="E24" s="1076"/>
      <c r="F24" s="1077"/>
      <c r="G24" s="614"/>
      <c r="H24" s="615"/>
      <c r="I24" s="615"/>
      <c r="J24" s="615"/>
      <c r="K24" s="616"/>
      <c r="L24" s="606"/>
      <c r="M24" s="607"/>
      <c r="N24" s="607"/>
      <c r="O24" s="607"/>
      <c r="P24" s="607"/>
      <c r="Q24" s="607"/>
      <c r="R24" s="607"/>
      <c r="S24" s="607"/>
      <c r="T24" s="607"/>
      <c r="U24" s="607"/>
      <c r="V24" s="607"/>
      <c r="W24" s="607"/>
      <c r="X24" s="608"/>
      <c r="Y24" s="609"/>
      <c r="Z24" s="610"/>
      <c r="AA24" s="610"/>
      <c r="AB24" s="621"/>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75"/>
      <c r="B25" s="1076"/>
      <c r="C25" s="1076"/>
      <c r="D25" s="1076"/>
      <c r="E25" s="1076"/>
      <c r="F25" s="1077"/>
      <c r="G25" s="614"/>
      <c r="H25" s="615"/>
      <c r="I25" s="615"/>
      <c r="J25" s="615"/>
      <c r="K25" s="616"/>
      <c r="L25" s="606"/>
      <c r="M25" s="607"/>
      <c r="N25" s="607"/>
      <c r="O25" s="607"/>
      <c r="P25" s="607"/>
      <c r="Q25" s="607"/>
      <c r="R25" s="607"/>
      <c r="S25" s="607"/>
      <c r="T25" s="607"/>
      <c r="U25" s="607"/>
      <c r="V25" s="607"/>
      <c r="W25" s="607"/>
      <c r="X25" s="608"/>
      <c r="Y25" s="609"/>
      <c r="Z25" s="610"/>
      <c r="AA25" s="610"/>
      <c r="AB25" s="621"/>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75"/>
      <c r="B26" s="1076"/>
      <c r="C26" s="1076"/>
      <c r="D26" s="1076"/>
      <c r="E26" s="1076"/>
      <c r="F26" s="1077"/>
      <c r="G26" s="614"/>
      <c r="H26" s="615"/>
      <c r="I26" s="615"/>
      <c r="J26" s="615"/>
      <c r="K26" s="616"/>
      <c r="L26" s="606"/>
      <c r="M26" s="607"/>
      <c r="N26" s="607"/>
      <c r="O26" s="607"/>
      <c r="P26" s="607"/>
      <c r="Q26" s="607"/>
      <c r="R26" s="607"/>
      <c r="S26" s="607"/>
      <c r="T26" s="607"/>
      <c r="U26" s="607"/>
      <c r="V26" s="607"/>
      <c r="W26" s="607"/>
      <c r="X26" s="608"/>
      <c r="Y26" s="609"/>
      <c r="Z26" s="610"/>
      <c r="AA26" s="610"/>
      <c r="AB26" s="621"/>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75"/>
      <c r="B27" s="1076"/>
      <c r="C27" s="1076"/>
      <c r="D27" s="1076"/>
      <c r="E27" s="1076"/>
      <c r="F27" s="1077"/>
      <c r="G27" s="841" t="s">
        <v>20</v>
      </c>
      <c r="H27" s="842"/>
      <c r="I27" s="842"/>
      <c r="J27" s="842"/>
      <c r="K27" s="842"/>
      <c r="L27" s="843"/>
      <c r="M27" s="844"/>
      <c r="N27" s="844"/>
      <c r="O27" s="844"/>
      <c r="P27" s="844"/>
      <c r="Q27" s="844"/>
      <c r="R27" s="844"/>
      <c r="S27" s="844"/>
      <c r="T27" s="844"/>
      <c r="U27" s="844"/>
      <c r="V27" s="844"/>
      <c r="W27" s="844"/>
      <c r="X27" s="845"/>
      <c r="Y27" s="846">
        <f>SUM(Y17:AB26)</f>
        <v>1.5</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75"/>
      <c r="B28" s="1076"/>
      <c r="C28" s="1076"/>
      <c r="D28" s="1076"/>
      <c r="E28" s="1076"/>
      <c r="F28" s="1077"/>
      <c r="G28" s="603" t="s">
        <v>399</v>
      </c>
      <c r="H28" s="604"/>
      <c r="I28" s="604"/>
      <c r="J28" s="604"/>
      <c r="K28" s="604"/>
      <c r="L28" s="604"/>
      <c r="M28" s="604"/>
      <c r="N28" s="604"/>
      <c r="O28" s="604"/>
      <c r="P28" s="604"/>
      <c r="Q28" s="604"/>
      <c r="R28" s="604"/>
      <c r="S28" s="604"/>
      <c r="T28" s="604"/>
      <c r="U28" s="604"/>
      <c r="V28" s="604"/>
      <c r="W28" s="604"/>
      <c r="X28" s="604"/>
      <c r="Y28" s="604"/>
      <c r="Z28" s="604"/>
      <c r="AA28" s="604"/>
      <c r="AB28" s="605"/>
      <c r="AC28" s="603" t="s">
        <v>400</v>
      </c>
      <c r="AD28" s="604"/>
      <c r="AE28" s="604"/>
      <c r="AF28" s="604"/>
      <c r="AG28" s="604"/>
      <c r="AH28" s="604"/>
      <c r="AI28" s="604"/>
      <c r="AJ28" s="604"/>
      <c r="AK28" s="604"/>
      <c r="AL28" s="604"/>
      <c r="AM28" s="604"/>
      <c r="AN28" s="604"/>
      <c r="AO28" s="604"/>
      <c r="AP28" s="604"/>
      <c r="AQ28" s="604"/>
      <c r="AR28" s="604"/>
      <c r="AS28" s="604"/>
      <c r="AT28" s="604"/>
      <c r="AU28" s="604"/>
      <c r="AV28" s="604"/>
      <c r="AW28" s="604"/>
      <c r="AX28" s="808"/>
    </row>
    <row r="29" spans="1:50" ht="24.75" customHeight="1" x14ac:dyDescent="0.15">
      <c r="A29" s="1075"/>
      <c r="B29" s="1076"/>
      <c r="C29" s="1076"/>
      <c r="D29" s="1076"/>
      <c r="E29" s="1076"/>
      <c r="F29" s="1077"/>
      <c r="G29" s="830"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13"/>
      <c r="AC29" s="830"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75"/>
      <c r="B30" s="1076"/>
      <c r="C30" s="1076"/>
      <c r="D30" s="1076"/>
      <c r="E30" s="1076"/>
      <c r="F30" s="1077"/>
      <c r="G30" s="1071"/>
      <c r="H30" s="681"/>
      <c r="I30" s="681"/>
      <c r="J30" s="681"/>
      <c r="K30" s="682"/>
      <c r="L30" s="674"/>
      <c r="M30" s="675"/>
      <c r="N30" s="675"/>
      <c r="O30" s="675"/>
      <c r="P30" s="675"/>
      <c r="Q30" s="675"/>
      <c r="R30" s="675"/>
      <c r="S30" s="675"/>
      <c r="T30" s="675"/>
      <c r="U30" s="675"/>
      <c r="V30" s="675"/>
      <c r="W30" s="675"/>
      <c r="X30" s="676"/>
      <c r="Y30" s="387"/>
      <c r="Z30" s="388"/>
      <c r="AA30" s="388"/>
      <c r="AB30" s="820"/>
      <c r="AC30" s="1071"/>
      <c r="AD30" s="681"/>
      <c r="AE30" s="681"/>
      <c r="AF30" s="681"/>
      <c r="AG30" s="682"/>
      <c r="AH30" s="674"/>
      <c r="AI30" s="675"/>
      <c r="AJ30" s="675"/>
      <c r="AK30" s="675"/>
      <c r="AL30" s="675"/>
      <c r="AM30" s="675"/>
      <c r="AN30" s="675"/>
      <c r="AO30" s="675"/>
      <c r="AP30" s="675"/>
      <c r="AQ30" s="675"/>
      <c r="AR30" s="675"/>
      <c r="AS30" s="675"/>
      <c r="AT30" s="676"/>
      <c r="AU30" s="387"/>
      <c r="AV30" s="388"/>
      <c r="AW30" s="388"/>
      <c r="AX30" s="389"/>
    </row>
    <row r="31" spans="1:50" ht="24.75" customHeight="1" x14ac:dyDescent="0.15">
      <c r="A31" s="1075"/>
      <c r="B31" s="1076"/>
      <c r="C31" s="1076"/>
      <c r="D31" s="1076"/>
      <c r="E31" s="1076"/>
      <c r="F31" s="1077"/>
      <c r="G31" s="614"/>
      <c r="H31" s="615"/>
      <c r="I31" s="615"/>
      <c r="J31" s="615"/>
      <c r="K31" s="616"/>
      <c r="L31" s="606"/>
      <c r="M31" s="607"/>
      <c r="N31" s="607"/>
      <c r="O31" s="607"/>
      <c r="P31" s="607"/>
      <c r="Q31" s="607"/>
      <c r="R31" s="607"/>
      <c r="S31" s="607"/>
      <c r="T31" s="607"/>
      <c r="U31" s="607"/>
      <c r="V31" s="607"/>
      <c r="W31" s="607"/>
      <c r="X31" s="608"/>
      <c r="Y31" s="609"/>
      <c r="Z31" s="610"/>
      <c r="AA31" s="610"/>
      <c r="AB31" s="621"/>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75"/>
      <c r="B32" s="1076"/>
      <c r="C32" s="1076"/>
      <c r="D32" s="1076"/>
      <c r="E32" s="1076"/>
      <c r="F32" s="1077"/>
      <c r="G32" s="614"/>
      <c r="H32" s="615"/>
      <c r="I32" s="615"/>
      <c r="J32" s="615"/>
      <c r="K32" s="616"/>
      <c r="L32" s="606"/>
      <c r="M32" s="607"/>
      <c r="N32" s="607"/>
      <c r="O32" s="607"/>
      <c r="P32" s="607"/>
      <c r="Q32" s="607"/>
      <c r="R32" s="607"/>
      <c r="S32" s="607"/>
      <c r="T32" s="607"/>
      <c r="U32" s="607"/>
      <c r="V32" s="607"/>
      <c r="W32" s="607"/>
      <c r="X32" s="608"/>
      <c r="Y32" s="609"/>
      <c r="Z32" s="610"/>
      <c r="AA32" s="610"/>
      <c r="AB32" s="621"/>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75"/>
      <c r="B33" s="1076"/>
      <c r="C33" s="1076"/>
      <c r="D33" s="1076"/>
      <c r="E33" s="1076"/>
      <c r="F33" s="1077"/>
      <c r="G33" s="614"/>
      <c r="H33" s="615"/>
      <c r="I33" s="615"/>
      <c r="J33" s="615"/>
      <c r="K33" s="616"/>
      <c r="L33" s="606"/>
      <c r="M33" s="607"/>
      <c r="N33" s="607"/>
      <c r="O33" s="607"/>
      <c r="P33" s="607"/>
      <c r="Q33" s="607"/>
      <c r="R33" s="607"/>
      <c r="S33" s="607"/>
      <c r="T33" s="607"/>
      <c r="U33" s="607"/>
      <c r="V33" s="607"/>
      <c r="W33" s="607"/>
      <c r="X33" s="608"/>
      <c r="Y33" s="609"/>
      <c r="Z33" s="610"/>
      <c r="AA33" s="610"/>
      <c r="AB33" s="621"/>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75"/>
      <c r="B34" s="1076"/>
      <c r="C34" s="1076"/>
      <c r="D34" s="1076"/>
      <c r="E34" s="1076"/>
      <c r="F34" s="1077"/>
      <c r="G34" s="614"/>
      <c r="H34" s="615"/>
      <c r="I34" s="615"/>
      <c r="J34" s="615"/>
      <c r="K34" s="616"/>
      <c r="L34" s="606"/>
      <c r="M34" s="607"/>
      <c r="N34" s="607"/>
      <c r="O34" s="607"/>
      <c r="P34" s="607"/>
      <c r="Q34" s="607"/>
      <c r="R34" s="607"/>
      <c r="S34" s="607"/>
      <c r="T34" s="607"/>
      <c r="U34" s="607"/>
      <c r="V34" s="607"/>
      <c r="W34" s="607"/>
      <c r="X34" s="608"/>
      <c r="Y34" s="609"/>
      <c r="Z34" s="610"/>
      <c r="AA34" s="610"/>
      <c r="AB34" s="621"/>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75"/>
      <c r="B35" s="1076"/>
      <c r="C35" s="1076"/>
      <c r="D35" s="1076"/>
      <c r="E35" s="1076"/>
      <c r="F35" s="1077"/>
      <c r="G35" s="614"/>
      <c r="H35" s="615"/>
      <c r="I35" s="615"/>
      <c r="J35" s="615"/>
      <c r="K35" s="616"/>
      <c r="L35" s="606"/>
      <c r="M35" s="607"/>
      <c r="N35" s="607"/>
      <c r="O35" s="607"/>
      <c r="P35" s="607"/>
      <c r="Q35" s="607"/>
      <c r="R35" s="607"/>
      <c r="S35" s="607"/>
      <c r="T35" s="607"/>
      <c r="U35" s="607"/>
      <c r="V35" s="607"/>
      <c r="W35" s="607"/>
      <c r="X35" s="608"/>
      <c r="Y35" s="609"/>
      <c r="Z35" s="610"/>
      <c r="AA35" s="610"/>
      <c r="AB35" s="621"/>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75"/>
      <c r="B36" s="1076"/>
      <c r="C36" s="1076"/>
      <c r="D36" s="1076"/>
      <c r="E36" s="1076"/>
      <c r="F36" s="1077"/>
      <c r="G36" s="614"/>
      <c r="H36" s="615"/>
      <c r="I36" s="615"/>
      <c r="J36" s="615"/>
      <c r="K36" s="616"/>
      <c r="L36" s="606"/>
      <c r="M36" s="607"/>
      <c r="N36" s="607"/>
      <c r="O36" s="607"/>
      <c r="P36" s="607"/>
      <c r="Q36" s="607"/>
      <c r="R36" s="607"/>
      <c r="S36" s="607"/>
      <c r="T36" s="607"/>
      <c r="U36" s="607"/>
      <c r="V36" s="607"/>
      <c r="W36" s="607"/>
      <c r="X36" s="608"/>
      <c r="Y36" s="609"/>
      <c r="Z36" s="610"/>
      <c r="AA36" s="610"/>
      <c r="AB36" s="621"/>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75"/>
      <c r="B37" s="1076"/>
      <c r="C37" s="1076"/>
      <c r="D37" s="1076"/>
      <c r="E37" s="1076"/>
      <c r="F37" s="1077"/>
      <c r="G37" s="614"/>
      <c r="H37" s="615"/>
      <c r="I37" s="615"/>
      <c r="J37" s="615"/>
      <c r="K37" s="616"/>
      <c r="L37" s="606"/>
      <c r="M37" s="607"/>
      <c r="N37" s="607"/>
      <c r="O37" s="607"/>
      <c r="P37" s="607"/>
      <c r="Q37" s="607"/>
      <c r="R37" s="607"/>
      <c r="S37" s="607"/>
      <c r="T37" s="607"/>
      <c r="U37" s="607"/>
      <c r="V37" s="607"/>
      <c r="W37" s="607"/>
      <c r="X37" s="608"/>
      <c r="Y37" s="609"/>
      <c r="Z37" s="610"/>
      <c r="AA37" s="610"/>
      <c r="AB37" s="621"/>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75"/>
      <c r="B38" s="1076"/>
      <c r="C38" s="1076"/>
      <c r="D38" s="1076"/>
      <c r="E38" s="1076"/>
      <c r="F38" s="1077"/>
      <c r="G38" s="614"/>
      <c r="H38" s="615"/>
      <c r="I38" s="615"/>
      <c r="J38" s="615"/>
      <c r="K38" s="616"/>
      <c r="L38" s="606"/>
      <c r="M38" s="607"/>
      <c r="N38" s="607"/>
      <c r="O38" s="607"/>
      <c r="P38" s="607"/>
      <c r="Q38" s="607"/>
      <c r="R38" s="607"/>
      <c r="S38" s="607"/>
      <c r="T38" s="607"/>
      <c r="U38" s="607"/>
      <c r="V38" s="607"/>
      <c r="W38" s="607"/>
      <c r="X38" s="608"/>
      <c r="Y38" s="609"/>
      <c r="Z38" s="610"/>
      <c r="AA38" s="610"/>
      <c r="AB38" s="621"/>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75"/>
      <c r="B39" s="1076"/>
      <c r="C39" s="1076"/>
      <c r="D39" s="1076"/>
      <c r="E39" s="1076"/>
      <c r="F39" s="1077"/>
      <c r="G39" s="614"/>
      <c r="H39" s="615"/>
      <c r="I39" s="615"/>
      <c r="J39" s="615"/>
      <c r="K39" s="616"/>
      <c r="L39" s="606"/>
      <c r="M39" s="607"/>
      <c r="N39" s="607"/>
      <c r="O39" s="607"/>
      <c r="P39" s="607"/>
      <c r="Q39" s="607"/>
      <c r="R39" s="607"/>
      <c r="S39" s="607"/>
      <c r="T39" s="607"/>
      <c r="U39" s="607"/>
      <c r="V39" s="607"/>
      <c r="W39" s="607"/>
      <c r="X39" s="608"/>
      <c r="Y39" s="609"/>
      <c r="Z39" s="610"/>
      <c r="AA39" s="610"/>
      <c r="AB39" s="621"/>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75"/>
      <c r="B40" s="1076"/>
      <c r="C40" s="1076"/>
      <c r="D40" s="1076"/>
      <c r="E40" s="1076"/>
      <c r="F40" s="1077"/>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75"/>
      <c r="B41" s="1076"/>
      <c r="C41" s="1076"/>
      <c r="D41" s="1076"/>
      <c r="E41" s="1076"/>
      <c r="F41" s="1077"/>
      <c r="G41" s="603" t="s">
        <v>447</v>
      </c>
      <c r="H41" s="604"/>
      <c r="I41" s="604"/>
      <c r="J41" s="604"/>
      <c r="K41" s="604"/>
      <c r="L41" s="604"/>
      <c r="M41" s="604"/>
      <c r="N41" s="604"/>
      <c r="O41" s="604"/>
      <c r="P41" s="604"/>
      <c r="Q41" s="604"/>
      <c r="R41" s="604"/>
      <c r="S41" s="604"/>
      <c r="T41" s="604"/>
      <c r="U41" s="604"/>
      <c r="V41" s="604"/>
      <c r="W41" s="604"/>
      <c r="X41" s="604"/>
      <c r="Y41" s="604"/>
      <c r="Z41" s="604"/>
      <c r="AA41" s="604"/>
      <c r="AB41" s="605"/>
      <c r="AC41" s="603" t="s">
        <v>302</v>
      </c>
      <c r="AD41" s="604"/>
      <c r="AE41" s="604"/>
      <c r="AF41" s="604"/>
      <c r="AG41" s="604"/>
      <c r="AH41" s="604"/>
      <c r="AI41" s="604"/>
      <c r="AJ41" s="604"/>
      <c r="AK41" s="604"/>
      <c r="AL41" s="604"/>
      <c r="AM41" s="604"/>
      <c r="AN41" s="604"/>
      <c r="AO41" s="604"/>
      <c r="AP41" s="604"/>
      <c r="AQ41" s="604"/>
      <c r="AR41" s="604"/>
      <c r="AS41" s="604"/>
      <c r="AT41" s="604"/>
      <c r="AU41" s="604"/>
      <c r="AV41" s="604"/>
      <c r="AW41" s="604"/>
      <c r="AX41" s="808"/>
    </row>
    <row r="42" spans="1:50" ht="24.75" customHeight="1" x14ac:dyDescent="0.15">
      <c r="A42" s="1075"/>
      <c r="B42" s="1076"/>
      <c r="C42" s="1076"/>
      <c r="D42" s="1076"/>
      <c r="E42" s="1076"/>
      <c r="F42" s="1077"/>
      <c r="G42" s="830"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13"/>
      <c r="AC42" s="830"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75"/>
      <c r="B43" s="1076"/>
      <c r="C43" s="1076"/>
      <c r="D43" s="1076"/>
      <c r="E43" s="1076"/>
      <c r="F43" s="1077"/>
      <c r="G43" s="1071"/>
      <c r="H43" s="681"/>
      <c r="I43" s="681"/>
      <c r="J43" s="681"/>
      <c r="K43" s="682"/>
      <c r="L43" s="674"/>
      <c r="M43" s="675"/>
      <c r="N43" s="675"/>
      <c r="O43" s="675"/>
      <c r="P43" s="675"/>
      <c r="Q43" s="675"/>
      <c r="R43" s="675"/>
      <c r="S43" s="675"/>
      <c r="T43" s="675"/>
      <c r="U43" s="675"/>
      <c r="V43" s="675"/>
      <c r="W43" s="675"/>
      <c r="X43" s="676"/>
      <c r="Y43" s="387"/>
      <c r="Z43" s="388"/>
      <c r="AA43" s="388"/>
      <c r="AB43" s="820"/>
      <c r="AC43" s="1071"/>
      <c r="AD43" s="681"/>
      <c r="AE43" s="681"/>
      <c r="AF43" s="681"/>
      <c r="AG43" s="682"/>
      <c r="AH43" s="674"/>
      <c r="AI43" s="675"/>
      <c r="AJ43" s="675"/>
      <c r="AK43" s="675"/>
      <c r="AL43" s="675"/>
      <c r="AM43" s="675"/>
      <c r="AN43" s="675"/>
      <c r="AO43" s="675"/>
      <c r="AP43" s="675"/>
      <c r="AQ43" s="675"/>
      <c r="AR43" s="675"/>
      <c r="AS43" s="675"/>
      <c r="AT43" s="676"/>
      <c r="AU43" s="387"/>
      <c r="AV43" s="388"/>
      <c r="AW43" s="388"/>
      <c r="AX43" s="389"/>
    </row>
    <row r="44" spans="1:50" ht="24.75" customHeight="1" x14ac:dyDescent="0.15">
      <c r="A44" s="1075"/>
      <c r="B44" s="1076"/>
      <c r="C44" s="1076"/>
      <c r="D44" s="1076"/>
      <c r="E44" s="1076"/>
      <c r="F44" s="1077"/>
      <c r="G44" s="614"/>
      <c r="H44" s="615"/>
      <c r="I44" s="615"/>
      <c r="J44" s="615"/>
      <c r="K44" s="616"/>
      <c r="L44" s="606"/>
      <c r="M44" s="607"/>
      <c r="N44" s="607"/>
      <c r="O44" s="607"/>
      <c r="P44" s="607"/>
      <c r="Q44" s="607"/>
      <c r="R44" s="607"/>
      <c r="S44" s="607"/>
      <c r="T44" s="607"/>
      <c r="U44" s="607"/>
      <c r="V44" s="607"/>
      <c r="W44" s="607"/>
      <c r="X44" s="608"/>
      <c r="Y44" s="609"/>
      <c r="Z44" s="610"/>
      <c r="AA44" s="610"/>
      <c r="AB44" s="621"/>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75"/>
      <c r="B45" s="1076"/>
      <c r="C45" s="1076"/>
      <c r="D45" s="1076"/>
      <c r="E45" s="1076"/>
      <c r="F45" s="1077"/>
      <c r="G45" s="614"/>
      <c r="H45" s="615"/>
      <c r="I45" s="615"/>
      <c r="J45" s="615"/>
      <c r="K45" s="616"/>
      <c r="L45" s="606"/>
      <c r="M45" s="607"/>
      <c r="N45" s="607"/>
      <c r="O45" s="607"/>
      <c r="P45" s="607"/>
      <c r="Q45" s="607"/>
      <c r="R45" s="607"/>
      <c r="S45" s="607"/>
      <c r="T45" s="607"/>
      <c r="U45" s="607"/>
      <c r="V45" s="607"/>
      <c r="W45" s="607"/>
      <c r="X45" s="608"/>
      <c r="Y45" s="609"/>
      <c r="Z45" s="610"/>
      <c r="AA45" s="610"/>
      <c r="AB45" s="621"/>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75"/>
      <c r="B46" s="1076"/>
      <c r="C46" s="1076"/>
      <c r="D46" s="1076"/>
      <c r="E46" s="1076"/>
      <c r="F46" s="1077"/>
      <c r="G46" s="614"/>
      <c r="H46" s="615"/>
      <c r="I46" s="615"/>
      <c r="J46" s="615"/>
      <c r="K46" s="616"/>
      <c r="L46" s="606"/>
      <c r="M46" s="607"/>
      <c r="N46" s="607"/>
      <c r="O46" s="607"/>
      <c r="P46" s="607"/>
      <c r="Q46" s="607"/>
      <c r="R46" s="607"/>
      <c r="S46" s="607"/>
      <c r="T46" s="607"/>
      <c r="U46" s="607"/>
      <c r="V46" s="607"/>
      <c r="W46" s="607"/>
      <c r="X46" s="608"/>
      <c r="Y46" s="609"/>
      <c r="Z46" s="610"/>
      <c r="AA46" s="610"/>
      <c r="AB46" s="621"/>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75"/>
      <c r="B47" s="1076"/>
      <c r="C47" s="1076"/>
      <c r="D47" s="1076"/>
      <c r="E47" s="1076"/>
      <c r="F47" s="1077"/>
      <c r="G47" s="614"/>
      <c r="H47" s="615"/>
      <c r="I47" s="615"/>
      <c r="J47" s="615"/>
      <c r="K47" s="616"/>
      <c r="L47" s="606"/>
      <c r="M47" s="607"/>
      <c r="N47" s="607"/>
      <c r="O47" s="607"/>
      <c r="P47" s="607"/>
      <c r="Q47" s="607"/>
      <c r="R47" s="607"/>
      <c r="S47" s="607"/>
      <c r="T47" s="607"/>
      <c r="U47" s="607"/>
      <c r="V47" s="607"/>
      <c r="W47" s="607"/>
      <c r="X47" s="608"/>
      <c r="Y47" s="609"/>
      <c r="Z47" s="610"/>
      <c r="AA47" s="610"/>
      <c r="AB47" s="621"/>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75"/>
      <c r="B48" s="1076"/>
      <c r="C48" s="1076"/>
      <c r="D48" s="1076"/>
      <c r="E48" s="1076"/>
      <c r="F48" s="1077"/>
      <c r="G48" s="614"/>
      <c r="H48" s="615"/>
      <c r="I48" s="615"/>
      <c r="J48" s="615"/>
      <c r="K48" s="616"/>
      <c r="L48" s="606"/>
      <c r="M48" s="607"/>
      <c r="N48" s="607"/>
      <c r="O48" s="607"/>
      <c r="P48" s="607"/>
      <c r="Q48" s="607"/>
      <c r="R48" s="607"/>
      <c r="S48" s="607"/>
      <c r="T48" s="607"/>
      <c r="U48" s="607"/>
      <c r="V48" s="607"/>
      <c r="W48" s="607"/>
      <c r="X48" s="608"/>
      <c r="Y48" s="609"/>
      <c r="Z48" s="610"/>
      <c r="AA48" s="610"/>
      <c r="AB48" s="621"/>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75"/>
      <c r="B49" s="1076"/>
      <c r="C49" s="1076"/>
      <c r="D49" s="1076"/>
      <c r="E49" s="1076"/>
      <c r="F49" s="1077"/>
      <c r="G49" s="614"/>
      <c r="H49" s="615"/>
      <c r="I49" s="615"/>
      <c r="J49" s="615"/>
      <c r="K49" s="616"/>
      <c r="L49" s="606"/>
      <c r="M49" s="607"/>
      <c r="N49" s="607"/>
      <c r="O49" s="607"/>
      <c r="P49" s="607"/>
      <c r="Q49" s="607"/>
      <c r="R49" s="607"/>
      <c r="S49" s="607"/>
      <c r="T49" s="607"/>
      <c r="U49" s="607"/>
      <c r="V49" s="607"/>
      <c r="W49" s="607"/>
      <c r="X49" s="608"/>
      <c r="Y49" s="609"/>
      <c r="Z49" s="610"/>
      <c r="AA49" s="610"/>
      <c r="AB49" s="621"/>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75"/>
      <c r="B50" s="1076"/>
      <c r="C50" s="1076"/>
      <c r="D50" s="1076"/>
      <c r="E50" s="1076"/>
      <c r="F50" s="1077"/>
      <c r="G50" s="614"/>
      <c r="H50" s="615"/>
      <c r="I50" s="615"/>
      <c r="J50" s="615"/>
      <c r="K50" s="616"/>
      <c r="L50" s="606"/>
      <c r="M50" s="607"/>
      <c r="N50" s="607"/>
      <c r="O50" s="607"/>
      <c r="P50" s="607"/>
      <c r="Q50" s="607"/>
      <c r="R50" s="607"/>
      <c r="S50" s="607"/>
      <c r="T50" s="607"/>
      <c r="U50" s="607"/>
      <c r="V50" s="607"/>
      <c r="W50" s="607"/>
      <c r="X50" s="608"/>
      <c r="Y50" s="609"/>
      <c r="Z50" s="610"/>
      <c r="AA50" s="610"/>
      <c r="AB50" s="621"/>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75"/>
      <c r="B51" s="1076"/>
      <c r="C51" s="1076"/>
      <c r="D51" s="1076"/>
      <c r="E51" s="1076"/>
      <c r="F51" s="1077"/>
      <c r="G51" s="614"/>
      <c r="H51" s="615"/>
      <c r="I51" s="615"/>
      <c r="J51" s="615"/>
      <c r="K51" s="616"/>
      <c r="L51" s="606"/>
      <c r="M51" s="607"/>
      <c r="N51" s="607"/>
      <c r="O51" s="607"/>
      <c r="P51" s="607"/>
      <c r="Q51" s="607"/>
      <c r="R51" s="607"/>
      <c r="S51" s="607"/>
      <c r="T51" s="607"/>
      <c r="U51" s="607"/>
      <c r="V51" s="607"/>
      <c r="W51" s="607"/>
      <c r="X51" s="608"/>
      <c r="Y51" s="609"/>
      <c r="Z51" s="610"/>
      <c r="AA51" s="610"/>
      <c r="AB51" s="621"/>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75"/>
      <c r="B52" s="1076"/>
      <c r="C52" s="1076"/>
      <c r="D52" s="1076"/>
      <c r="E52" s="1076"/>
      <c r="F52" s="1077"/>
      <c r="G52" s="614"/>
      <c r="H52" s="615"/>
      <c r="I52" s="615"/>
      <c r="J52" s="615"/>
      <c r="K52" s="616"/>
      <c r="L52" s="606"/>
      <c r="M52" s="607"/>
      <c r="N52" s="607"/>
      <c r="O52" s="607"/>
      <c r="P52" s="607"/>
      <c r="Q52" s="607"/>
      <c r="R52" s="607"/>
      <c r="S52" s="607"/>
      <c r="T52" s="607"/>
      <c r="U52" s="607"/>
      <c r="V52" s="607"/>
      <c r="W52" s="607"/>
      <c r="X52" s="608"/>
      <c r="Y52" s="609"/>
      <c r="Z52" s="610"/>
      <c r="AA52" s="610"/>
      <c r="AB52" s="621"/>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78"/>
      <c r="B53" s="1079"/>
      <c r="C53" s="1079"/>
      <c r="D53" s="1079"/>
      <c r="E53" s="1079"/>
      <c r="F53" s="1080"/>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1" t="s">
        <v>28</v>
      </c>
      <c r="B55" s="1082"/>
      <c r="C55" s="1082"/>
      <c r="D55" s="1082"/>
      <c r="E55" s="1082"/>
      <c r="F55" s="1083"/>
      <c r="G55" s="603" t="s">
        <v>303</v>
      </c>
      <c r="H55" s="604"/>
      <c r="I55" s="604"/>
      <c r="J55" s="604"/>
      <c r="K55" s="604"/>
      <c r="L55" s="604"/>
      <c r="M55" s="604"/>
      <c r="N55" s="604"/>
      <c r="O55" s="604"/>
      <c r="P55" s="604"/>
      <c r="Q55" s="604"/>
      <c r="R55" s="604"/>
      <c r="S55" s="604"/>
      <c r="T55" s="604"/>
      <c r="U55" s="604"/>
      <c r="V55" s="604"/>
      <c r="W55" s="604"/>
      <c r="X55" s="604"/>
      <c r="Y55" s="604"/>
      <c r="Z55" s="604"/>
      <c r="AA55" s="604"/>
      <c r="AB55" s="605"/>
      <c r="AC55" s="603" t="s">
        <v>401</v>
      </c>
      <c r="AD55" s="604"/>
      <c r="AE55" s="604"/>
      <c r="AF55" s="604"/>
      <c r="AG55" s="604"/>
      <c r="AH55" s="604"/>
      <c r="AI55" s="604"/>
      <c r="AJ55" s="604"/>
      <c r="AK55" s="604"/>
      <c r="AL55" s="604"/>
      <c r="AM55" s="604"/>
      <c r="AN55" s="604"/>
      <c r="AO55" s="604"/>
      <c r="AP55" s="604"/>
      <c r="AQ55" s="604"/>
      <c r="AR55" s="604"/>
      <c r="AS55" s="604"/>
      <c r="AT55" s="604"/>
      <c r="AU55" s="604"/>
      <c r="AV55" s="604"/>
      <c r="AW55" s="604"/>
      <c r="AX55" s="808"/>
    </row>
    <row r="56" spans="1:50" ht="24.75" customHeight="1" x14ac:dyDescent="0.15">
      <c r="A56" s="1075"/>
      <c r="B56" s="1076"/>
      <c r="C56" s="1076"/>
      <c r="D56" s="1076"/>
      <c r="E56" s="1076"/>
      <c r="F56" s="1077"/>
      <c r="G56" s="830"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13"/>
      <c r="AC56" s="830"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75"/>
      <c r="B57" s="1076"/>
      <c r="C57" s="1076"/>
      <c r="D57" s="1076"/>
      <c r="E57" s="1076"/>
      <c r="F57" s="1077"/>
      <c r="G57" s="1071"/>
      <c r="H57" s="681"/>
      <c r="I57" s="681"/>
      <c r="J57" s="681"/>
      <c r="K57" s="682"/>
      <c r="L57" s="674"/>
      <c r="M57" s="675"/>
      <c r="N57" s="675"/>
      <c r="O57" s="675"/>
      <c r="P57" s="675"/>
      <c r="Q57" s="675"/>
      <c r="R57" s="675"/>
      <c r="S57" s="675"/>
      <c r="T57" s="675"/>
      <c r="U57" s="675"/>
      <c r="V57" s="675"/>
      <c r="W57" s="675"/>
      <c r="X57" s="676"/>
      <c r="Y57" s="387"/>
      <c r="Z57" s="388"/>
      <c r="AA57" s="388"/>
      <c r="AB57" s="820"/>
      <c r="AC57" s="1071"/>
      <c r="AD57" s="681"/>
      <c r="AE57" s="681"/>
      <c r="AF57" s="681"/>
      <c r="AG57" s="682"/>
      <c r="AH57" s="674"/>
      <c r="AI57" s="675"/>
      <c r="AJ57" s="675"/>
      <c r="AK57" s="675"/>
      <c r="AL57" s="675"/>
      <c r="AM57" s="675"/>
      <c r="AN57" s="675"/>
      <c r="AO57" s="675"/>
      <c r="AP57" s="675"/>
      <c r="AQ57" s="675"/>
      <c r="AR57" s="675"/>
      <c r="AS57" s="675"/>
      <c r="AT57" s="676"/>
      <c r="AU57" s="387"/>
      <c r="AV57" s="388"/>
      <c r="AW57" s="388"/>
      <c r="AX57" s="389"/>
    </row>
    <row r="58" spans="1:50" ht="24.75" customHeight="1" x14ac:dyDescent="0.15">
      <c r="A58" s="1075"/>
      <c r="B58" s="1076"/>
      <c r="C58" s="1076"/>
      <c r="D58" s="1076"/>
      <c r="E58" s="1076"/>
      <c r="F58" s="1077"/>
      <c r="G58" s="614"/>
      <c r="H58" s="615"/>
      <c r="I58" s="615"/>
      <c r="J58" s="615"/>
      <c r="K58" s="616"/>
      <c r="L58" s="606"/>
      <c r="M58" s="607"/>
      <c r="N58" s="607"/>
      <c r="O58" s="607"/>
      <c r="P58" s="607"/>
      <c r="Q58" s="607"/>
      <c r="R58" s="607"/>
      <c r="S58" s="607"/>
      <c r="T58" s="607"/>
      <c r="U58" s="607"/>
      <c r="V58" s="607"/>
      <c r="W58" s="607"/>
      <c r="X58" s="608"/>
      <c r="Y58" s="609"/>
      <c r="Z58" s="610"/>
      <c r="AA58" s="610"/>
      <c r="AB58" s="621"/>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75"/>
      <c r="B59" s="1076"/>
      <c r="C59" s="1076"/>
      <c r="D59" s="1076"/>
      <c r="E59" s="1076"/>
      <c r="F59" s="1077"/>
      <c r="G59" s="614"/>
      <c r="H59" s="615"/>
      <c r="I59" s="615"/>
      <c r="J59" s="615"/>
      <c r="K59" s="616"/>
      <c r="L59" s="606"/>
      <c r="M59" s="607"/>
      <c r="N59" s="607"/>
      <c r="O59" s="607"/>
      <c r="P59" s="607"/>
      <c r="Q59" s="607"/>
      <c r="R59" s="607"/>
      <c r="S59" s="607"/>
      <c r="T59" s="607"/>
      <c r="U59" s="607"/>
      <c r="V59" s="607"/>
      <c r="W59" s="607"/>
      <c r="X59" s="608"/>
      <c r="Y59" s="609"/>
      <c r="Z59" s="610"/>
      <c r="AA59" s="610"/>
      <c r="AB59" s="621"/>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75"/>
      <c r="B60" s="1076"/>
      <c r="C60" s="1076"/>
      <c r="D60" s="1076"/>
      <c r="E60" s="1076"/>
      <c r="F60" s="1077"/>
      <c r="G60" s="614"/>
      <c r="H60" s="615"/>
      <c r="I60" s="615"/>
      <c r="J60" s="615"/>
      <c r="K60" s="616"/>
      <c r="L60" s="606"/>
      <c r="M60" s="607"/>
      <c r="N60" s="607"/>
      <c r="O60" s="607"/>
      <c r="P60" s="607"/>
      <c r="Q60" s="607"/>
      <c r="R60" s="607"/>
      <c r="S60" s="607"/>
      <c r="T60" s="607"/>
      <c r="U60" s="607"/>
      <c r="V60" s="607"/>
      <c r="W60" s="607"/>
      <c r="X60" s="608"/>
      <c r="Y60" s="609"/>
      <c r="Z60" s="610"/>
      <c r="AA60" s="610"/>
      <c r="AB60" s="621"/>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75"/>
      <c r="B61" s="1076"/>
      <c r="C61" s="1076"/>
      <c r="D61" s="1076"/>
      <c r="E61" s="1076"/>
      <c r="F61" s="1077"/>
      <c r="G61" s="614"/>
      <c r="H61" s="615"/>
      <c r="I61" s="615"/>
      <c r="J61" s="615"/>
      <c r="K61" s="616"/>
      <c r="L61" s="606"/>
      <c r="M61" s="607"/>
      <c r="N61" s="607"/>
      <c r="O61" s="607"/>
      <c r="P61" s="607"/>
      <c r="Q61" s="607"/>
      <c r="R61" s="607"/>
      <c r="S61" s="607"/>
      <c r="T61" s="607"/>
      <c r="U61" s="607"/>
      <c r="V61" s="607"/>
      <c r="W61" s="607"/>
      <c r="X61" s="608"/>
      <c r="Y61" s="609"/>
      <c r="Z61" s="610"/>
      <c r="AA61" s="610"/>
      <c r="AB61" s="621"/>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75"/>
      <c r="B62" s="1076"/>
      <c r="C62" s="1076"/>
      <c r="D62" s="1076"/>
      <c r="E62" s="1076"/>
      <c r="F62" s="1077"/>
      <c r="G62" s="614"/>
      <c r="H62" s="615"/>
      <c r="I62" s="615"/>
      <c r="J62" s="615"/>
      <c r="K62" s="616"/>
      <c r="L62" s="606"/>
      <c r="M62" s="607"/>
      <c r="N62" s="607"/>
      <c r="O62" s="607"/>
      <c r="P62" s="607"/>
      <c r="Q62" s="607"/>
      <c r="R62" s="607"/>
      <c r="S62" s="607"/>
      <c r="T62" s="607"/>
      <c r="U62" s="607"/>
      <c r="V62" s="607"/>
      <c r="W62" s="607"/>
      <c r="X62" s="608"/>
      <c r="Y62" s="609"/>
      <c r="Z62" s="610"/>
      <c r="AA62" s="610"/>
      <c r="AB62" s="621"/>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75"/>
      <c r="B63" s="1076"/>
      <c r="C63" s="1076"/>
      <c r="D63" s="1076"/>
      <c r="E63" s="1076"/>
      <c r="F63" s="1077"/>
      <c r="G63" s="614"/>
      <c r="H63" s="615"/>
      <c r="I63" s="615"/>
      <c r="J63" s="615"/>
      <c r="K63" s="616"/>
      <c r="L63" s="606"/>
      <c r="M63" s="607"/>
      <c r="N63" s="607"/>
      <c r="O63" s="607"/>
      <c r="P63" s="607"/>
      <c r="Q63" s="607"/>
      <c r="R63" s="607"/>
      <c r="S63" s="607"/>
      <c r="T63" s="607"/>
      <c r="U63" s="607"/>
      <c r="V63" s="607"/>
      <c r="W63" s="607"/>
      <c r="X63" s="608"/>
      <c r="Y63" s="609"/>
      <c r="Z63" s="610"/>
      <c r="AA63" s="610"/>
      <c r="AB63" s="621"/>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75"/>
      <c r="B64" s="1076"/>
      <c r="C64" s="1076"/>
      <c r="D64" s="1076"/>
      <c r="E64" s="1076"/>
      <c r="F64" s="1077"/>
      <c r="G64" s="614"/>
      <c r="H64" s="615"/>
      <c r="I64" s="615"/>
      <c r="J64" s="615"/>
      <c r="K64" s="616"/>
      <c r="L64" s="606"/>
      <c r="M64" s="607"/>
      <c r="N64" s="607"/>
      <c r="O64" s="607"/>
      <c r="P64" s="607"/>
      <c r="Q64" s="607"/>
      <c r="R64" s="607"/>
      <c r="S64" s="607"/>
      <c r="T64" s="607"/>
      <c r="U64" s="607"/>
      <c r="V64" s="607"/>
      <c r="W64" s="607"/>
      <c r="X64" s="608"/>
      <c r="Y64" s="609"/>
      <c r="Z64" s="610"/>
      <c r="AA64" s="610"/>
      <c r="AB64" s="621"/>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75"/>
      <c r="B65" s="1076"/>
      <c r="C65" s="1076"/>
      <c r="D65" s="1076"/>
      <c r="E65" s="1076"/>
      <c r="F65" s="1077"/>
      <c r="G65" s="614"/>
      <c r="H65" s="615"/>
      <c r="I65" s="615"/>
      <c r="J65" s="615"/>
      <c r="K65" s="616"/>
      <c r="L65" s="606"/>
      <c r="M65" s="607"/>
      <c r="N65" s="607"/>
      <c r="O65" s="607"/>
      <c r="P65" s="607"/>
      <c r="Q65" s="607"/>
      <c r="R65" s="607"/>
      <c r="S65" s="607"/>
      <c r="T65" s="607"/>
      <c r="U65" s="607"/>
      <c r="V65" s="607"/>
      <c r="W65" s="607"/>
      <c r="X65" s="608"/>
      <c r="Y65" s="609"/>
      <c r="Z65" s="610"/>
      <c r="AA65" s="610"/>
      <c r="AB65" s="621"/>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75"/>
      <c r="B66" s="1076"/>
      <c r="C66" s="1076"/>
      <c r="D66" s="1076"/>
      <c r="E66" s="1076"/>
      <c r="F66" s="1077"/>
      <c r="G66" s="614"/>
      <c r="H66" s="615"/>
      <c r="I66" s="615"/>
      <c r="J66" s="615"/>
      <c r="K66" s="616"/>
      <c r="L66" s="606"/>
      <c r="M66" s="607"/>
      <c r="N66" s="607"/>
      <c r="O66" s="607"/>
      <c r="P66" s="607"/>
      <c r="Q66" s="607"/>
      <c r="R66" s="607"/>
      <c r="S66" s="607"/>
      <c r="T66" s="607"/>
      <c r="U66" s="607"/>
      <c r="V66" s="607"/>
      <c r="W66" s="607"/>
      <c r="X66" s="608"/>
      <c r="Y66" s="609"/>
      <c r="Z66" s="610"/>
      <c r="AA66" s="610"/>
      <c r="AB66" s="621"/>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75"/>
      <c r="B67" s="1076"/>
      <c r="C67" s="1076"/>
      <c r="D67" s="1076"/>
      <c r="E67" s="1076"/>
      <c r="F67" s="1077"/>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75"/>
      <c r="B68" s="1076"/>
      <c r="C68" s="1076"/>
      <c r="D68" s="1076"/>
      <c r="E68" s="1076"/>
      <c r="F68" s="1077"/>
      <c r="G68" s="603" t="s">
        <v>402</v>
      </c>
      <c r="H68" s="604"/>
      <c r="I68" s="604"/>
      <c r="J68" s="604"/>
      <c r="K68" s="604"/>
      <c r="L68" s="604"/>
      <c r="M68" s="604"/>
      <c r="N68" s="604"/>
      <c r="O68" s="604"/>
      <c r="P68" s="604"/>
      <c r="Q68" s="604"/>
      <c r="R68" s="604"/>
      <c r="S68" s="604"/>
      <c r="T68" s="604"/>
      <c r="U68" s="604"/>
      <c r="V68" s="604"/>
      <c r="W68" s="604"/>
      <c r="X68" s="604"/>
      <c r="Y68" s="604"/>
      <c r="Z68" s="604"/>
      <c r="AA68" s="604"/>
      <c r="AB68" s="605"/>
      <c r="AC68" s="603" t="s">
        <v>403</v>
      </c>
      <c r="AD68" s="604"/>
      <c r="AE68" s="604"/>
      <c r="AF68" s="604"/>
      <c r="AG68" s="604"/>
      <c r="AH68" s="604"/>
      <c r="AI68" s="604"/>
      <c r="AJ68" s="604"/>
      <c r="AK68" s="604"/>
      <c r="AL68" s="604"/>
      <c r="AM68" s="604"/>
      <c r="AN68" s="604"/>
      <c r="AO68" s="604"/>
      <c r="AP68" s="604"/>
      <c r="AQ68" s="604"/>
      <c r="AR68" s="604"/>
      <c r="AS68" s="604"/>
      <c r="AT68" s="604"/>
      <c r="AU68" s="604"/>
      <c r="AV68" s="604"/>
      <c r="AW68" s="604"/>
      <c r="AX68" s="808"/>
    </row>
    <row r="69" spans="1:50" ht="25.5" customHeight="1" x14ac:dyDescent="0.15">
      <c r="A69" s="1075"/>
      <c r="B69" s="1076"/>
      <c r="C69" s="1076"/>
      <c r="D69" s="1076"/>
      <c r="E69" s="1076"/>
      <c r="F69" s="1077"/>
      <c r="G69" s="830"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13"/>
      <c r="AC69" s="830"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75"/>
      <c r="B70" s="1076"/>
      <c r="C70" s="1076"/>
      <c r="D70" s="1076"/>
      <c r="E70" s="1076"/>
      <c r="F70" s="1077"/>
      <c r="G70" s="1071"/>
      <c r="H70" s="681"/>
      <c r="I70" s="681"/>
      <c r="J70" s="681"/>
      <c r="K70" s="682"/>
      <c r="L70" s="674"/>
      <c r="M70" s="675"/>
      <c r="N70" s="675"/>
      <c r="O70" s="675"/>
      <c r="P70" s="675"/>
      <c r="Q70" s="675"/>
      <c r="R70" s="675"/>
      <c r="S70" s="675"/>
      <c r="T70" s="675"/>
      <c r="U70" s="675"/>
      <c r="V70" s="675"/>
      <c r="W70" s="675"/>
      <c r="X70" s="676"/>
      <c r="Y70" s="387"/>
      <c r="Z70" s="388"/>
      <c r="AA70" s="388"/>
      <c r="AB70" s="820"/>
      <c r="AC70" s="1071"/>
      <c r="AD70" s="681"/>
      <c r="AE70" s="681"/>
      <c r="AF70" s="681"/>
      <c r="AG70" s="682"/>
      <c r="AH70" s="674"/>
      <c r="AI70" s="675"/>
      <c r="AJ70" s="675"/>
      <c r="AK70" s="675"/>
      <c r="AL70" s="675"/>
      <c r="AM70" s="675"/>
      <c r="AN70" s="675"/>
      <c r="AO70" s="675"/>
      <c r="AP70" s="675"/>
      <c r="AQ70" s="675"/>
      <c r="AR70" s="675"/>
      <c r="AS70" s="675"/>
      <c r="AT70" s="676"/>
      <c r="AU70" s="387"/>
      <c r="AV70" s="388"/>
      <c r="AW70" s="388"/>
      <c r="AX70" s="389"/>
    </row>
    <row r="71" spans="1:50" ht="24.75" customHeight="1" x14ac:dyDescent="0.15">
      <c r="A71" s="1075"/>
      <c r="B71" s="1076"/>
      <c r="C71" s="1076"/>
      <c r="D71" s="1076"/>
      <c r="E71" s="1076"/>
      <c r="F71" s="1077"/>
      <c r="G71" s="614"/>
      <c r="H71" s="615"/>
      <c r="I71" s="615"/>
      <c r="J71" s="615"/>
      <c r="K71" s="616"/>
      <c r="L71" s="606"/>
      <c r="M71" s="607"/>
      <c r="N71" s="607"/>
      <c r="O71" s="607"/>
      <c r="P71" s="607"/>
      <c r="Q71" s="607"/>
      <c r="R71" s="607"/>
      <c r="S71" s="607"/>
      <c r="T71" s="607"/>
      <c r="U71" s="607"/>
      <c r="V71" s="607"/>
      <c r="W71" s="607"/>
      <c r="X71" s="608"/>
      <c r="Y71" s="609"/>
      <c r="Z71" s="610"/>
      <c r="AA71" s="610"/>
      <c r="AB71" s="621"/>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75"/>
      <c r="B72" s="1076"/>
      <c r="C72" s="1076"/>
      <c r="D72" s="1076"/>
      <c r="E72" s="1076"/>
      <c r="F72" s="1077"/>
      <c r="G72" s="614"/>
      <c r="H72" s="615"/>
      <c r="I72" s="615"/>
      <c r="J72" s="615"/>
      <c r="K72" s="616"/>
      <c r="L72" s="606"/>
      <c r="M72" s="607"/>
      <c r="N72" s="607"/>
      <c r="O72" s="607"/>
      <c r="P72" s="607"/>
      <c r="Q72" s="607"/>
      <c r="R72" s="607"/>
      <c r="S72" s="607"/>
      <c r="T72" s="607"/>
      <c r="U72" s="607"/>
      <c r="V72" s="607"/>
      <c r="W72" s="607"/>
      <c r="X72" s="608"/>
      <c r="Y72" s="609"/>
      <c r="Z72" s="610"/>
      <c r="AA72" s="610"/>
      <c r="AB72" s="621"/>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75"/>
      <c r="B73" s="1076"/>
      <c r="C73" s="1076"/>
      <c r="D73" s="1076"/>
      <c r="E73" s="1076"/>
      <c r="F73" s="1077"/>
      <c r="G73" s="614"/>
      <c r="H73" s="615"/>
      <c r="I73" s="615"/>
      <c r="J73" s="615"/>
      <c r="K73" s="616"/>
      <c r="L73" s="606"/>
      <c r="M73" s="607"/>
      <c r="N73" s="607"/>
      <c r="O73" s="607"/>
      <c r="P73" s="607"/>
      <c r="Q73" s="607"/>
      <c r="R73" s="607"/>
      <c r="S73" s="607"/>
      <c r="T73" s="607"/>
      <c r="U73" s="607"/>
      <c r="V73" s="607"/>
      <c r="W73" s="607"/>
      <c r="X73" s="608"/>
      <c r="Y73" s="609"/>
      <c r="Z73" s="610"/>
      <c r="AA73" s="610"/>
      <c r="AB73" s="621"/>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75"/>
      <c r="B74" s="1076"/>
      <c r="C74" s="1076"/>
      <c r="D74" s="1076"/>
      <c r="E74" s="1076"/>
      <c r="F74" s="1077"/>
      <c r="G74" s="614"/>
      <c r="H74" s="615"/>
      <c r="I74" s="615"/>
      <c r="J74" s="615"/>
      <c r="K74" s="616"/>
      <c r="L74" s="606"/>
      <c r="M74" s="607"/>
      <c r="N74" s="607"/>
      <c r="O74" s="607"/>
      <c r="P74" s="607"/>
      <c r="Q74" s="607"/>
      <c r="R74" s="607"/>
      <c r="S74" s="607"/>
      <c r="T74" s="607"/>
      <c r="U74" s="607"/>
      <c r="V74" s="607"/>
      <c r="W74" s="607"/>
      <c r="X74" s="608"/>
      <c r="Y74" s="609"/>
      <c r="Z74" s="610"/>
      <c r="AA74" s="610"/>
      <c r="AB74" s="621"/>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75"/>
      <c r="B75" s="1076"/>
      <c r="C75" s="1076"/>
      <c r="D75" s="1076"/>
      <c r="E75" s="1076"/>
      <c r="F75" s="1077"/>
      <c r="G75" s="614"/>
      <c r="H75" s="615"/>
      <c r="I75" s="615"/>
      <c r="J75" s="615"/>
      <c r="K75" s="616"/>
      <c r="L75" s="606"/>
      <c r="M75" s="607"/>
      <c r="N75" s="607"/>
      <c r="O75" s="607"/>
      <c r="P75" s="607"/>
      <c r="Q75" s="607"/>
      <c r="R75" s="607"/>
      <c r="S75" s="607"/>
      <c r="T75" s="607"/>
      <c r="U75" s="607"/>
      <c r="V75" s="607"/>
      <c r="W75" s="607"/>
      <c r="X75" s="608"/>
      <c r="Y75" s="609"/>
      <c r="Z75" s="610"/>
      <c r="AA75" s="610"/>
      <c r="AB75" s="621"/>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75"/>
      <c r="B76" s="1076"/>
      <c r="C76" s="1076"/>
      <c r="D76" s="1076"/>
      <c r="E76" s="1076"/>
      <c r="F76" s="1077"/>
      <c r="G76" s="614"/>
      <c r="H76" s="615"/>
      <c r="I76" s="615"/>
      <c r="J76" s="615"/>
      <c r="K76" s="616"/>
      <c r="L76" s="606"/>
      <c r="M76" s="607"/>
      <c r="N76" s="607"/>
      <c r="O76" s="607"/>
      <c r="P76" s="607"/>
      <c r="Q76" s="607"/>
      <c r="R76" s="607"/>
      <c r="S76" s="607"/>
      <c r="T76" s="607"/>
      <c r="U76" s="607"/>
      <c r="V76" s="607"/>
      <c r="W76" s="607"/>
      <c r="X76" s="608"/>
      <c r="Y76" s="609"/>
      <c r="Z76" s="610"/>
      <c r="AA76" s="610"/>
      <c r="AB76" s="621"/>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75"/>
      <c r="B77" s="1076"/>
      <c r="C77" s="1076"/>
      <c r="D77" s="1076"/>
      <c r="E77" s="1076"/>
      <c r="F77" s="1077"/>
      <c r="G77" s="614"/>
      <c r="H77" s="615"/>
      <c r="I77" s="615"/>
      <c r="J77" s="615"/>
      <c r="K77" s="616"/>
      <c r="L77" s="606"/>
      <c r="M77" s="607"/>
      <c r="N77" s="607"/>
      <c r="O77" s="607"/>
      <c r="P77" s="607"/>
      <c r="Q77" s="607"/>
      <c r="R77" s="607"/>
      <c r="S77" s="607"/>
      <c r="T77" s="607"/>
      <c r="U77" s="607"/>
      <c r="V77" s="607"/>
      <c r="W77" s="607"/>
      <c r="X77" s="608"/>
      <c r="Y77" s="609"/>
      <c r="Z77" s="610"/>
      <c r="AA77" s="610"/>
      <c r="AB77" s="621"/>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75"/>
      <c r="B78" s="1076"/>
      <c r="C78" s="1076"/>
      <c r="D78" s="1076"/>
      <c r="E78" s="1076"/>
      <c r="F78" s="1077"/>
      <c r="G78" s="614"/>
      <c r="H78" s="615"/>
      <c r="I78" s="615"/>
      <c r="J78" s="615"/>
      <c r="K78" s="616"/>
      <c r="L78" s="606"/>
      <c r="M78" s="607"/>
      <c r="N78" s="607"/>
      <c r="O78" s="607"/>
      <c r="P78" s="607"/>
      <c r="Q78" s="607"/>
      <c r="R78" s="607"/>
      <c r="S78" s="607"/>
      <c r="T78" s="607"/>
      <c r="U78" s="607"/>
      <c r="V78" s="607"/>
      <c r="W78" s="607"/>
      <c r="X78" s="608"/>
      <c r="Y78" s="609"/>
      <c r="Z78" s="610"/>
      <c r="AA78" s="610"/>
      <c r="AB78" s="621"/>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75"/>
      <c r="B79" s="1076"/>
      <c r="C79" s="1076"/>
      <c r="D79" s="1076"/>
      <c r="E79" s="1076"/>
      <c r="F79" s="1077"/>
      <c r="G79" s="614"/>
      <c r="H79" s="615"/>
      <c r="I79" s="615"/>
      <c r="J79" s="615"/>
      <c r="K79" s="616"/>
      <c r="L79" s="606"/>
      <c r="M79" s="607"/>
      <c r="N79" s="607"/>
      <c r="O79" s="607"/>
      <c r="P79" s="607"/>
      <c r="Q79" s="607"/>
      <c r="R79" s="607"/>
      <c r="S79" s="607"/>
      <c r="T79" s="607"/>
      <c r="U79" s="607"/>
      <c r="V79" s="607"/>
      <c r="W79" s="607"/>
      <c r="X79" s="608"/>
      <c r="Y79" s="609"/>
      <c r="Z79" s="610"/>
      <c r="AA79" s="610"/>
      <c r="AB79" s="621"/>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75"/>
      <c r="B80" s="1076"/>
      <c r="C80" s="1076"/>
      <c r="D80" s="1076"/>
      <c r="E80" s="1076"/>
      <c r="F80" s="1077"/>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75"/>
      <c r="B81" s="1076"/>
      <c r="C81" s="1076"/>
      <c r="D81" s="1076"/>
      <c r="E81" s="1076"/>
      <c r="F81" s="1077"/>
      <c r="G81" s="603" t="s">
        <v>404</v>
      </c>
      <c r="H81" s="604"/>
      <c r="I81" s="604"/>
      <c r="J81" s="604"/>
      <c r="K81" s="604"/>
      <c r="L81" s="604"/>
      <c r="M81" s="604"/>
      <c r="N81" s="604"/>
      <c r="O81" s="604"/>
      <c r="P81" s="604"/>
      <c r="Q81" s="604"/>
      <c r="R81" s="604"/>
      <c r="S81" s="604"/>
      <c r="T81" s="604"/>
      <c r="U81" s="604"/>
      <c r="V81" s="604"/>
      <c r="W81" s="604"/>
      <c r="X81" s="604"/>
      <c r="Y81" s="604"/>
      <c r="Z81" s="604"/>
      <c r="AA81" s="604"/>
      <c r="AB81" s="605"/>
      <c r="AC81" s="603" t="s">
        <v>405</v>
      </c>
      <c r="AD81" s="604"/>
      <c r="AE81" s="604"/>
      <c r="AF81" s="604"/>
      <c r="AG81" s="604"/>
      <c r="AH81" s="604"/>
      <c r="AI81" s="604"/>
      <c r="AJ81" s="604"/>
      <c r="AK81" s="604"/>
      <c r="AL81" s="604"/>
      <c r="AM81" s="604"/>
      <c r="AN81" s="604"/>
      <c r="AO81" s="604"/>
      <c r="AP81" s="604"/>
      <c r="AQ81" s="604"/>
      <c r="AR81" s="604"/>
      <c r="AS81" s="604"/>
      <c r="AT81" s="604"/>
      <c r="AU81" s="604"/>
      <c r="AV81" s="604"/>
      <c r="AW81" s="604"/>
      <c r="AX81" s="808"/>
    </row>
    <row r="82" spans="1:50" ht="24.75" customHeight="1" x14ac:dyDescent="0.15">
      <c r="A82" s="1075"/>
      <c r="B82" s="1076"/>
      <c r="C82" s="1076"/>
      <c r="D82" s="1076"/>
      <c r="E82" s="1076"/>
      <c r="F82" s="1077"/>
      <c r="G82" s="830"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13"/>
      <c r="AC82" s="830"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75"/>
      <c r="B83" s="1076"/>
      <c r="C83" s="1076"/>
      <c r="D83" s="1076"/>
      <c r="E83" s="1076"/>
      <c r="F83" s="1077"/>
      <c r="G83" s="1071"/>
      <c r="H83" s="681"/>
      <c r="I83" s="681"/>
      <c r="J83" s="681"/>
      <c r="K83" s="682"/>
      <c r="L83" s="674"/>
      <c r="M83" s="675"/>
      <c r="N83" s="675"/>
      <c r="O83" s="675"/>
      <c r="P83" s="675"/>
      <c r="Q83" s="675"/>
      <c r="R83" s="675"/>
      <c r="S83" s="675"/>
      <c r="T83" s="675"/>
      <c r="U83" s="675"/>
      <c r="V83" s="675"/>
      <c r="W83" s="675"/>
      <c r="X83" s="676"/>
      <c r="Y83" s="387"/>
      <c r="Z83" s="388"/>
      <c r="AA83" s="388"/>
      <c r="AB83" s="820"/>
      <c r="AC83" s="1071"/>
      <c r="AD83" s="681"/>
      <c r="AE83" s="681"/>
      <c r="AF83" s="681"/>
      <c r="AG83" s="682"/>
      <c r="AH83" s="674"/>
      <c r="AI83" s="675"/>
      <c r="AJ83" s="675"/>
      <c r="AK83" s="675"/>
      <c r="AL83" s="675"/>
      <c r="AM83" s="675"/>
      <c r="AN83" s="675"/>
      <c r="AO83" s="675"/>
      <c r="AP83" s="675"/>
      <c r="AQ83" s="675"/>
      <c r="AR83" s="675"/>
      <c r="AS83" s="675"/>
      <c r="AT83" s="676"/>
      <c r="AU83" s="387"/>
      <c r="AV83" s="388"/>
      <c r="AW83" s="388"/>
      <c r="AX83" s="389"/>
    </row>
    <row r="84" spans="1:50" ht="24.75" customHeight="1" x14ac:dyDescent="0.15">
      <c r="A84" s="1075"/>
      <c r="B84" s="1076"/>
      <c r="C84" s="1076"/>
      <c r="D84" s="1076"/>
      <c r="E84" s="1076"/>
      <c r="F84" s="1077"/>
      <c r="G84" s="614"/>
      <c r="H84" s="615"/>
      <c r="I84" s="615"/>
      <c r="J84" s="615"/>
      <c r="K84" s="616"/>
      <c r="L84" s="606"/>
      <c r="M84" s="607"/>
      <c r="N84" s="607"/>
      <c r="O84" s="607"/>
      <c r="P84" s="607"/>
      <c r="Q84" s="607"/>
      <c r="R84" s="607"/>
      <c r="S84" s="607"/>
      <c r="T84" s="607"/>
      <c r="U84" s="607"/>
      <c r="V84" s="607"/>
      <c r="W84" s="607"/>
      <c r="X84" s="608"/>
      <c r="Y84" s="609"/>
      <c r="Z84" s="610"/>
      <c r="AA84" s="610"/>
      <c r="AB84" s="621"/>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75"/>
      <c r="B85" s="1076"/>
      <c r="C85" s="1076"/>
      <c r="D85" s="1076"/>
      <c r="E85" s="1076"/>
      <c r="F85" s="1077"/>
      <c r="G85" s="614"/>
      <c r="H85" s="615"/>
      <c r="I85" s="615"/>
      <c r="J85" s="615"/>
      <c r="K85" s="616"/>
      <c r="L85" s="606"/>
      <c r="M85" s="607"/>
      <c r="N85" s="607"/>
      <c r="O85" s="607"/>
      <c r="P85" s="607"/>
      <c r="Q85" s="607"/>
      <c r="R85" s="607"/>
      <c r="S85" s="607"/>
      <c r="T85" s="607"/>
      <c r="U85" s="607"/>
      <c r="V85" s="607"/>
      <c r="W85" s="607"/>
      <c r="X85" s="608"/>
      <c r="Y85" s="609"/>
      <c r="Z85" s="610"/>
      <c r="AA85" s="610"/>
      <c r="AB85" s="621"/>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75"/>
      <c r="B86" s="1076"/>
      <c r="C86" s="1076"/>
      <c r="D86" s="1076"/>
      <c r="E86" s="1076"/>
      <c r="F86" s="1077"/>
      <c r="G86" s="614"/>
      <c r="H86" s="615"/>
      <c r="I86" s="615"/>
      <c r="J86" s="615"/>
      <c r="K86" s="616"/>
      <c r="L86" s="606"/>
      <c r="M86" s="607"/>
      <c r="N86" s="607"/>
      <c r="O86" s="607"/>
      <c r="P86" s="607"/>
      <c r="Q86" s="607"/>
      <c r="R86" s="607"/>
      <c r="S86" s="607"/>
      <c r="T86" s="607"/>
      <c r="U86" s="607"/>
      <c r="V86" s="607"/>
      <c r="W86" s="607"/>
      <c r="X86" s="608"/>
      <c r="Y86" s="609"/>
      <c r="Z86" s="610"/>
      <c r="AA86" s="610"/>
      <c r="AB86" s="621"/>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75"/>
      <c r="B87" s="1076"/>
      <c r="C87" s="1076"/>
      <c r="D87" s="1076"/>
      <c r="E87" s="1076"/>
      <c r="F87" s="1077"/>
      <c r="G87" s="614"/>
      <c r="H87" s="615"/>
      <c r="I87" s="615"/>
      <c r="J87" s="615"/>
      <c r="K87" s="616"/>
      <c r="L87" s="606"/>
      <c r="M87" s="607"/>
      <c r="N87" s="607"/>
      <c r="O87" s="607"/>
      <c r="P87" s="607"/>
      <c r="Q87" s="607"/>
      <c r="R87" s="607"/>
      <c r="S87" s="607"/>
      <c r="T87" s="607"/>
      <c r="U87" s="607"/>
      <c r="V87" s="607"/>
      <c r="W87" s="607"/>
      <c r="X87" s="608"/>
      <c r="Y87" s="609"/>
      <c r="Z87" s="610"/>
      <c r="AA87" s="610"/>
      <c r="AB87" s="621"/>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75"/>
      <c r="B88" s="1076"/>
      <c r="C88" s="1076"/>
      <c r="D88" s="1076"/>
      <c r="E88" s="1076"/>
      <c r="F88" s="1077"/>
      <c r="G88" s="614"/>
      <c r="H88" s="615"/>
      <c r="I88" s="615"/>
      <c r="J88" s="615"/>
      <c r="K88" s="616"/>
      <c r="L88" s="606"/>
      <c r="M88" s="607"/>
      <c r="N88" s="607"/>
      <c r="O88" s="607"/>
      <c r="P88" s="607"/>
      <c r="Q88" s="607"/>
      <c r="R88" s="607"/>
      <c r="S88" s="607"/>
      <c r="T88" s="607"/>
      <c r="U88" s="607"/>
      <c r="V88" s="607"/>
      <c r="W88" s="607"/>
      <c r="X88" s="608"/>
      <c r="Y88" s="609"/>
      <c r="Z88" s="610"/>
      <c r="AA88" s="610"/>
      <c r="AB88" s="621"/>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75"/>
      <c r="B89" s="1076"/>
      <c r="C89" s="1076"/>
      <c r="D89" s="1076"/>
      <c r="E89" s="1076"/>
      <c r="F89" s="1077"/>
      <c r="G89" s="614"/>
      <c r="H89" s="615"/>
      <c r="I89" s="615"/>
      <c r="J89" s="615"/>
      <c r="K89" s="616"/>
      <c r="L89" s="606"/>
      <c r="M89" s="607"/>
      <c r="N89" s="607"/>
      <c r="O89" s="607"/>
      <c r="P89" s="607"/>
      <c r="Q89" s="607"/>
      <c r="R89" s="607"/>
      <c r="S89" s="607"/>
      <c r="T89" s="607"/>
      <c r="U89" s="607"/>
      <c r="V89" s="607"/>
      <c r="W89" s="607"/>
      <c r="X89" s="608"/>
      <c r="Y89" s="609"/>
      <c r="Z89" s="610"/>
      <c r="AA89" s="610"/>
      <c r="AB89" s="621"/>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75"/>
      <c r="B90" s="1076"/>
      <c r="C90" s="1076"/>
      <c r="D90" s="1076"/>
      <c r="E90" s="1076"/>
      <c r="F90" s="1077"/>
      <c r="G90" s="614"/>
      <c r="H90" s="615"/>
      <c r="I90" s="615"/>
      <c r="J90" s="615"/>
      <c r="K90" s="616"/>
      <c r="L90" s="606"/>
      <c r="M90" s="607"/>
      <c r="N90" s="607"/>
      <c r="O90" s="607"/>
      <c r="P90" s="607"/>
      <c r="Q90" s="607"/>
      <c r="R90" s="607"/>
      <c r="S90" s="607"/>
      <c r="T90" s="607"/>
      <c r="U90" s="607"/>
      <c r="V90" s="607"/>
      <c r="W90" s="607"/>
      <c r="X90" s="608"/>
      <c r="Y90" s="609"/>
      <c r="Z90" s="610"/>
      <c r="AA90" s="610"/>
      <c r="AB90" s="621"/>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75"/>
      <c r="B91" s="1076"/>
      <c r="C91" s="1076"/>
      <c r="D91" s="1076"/>
      <c r="E91" s="1076"/>
      <c r="F91" s="1077"/>
      <c r="G91" s="614"/>
      <c r="H91" s="615"/>
      <c r="I91" s="615"/>
      <c r="J91" s="615"/>
      <c r="K91" s="616"/>
      <c r="L91" s="606"/>
      <c r="M91" s="607"/>
      <c r="N91" s="607"/>
      <c r="O91" s="607"/>
      <c r="P91" s="607"/>
      <c r="Q91" s="607"/>
      <c r="R91" s="607"/>
      <c r="S91" s="607"/>
      <c r="T91" s="607"/>
      <c r="U91" s="607"/>
      <c r="V91" s="607"/>
      <c r="W91" s="607"/>
      <c r="X91" s="608"/>
      <c r="Y91" s="609"/>
      <c r="Z91" s="610"/>
      <c r="AA91" s="610"/>
      <c r="AB91" s="621"/>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75"/>
      <c r="B92" s="1076"/>
      <c r="C92" s="1076"/>
      <c r="D92" s="1076"/>
      <c r="E92" s="1076"/>
      <c r="F92" s="1077"/>
      <c r="G92" s="614"/>
      <c r="H92" s="615"/>
      <c r="I92" s="615"/>
      <c r="J92" s="615"/>
      <c r="K92" s="616"/>
      <c r="L92" s="606"/>
      <c r="M92" s="607"/>
      <c r="N92" s="607"/>
      <c r="O92" s="607"/>
      <c r="P92" s="607"/>
      <c r="Q92" s="607"/>
      <c r="R92" s="607"/>
      <c r="S92" s="607"/>
      <c r="T92" s="607"/>
      <c r="U92" s="607"/>
      <c r="V92" s="607"/>
      <c r="W92" s="607"/>
      <c r="X92" s="608"/>
      <c r="Y92" s="609"/>
      <c r="Z92" s="610"/>
      <c r="AA92" s="610"/>
      <c r="AB92" s="621"/>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75"/>
      <c r="B93" s="1076"/>
      <c r="C93" s="1076"/>
      <c r="D93" s="1076"/>
      <c r="E93" s="1076"/>
      <c r="F93" s="1077"/>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75"/>
      <c r="B94" s="1076"/>
      <c r="C94" s="1076"/>
      <c r="D94" s="1076"/>
      <c r="E94" s="1076"/>
      <c r="F94" s="1077"/>
      <c r="G94" s="603" t="s">
        <v>406</v>
      </c>
      <c r="H94" s="604"/>
      <c r="I94" s="604"/>
      <c r="J94" s="604"/>
      <c r="K94" s="604"/>
      <c r="L94" s="604"/>
      <c r="M94" s="604"/>
      <c r="N94" s="604"/>
      <c r="O94" s="604"/>
      <c r="P94" s="604"/>
      <c r="Q94" s="604"/>
      <c r="R94" s="604"/>
      <c r="S94" s="604"/>
      <c r="T94" s="604"/>
      <c r="U94" s="604"/>
      <c r="V94" s="604"/>
      <c r="W94" s="604"/>
      <c r="X94" s="604"/>
      <c r="Y94" s="604"/>
      <c r="Z94" s="604"/>
      <c r="AA94" s="604"/>
      <c r="AB94" s="605"/>
      <c r="AC94" s="603" t="s">
        <v>304</v>
      </c>
      <c r="AD94" s="604"/>
      <c r="AE94" s="604"/>
      <c r="AF94" s="604"/>
      <c r="AG94" s="604"/>
      <c r="AH94" s="604"/>
      <c r="AI94" s="604"/>
      <c r="AJ94" s="604"/>
      <c r="AK94" s="604"/>
      <c r="AL94" s="604"/>
      <c r="AM94" s="604"/>
      <c r="AN94" s="604"/>
      <c r="AO94" s="604"/>
      <c r="AP94" s="604"/>
      <c r="AQ94" s="604"/>
      <c r="AR94" s="604"/>
      <c r="AS94" s="604"/>
      <c r="AT94" s="604"/>
      <c r="AU94" s="604"/>
      <c r="AV94" s="604"/>
      <c r="AW94" s="604"/>
      <c r="AX94" s="808"/>
    </row>
    <row r="95" spans="1:50" ht="24.75" customHeight="1" x14ac:dyDescent="0.15">
      <c r="A95" s="1075"/>
      <c r="B95" s="1076"/>
      <c r="C95" s="1076"/>
      <c r="D95" s="1076"/>
      <c r="E95" s="1076"/>
      <c r="F95" s="1077"/>
      <c r="G95" s="830"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13"/>
      <c r="AC95" s="830"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75"/>
      <c r="B96" s="1076"/>
      <c r="C96" s="1076"/>
      <c r="D96" s="1076"/>
      <c r="E96" s="1076"/>
      <c r="F96" s="1077"/>
      <c r="G96" s="1071"/>
      <c r="H96" s="681"/>
      <c r="I96" s="681"/>
      <c r="J96" s="681"/>
      <c r="K96" s="682"/>
      <c r="L96" s="674"/>
      <c r="M96" s="675"/>
      <c r="N96" s="675"/>
      <c r="O96" s="675"/>
      <c r="P96" s="675"/>
      <c r="Q96" s="675"/>
      <c r="R96" s="675"/>
      <c r="S96" s="675"/>
      <c r="T96" s="675"/>
      <c r="U96" s="675"/>
      <c r="V96" s="675"/>
      <c r="W96" s="675"/>
      <c r="X96" s="676"/>
      <c r="Y96" s="387"/>
      <c r="Z96" s="388"/>
      <c r="AA96" s="388"/>
      <c r="AB96" s="820"/>
      <c r="AC96" s="1071"/>
      <c r="AD96" s="681"/>
      <c r="AE96" s="681"/>
      <c r="AF96" s="681"/>
      <c r="AG96" s="682"/>
      <c r="AH96" s="674"/>
      <c r="AI96" s="675"/>
      <c r="AJ96" s="675"/>
      <c r="AK96" s="675"/>
      <c r="AL96" s="675"/>
      <c r="AM96" s="675"/>
      <c r="AN96" s="675"/>
      <c r="AO96" s="675"/>
      <c r="AP96" s="675"/>
      <c r="AQ96" s="675"/>
      <c r="AR96" s="675"/>
      <c r="AS96" s="675"/>
      <c r="AT96" s="676"/>
      <c r="AU96" s="387"/>
      <c r="AV96" s="388"/>
      <c r="AW96" s="388"/>
      <c r="AX96" s="389"/>
    </row>
    <row r="97" spans="1:50" ht="24.75" customHeight="1" x14ac:dyDescent="0.15">
      <c r="A97" s="1075"/>
      <c r="B97" s="1076"/>
      <c r="C97" s="1076"/>
      <c r="D97" s="1076"/>
      <c r="E97" s="1076"/>
      <c r="F97" s="1077"/>
      <c r="G97" s="614"/>
      <c r="H97" s="615"/>
      <c r="I97" s="615"/>
      <c r="J97" s="615"/>
      <c r="K97" s="616"/>
      <c r="L97" s="606"/>
      <c r="M97" s="607"/>
      <c r="N97" s="607"/>
      <c r="O97" s="607"/>
      <c r="P97" s="607"/>
      <c r="Q97" s="607"/>
      <c r="R97" s="607"/>
      <c r="S97" s="607"/>
      <c r="T97" s="607"/>
      <c r="U97" s="607"/>
      <c r="V97" s="607"/>
      <c r="W97" s="607"/>
      <c r="X97" s="608"/>
      <c r="Y97" s="609"/>
      <c r="Z97" s="610"/>
      <c r="AA97" s="610"/>
      <c r="AB97" s="621"/>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75"/>
      <c r="B98" s="1076"/>
      <c r="C98" s="1076"/>
      <c r="D98" s="1076"/>
      <c r="E98" s="1076"/>
      <c r="F98" s="1077"/>
      <c r="G98" s="614"/>
      <c r="H98" s="615"/>
      <c r="I98" s="615"/>
      <c r="J98" s="615"/>
      <c r="K98" s="616"/>
      <c r="L98" s="606"/>
      <c r="M98" s="607"/>
      <c r="N98" s="607"/>
      <c r="O98" s="607"/>
      <c r="P98" s="607"/>
      <c r="Q98" s="607"/>
      <c r="R98" s="607"/>
      <c r="S98" s="607"/>
      <c r="T98" s="607"/>
      <c r="U98" s="607"/>
      <c r="V98" s="607"/>
      <c r="W98" s="607"/>
      <c r="X98" s="608"/>
      <c r="Y98" s="609"/>
      <c r="Z98" s="610"/>
      <c r="AA98" s="610"/>
      <c r="AB98" s="621"/>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75"/>
      <c r="B99" s="1076"/>
      <c r="C99" s="1076"/>
      <c r="D99" s="1076"/>
      <c r="E99" s="1076"/>
      <c r="F99" s="1077"/>
      <c r="G99" s="614"/>
      <c r="H99" s="615"/>
      <c r="I99" s="615"/>
      <c r="J99" s="615"/>
      <c r="K99" s="616"/>
      <c r="L99" s="606"/>
      <c r="M99" s="607"/>
      <c r="N99" s="607"/>
      <c r="O99" s="607"/>
      <c r="P99" s="607"/>
      <c r="Q99" s="607"/>
      <c r="R99" s="607"/>
      <c r="S99" s="607"/>
      <c r="T99" s="607"/>
      <c r="U99" s="607"/>
      <c r="V99" s="607"/>
      <c r="W99" s="607"/>
      <c r="X99" s="608"/>
      <c r="Y99" s="609"/>
      <c r="Z99" s="610"/>
      <c r="AA99" s="610"/>
      <c r="AB99" s="621"/>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75"/>
      <c r="B100" s="1076"/>
      <c r="C100" s="1076"/>
      <c r="D100" s="1076"/>
      <c r="E100" s="1076"/>
      <c r="F100" s="1077"/>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1"/>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75"/>
      <c r="B101" s="1076"/>
      <c r="C101" s="1076"/>
      <c r="D101" s="1076"/>
      <c r="E101" s="1076"/>
      <c r="F101" s="1077"/>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1"/>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75"/>
      <c r="B102" s="1076"/>
      <c r="C102" s="1076"/>
      <c r="D102" s="1076"/>
      <c r="E102" s="1076"/>
      <c r="F102" s="1077"/>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1"/>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75"/>
      <c r="B103" s="1076"/>
      <c r="C103" s="1076"/>
      <c r="D103" s="1076"/>
      <c r="E103" s="1076"/>
      <c r="F103" s="1077"/>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1"/>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75"/>
      <c r="B104" s="1076"/>
      <c r="C104" s="1076"/>
      <c r="D104" s="1076"/>
      <c r="E104" s="1076"/>
      <c r="F104" s="1077"/>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1"/>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75"/>
      <c r="B105" s="1076"/>
      <c r="C105" s="1076"/>
      <c r="D105" s="1076"/>
      <c r="E105" s="1076"/>
      <c r="F105" s="1077"/>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1"/>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78"/>
      <c r="B106" s="1079"/>
      <c r="C106" s="1079"/>
      <c r="D106" s="1079"/>
      <c r="E106" s="1079"/>
      <c r="F106" s="1080"/>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1" t="s">
        <v>28</v>
      </c>
      <c r="B108" s="1082"/>
      <c r="C108" s="1082"/>
      <c r="D108" s="1082"/>
      <c r="E108" s="1082"/>
      <c r="F108" s="1083"/>
      <c r="G108" s="603" t="s">
        <v>305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407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8"/>
    </row>
    <row r="109" spans="1:50" ht="24.75" customHeight="1" x14ac:dyDescent="0.15">
      <c r="A109" s="1075"/>
      <c r="B109" s="1076"/>
      <c r="C109" s="1076"/>
      <c r="D109" s="1076"/>
      <c r="E109" s="1076"/>
      <c r="F109" s="1077"/>
      <c r="G109" s="830"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13"/>
      <c r="AC109" s="830"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75"/>
      <c r="B110" s="1076"/>
      <c r="C110" s="1076"/>
      <c r="D110" s="1076"/>
      <c r="E110" s="1076"/>
      <c r="F110" s="1077"/>
      <c r="G110" s="1071"/>
      <c r="H110" s="681"/>
      <c r="I110" s="681"/>
      <c r="J110" s="681"/>
      <c r="K110" s="682"/>
      <c r="L110" s="674"/>
      <c r="M110" s="675"/>
      <c r="N110" s="675"/>
      <c r="O110" s="675"/>
      <c r="P110" s="675"/>
      <c r="Q110" s="675"/>
      <c r="R110" s="675"/>
      <c r="S110" s="675"/>
      <c r="T110" s="675"/>
      <c r="U110" s="675"/>
      <c r="V110" s="675"/>
      <c r="W110" s="675"/>
      <c r="X110" s="676"/>
      <c r="Y110" s="387"/>
      <c r="Z110" s="388"/>
      <c r="AA110" s="388"/>
      <c r="AB110" s="820"/>
      <c r="AC110" s="1071"/>
      <c r="AD110" s="681"/>
      <c r="AE110" s="681"/>
      <c r="AF110" s="681"/>
      <c r="AG110" s="682"/>
      <c r="AH110" s="674"/>
      <c r="AI110" s="675"/>
      <c r="AJ110" s="675"/>
      <c r="AK110" s="675"/>
      <c r="AL110" s="675"/>
      <c r="AM110" s="675"/>
      <c r="AN110" s="675"/>
      <c r="AO110" s="675"/>
      <c r="AP110" s="675"/>
      <c r="AQ110" s="675"/>
      <c r="AR110" s="675"/>
      <c r="AS110" s="675"/>
      <c r="AT110" s="676"/>
      <c r="AU110" s="387"/>
      <c r="AV110" s="388"/>
      <c r="AW110" s="388"/>
      <c r="AX110" s="389"/>
    </row>
    <row r="111" spans="1:50" ht="24.75" customHeight="1" x14ac:dyDescent="0.15">
      <c r="A111" s="1075"/>
      <c r="B111" s="1076"/>
      <c r="C111" s="1076"/>
      <c r="D111" s="1076"/>
      <c r="E111" s="1076"/>
      <c r="F111" s="1077"/>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1"/>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75"/>
      <c r="B112" s="1076"/>
      <c r="C112" s="1076"/>
      <c r="D112" s="1076"/>
      <c r="E112" s="1076"/>
      <c r="F112" s="1077"/>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1"/>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75"/>
      <c r="B113" s="1076"/>
      <c r="C113" s="1076"/>
      <c r="D113" s="1076"/>
      <c r="E113" s="1076"/>
      <c r="F113" s="1077"/>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1"/>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75"/>
      <c r="B114" s="1076"/>
      <c r="C114" s="1076"/>
      <c r="D114" s="1076"/>
      <c r="E114" s="1076"/>
      <c r="F114" s="1077"/>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1"/>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75"/>
      <c r="B115" s="1076"/>
      <c r="C115" s="1076"/>
      <c r="D115" s="1076"/>
      <c r="E115" s="1076"/>
      <c r="F115" s="1077"/>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1"/>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75"/>
      <c r="B116" s="1076"/>
      <c r="C116" s="1076"/>
      <c r="D116" s="1076"/>
      <c r="E116" s="1076"/>
      <c r="F116" s="1077"/>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1"/>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75"/>
      <c r="B117" s="1076"/>
      <c r="C117" s="1076"/>
      <c r="D117" s="1076"/>
      <c r="E117" s="1076"/>
      <c r="F117" s="1077"/>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1"/>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75"/>
      <c r="B118" s="1076"/>
      <c r="C118" s="1076"/>
      <c r="D118" s="1076"/>
      <c r="E118" s="1076"/>
      <c r="F118" s="1077"/>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1"/>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75"/>
      <c r="B119" s="1076"/>
      <c r="C119" s="1076"/>
      <c r="D119" s="1076"/>
      <c r="E119" s="1076"/>
      <c r="F119" s="1077"/>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1"/>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75"/>
      <c r="B120" s="1076"/>
      <c r="C120" s="1076"/>
      <c r="D120" s="1076"/>
      <c r="E120" s="1076"/>
      <c r="F120" s="1077"/>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75"/>
      <c r="B121" s="1076"/>
      <c r="C121" s="1076"/>
      <c r="D121" s="1076"/>
      <c r="E121" s="1076"/>
      <c r="F121" s="1077"/>
      <c r="G121" s="603" t="s">
        <v>408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8"/>
    </row>
    <row r="122" spans="1:50" ht="25.5" customHeight="1" x14ac:dyDescent="0.15">
      <c r="A122" s="1075"/>
      <c r="B122" s="1076"/>
      <c r="C122" s="1076"/>
      <c r="D122" s="1076"/>
      <c r="E122" s="1076"/>
      <c r="F122" s="1077"/>
      <c r="G122" s="830"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13"/>
      <c r="AC122" s="830"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75"/>
      <c r="B123" s="1076"/>
      <c r="C123" s="1076"/>
      <c r="D123" s="1076"/>
      <c r="E123" s="1076"/>
      <c r="F123" s="1077"/>
      <c r="G123" s="1071"/>
      <c r="H123" s="681"/>
      <c r="I123" s="681"/>
      <c r="J123" s="681"/>
      <c r="K123" s="682"/>
      <c r="L123" s="674"/>
      <c r="M123" s="675"/>
      <c r="N123" s="675"/>
      <c r="O123" s="675"/>
      <c r="P123" s="675"/>
      <c r="Q123" s="675"/>
      <c r="R123" s="675"/>
      <c r="S123" s="675"/>
      <c r="T123" s="675"/>
      <c r="U123" s="675"/>
      <c r="V123" s="675"/>
      <c r="W123" s="675"/>
      <c r="X123" s="676"/>
      <c r="Y123" s="387"/>
      <c r="Z123" s="388"/>
      <c r="AA123" s="388"/>
      <c r="AB123" s="820"/>
      <c r="AC123" s="1071"/>
      <c r="AD123" s="681"/>
      <c r="AE123" s="681"/>
      <c r="AF123" s="681"/>
      <c r="AG123" s="682"/>
      <c r="AH123" s="674"/>
      <c r="AI123" s="675"/>
      <c r="AJ123" s="675"/>
      <c r="AK123" s="675"/>
      <c r="AL123" s="675"/>
      <c r="AM123" s="675"/>
      <c r="AN123" s="675"/>
      <c r="AO123" s="675"/>
      <c r="AP123" s="675"/>
      <c r="AQ123" s="675"/>
      <c r="AR123" s="675"/>
      <c r="AS123" s="675"/>
      <c r="AT123" s="676"/>
      <c r="AU123" s="387"/>
      <c r="AV123" s="388"/>
      <c r="AW123" s="388"/>
      <c r="AX123" s="389"/>
    </row>
    <row r="124" spans="1:50" ht="24.75" customHeight="1" x14ac:dyDescent="0.15">
      <c r="A124" s="1075"/>
      <c r="B124" s="1076"/>
      <c r="C124" s="1076"/>
      <c r="D124" s="1076"/>
      <c r="E124" s="1076"/>
      <c r="F124" s="1077"/>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1"/>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75"/>
      <c r="B125" s="1076"/>
      <c r="C125" s="1076"/>
      <c r="D125" s="1076"/>
      <c r="E125" s="1076"/>
      <c r="F125" s="1077"/>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1"/>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75"/>
      <c r="B126" s="1076"/>
      <c r="C126" s="1076"/>
      <c r="D126" s="1076"/>
      <c r="E126" s="1076"/>
      <c r="F126" s="1077"/>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1"/>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75"/>
      <c r="B127" s="1076"/>
      <c r="C127" s="1076"/>
      <c r="D127" s="1076"/>
      <c r="E127" s="1076"/>
      <c r="F127" s="1077"/>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1"/>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75"/>
      <c r="B128" s="1076"/>
      <c r="C128" s="1076"/>
      <c r="D128" s="1076"/>
      <c r="E128" s="1076"/>
      <c r="F128" s="1077"/>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1"/>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75"/>
      <c r="B129" s="1076"/>
      <c r="C129" s="1076"/>
      <c r="D129" s="1076"/>
      <c r="E129" s="1076"/>
      <c r="F129" s="1077"/>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1"/>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75"/>
      <c r="B130" s="1076"/>
      <c r="C130" s="1076"/>
      <c r="D130" s="1076"/>
      <c r="E130" s="1076"/>
      <c r="F130" s="1077"/>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1"/>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75"/>
      <c r="B131" s="1076"/>
      <c r="C131" s="1076"/>
      <c r="D131" s="1076"/>
      <c r="E131" s="1076"/>
      <c r="F131" s="1077"/>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1"/>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75"/>
      <c r="B132" s="1076"/>
      <c r="C132" s="1076"/>
      <c r="D132" s="1076"/>
      <c r="E132" s="1076"/>
      <c r="F132" s="1077"/>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1"/>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75"/>
      <c r="B133" s="1076"/>
      <c r="C133" s="1076"/>
      <c r="D133" s="1076"/>
      <c r="E133" s="1076"/>
      <c r="F133" s="1077"/>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75"/>
      <c r="B134" s="1076"/>
      <c r="C134" s="1076"/>
      <c r="D134" s="1076"/>
      <c r="E134" s="1076"/>
      <c r="F134" s="1077"/>
      <c r="G134" s="603" t="s">
        <v>410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8"/>
    </row>
    <row r="135" spans="1:50" ht="24.75" customHeight="1" x14ac:dyDescent="0.15">
      <c r="A135" s="1075"/>
      <c r="B135" s="1076"/>
      <c r="C135" s="1076"/>
      <c r="D135" s="1076"/>
      <c r="E135" s="1076"/>
      <c r="F135" s="1077"/>
      <c r="G135" s="830"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13"/>
      <c r="AC135" s="830"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75"/>
      <c r="B136" s="1076"/>
      <c r="C136" s="1076"/>
      <c r="D136" s="1076"/>
      <c r="E136" s="1076"/>
      <c r="F136" s="1077"/>
      <c r="G136" s="1071"/>
      <c r="H136" s="681"/>
      <c r="I136" s="681"/>
      <c r="J136" s="681"/>
      <c r="K136" s="682"/>
      <c r="L136" s="674"/>
      <c r="M136" s="675"/>
      <c r="N136" s="675"/>
      <c r="O136" s="675"/>
      <c r="P136" s="675"/>
      <c r="Q136" s="675"/>
      <c r="R136" s="675"/>
      <c r="S136" s="675"/>
      <c r="T136" s="675"/>
      <c r="U136" s="675"/>
      <c r="V136" s="675"/>
      <c r="W136" s="675"/>
      <c r="X136" s="676"/>
      <c r="Y136" s="387"/>
      <c r="Z136" s="388"/>
      <c r="AA136" s="388"/>
      <c r="AB136" s="820"/>
      <c r="AC136" s="1071"/>
      <c r="AD136" s="681"/>
      <c r="AE136" s="681"/>
      <c r="AF136" s="681"/>
      <c r="AG136" s="682"/>
      <c r="AH136" s="674"/>
      <c r="AI136" s="675"/>
      <c r="AJ136" s="675"/>
      <c r="AK136" s="675"/>
      <c r="AL136" s="675"/>
      <c r="AM136" s="675"/>
      <c r="AN136" s="675"/>
      <c r="AO136" s="675"/>
      <c r="AP136" s="675"/>
      <c r="AQ136" s="675"/>
      <c r="AR136" s="675"/>
      <c r="AS136" s="675"/>
      <c r="AT136" s="676"/>
      <c r="AU136" s="387"/>
      <c r="AV136" s="388"/>
      <c r="AW136" s="388"/>
      <c r="AX136" s="389"/>
    </row>
    <row r="137" spans="1:50" ht="24.75" customHeight="1" x14ac:dyDescent="0.15">
      <c r="A137" s="1075"/>
      <c r="B137" s="1076"/>
      <c r="C137" s="1076"/>
      <c r="D137" s="1076"/>
      <c r="E137" s="1076"/>
      <c r="F137" s="1077"/>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1"/>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75"/>
      <c r="B138" s="1076"/>
      <c r="C138" s="1076"/>
      <c r="D138" s="1076"/>
      <c r="E138" s="1076"/>
      <c r="F138" s="1077"/>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1"/>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75"/>
      <c r="B139" s="1076"/>
      <c r="C139" s="1076"/>
      <c r="D139" s="1076"/>
      <c r="E139" s="1076"/>
      <c r="F139" s="1077"/>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1"/>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75"/>
      <c r="B140" s="1076"/>
      <c r="C140" s="1076"/>
      <c r="D140" s="1076"/>
      <c r="E140" s="1076"/>
      <c r="F140" s="1077"/>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1"/>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75"/>
      <c r="B141" s="1076"/>
      <c r="C141" s="1076"/>
      <c r="D141" s="1076"/>
      <c r="E141" s="1076"/>
      <c r="F141" s="1077"/>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1"/>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75"/>
      <c r="B142" s="1076"/>
      <c r="C142" s="1076"/>
      <c r="D142" s="1076"/>
      <c r="E142" s="1076"/>
      <c r="F142" s="1077"/>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1"/>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75"/>
      <c r="B143" s="1076"/>
      <c r="C143" s="1076"/>
      <c r="D143" s="1076"/>
      <c r="E143" s="1076"/>
      <c r="F143" s="1077"/>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1"/>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75"/>
      <c r="B144" s="1076"/>
      <c r="C144" s="1076"/>
      <c r="D144" s="1076"/>
      <c r="E144" s="1076"/>
      <c r="F144" s="1077"/>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1"/>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75"/>
      <c r="B145" s="1076"/>
      <c r="C145" s="1076"/>
      <c r="D145" s="1076"/>
      <c r="E145" s="1076"/>
      <c r="F145" s="1077"/>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1"/>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75"/>
      <c r="B146" s="1076"/>
      <c r="C146" s="1076"/>
      <c r="D146" s="1076"/>
      <c r="E146" s="1076"/>
      <c r="F146" s="1077"/>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75"/>
      <c r="B147" s="1076"/>
      <c r="C147" s="1076"/>
      <c r="D147" s="1076"/>
      <c r="E147" s="1076"/>
      <c r="F147" s="1077"/>
      <c r="G147" s="603" t="s">
        <v>412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8"/>
    </row>
    <row r="148" spans="1:50" ht="24.75" customHeight="1" x14ac:dyDescent="0.15">
      <c r="A148" s="1075"/>
      <c r="B148" s="1076"/>
      <c r="C148" s="1076"/>
      <c r="D148" s="1076"/>
      <c r="E148" s="1076"/>
      <c r="F148" s="1077"/>
      <c r="G148" s="830"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13"/>
      <c r="AC148" s="830"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75"/>
      <c r="B149" s="1076"/>
      <c r="C149" s="1076"/>
      <c r="D149" s="1076"/>
      <c r="E149" s="1076"/>
      <c r="F149" s="1077"/>
      <c r="G149" s="1071"/>
      <c r="H149" s="681"/>
      <c r="I149" s="681"/>
      <c r="J149" s="681"/>
      <c r="K149" s="682"/>
      <c r="L149" s="674"/>
      <c r="M149" s="675"/>
      <c r="N149" s="675"/>
      <c r="O149" s="675"/>
      <c r="P149" s="675"/>
      <c r="Q149" s="675"/>
      <c r="R149" s="675"/>
      <c r="S149" s="675"/>
      <c r="T149" s="675"/>
      <c r="U149" s="675"/>
      <c r="V149" s="675"/>
      <c r="W149" s="675"/>
      <c r="X149" s="676"/>
      <c r="Y149" s="387"/>
      <c r="Z149" s="388"/>
      <c r="AA149" s="388"/>
      <c r="AB149" s="820"/>
      <c r="AC149" s="1071"/>
      <c r="AD149" s="681"/>
      <c r="AE149" s="681"/>
      <c r="AF149" s="681"/>
      <c r="AG149" s="682"/>
      <c r="AH149" s="674"/>
      <c r="AI149" s="675"/>
      <c r="AJ149" s="675"/>
      <c r="AK149" s="675"/>
      <c r="AL149" s="675"/>
      <c r="AM149" s="675"/>
      <c r="AN149" s="675"/>
      <c r="AO149" s="675"/>
      <c r="AP149" s="675"/>
      <c r="AQ149" s="675"/>
      <c r="AR149" s="675"/>
      <c r="AS149" s="675"/>
      <c r="AT149" s="676"/>
      <c r="AU149" s="387"/>
      <c r="AV149" s="388"/>
      <c r="AW149" s="388"/>
      <c r="AX149" s="389"/>
    </row>
    <row r="150" spans="1:50" ht="24.75" customHeight="1" x14ac:dyDescent="0.15">
      <c r="A150" s="1075"/>
      <c r="B150" s="1076"/>
      <c r="C150" s="1076"/>
      <c r="D150" s="1076"/>
      <c r="E150" s="1076"/>
      <c r="F150" s="1077"/>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1"/>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75"/>
      <c r="B151" s="1076"/>
      <c r="C151" s="1076"/>
      <c r="D151" s="1076"/>
      <c r="E151" s="1076"/>
      <c r="F151" s="1077"/>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1"/>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75"/>
      <c r="B152" s="1076"/>
      <c r="C152" s="1076"/>
      <c r="D152" s="1076"/>
      <c r="E152" s="1076"/>
      <c r="F152" s="1077"/>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1"/>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75"/>
      <c r="B153" s="1076"/>
      <c r="C153" s="1076"/>
      <c r="D153" s="1076"/>
      <c r="E153" s="1076"/>
      <c r="F153" s="1077"/>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1"/>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75"/>
      <c r="B154" s="1076"/>
      <c r="C154" s="1076"/>
      <c r="D154" s="1076"/>
      <c r="E154" s="1076"/>
      <c r="F154" s="1077"/>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1"/>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75"/>
      <c r="B155" s="1076"/>
      <c r="C155" s="1076"/>
      <c r="D155" s="1076"/>
      <c r="E155" s="1076"/>
      <c r="F155" s="1077"/>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1"/>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75"/>
      <c r="B156" s="1076"/>
      <c r="C156" s="1076"/>
      <c r="D156" s="1076"/>
      <c r="E156" s="1076"/>
      <c r="F156" s="1077"/>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1"/>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75"/>
      <c r="B157" s="1076"/>
      <c r="C157" s="1076"/>
      <c r="D157" s="1076"/>
      <c r="E157" s="1076"/>
      <c r="F157" s="1077"/>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1"/>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75"/>
      <c r="B158" s="1076"/>
      <c r="C158" s="1076"/>
      <c r="D158" s="1076"/>
      <c r="E158" s="1076"/>
      <c r="F158" s="1077"/>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1"/>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78"/>
      <c r="B159" s="1079"/>
      <c r="C159" s="1079"/>
      <c r="D159" s="1079"/>
      <c r="E159" s="1079"/>
      <c r="F159" s="1080"/>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1" t="s">
        <v>28</v>
      </c>
      <c r="B161" s="1082"/>
      <c r="C161" s="1082"/>
      <c r="D161" s="1082"/>
      <c r="E161" s="1082"/>
      <c r="F161" s="1083"/>
      <c r="G161" s="603" t="s">
        <v>307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8"/>
    </row>
    <row r="162" spans="1:50" ht="24.75" customHeight="1" x14ac:dyDescent="0.15">
      <c r="A162" s="1075"/>
      <c r="B162" s="1076"/>
      <c r="C162" s="1076"/>
      <c r="D162" s="1076"/>
      <c r="E162" s="1076"/>
      <c r="F162" s="1077"/>
      <c r="G162" s="830"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13"/>
      <c r="AC162" s="830"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75"/>
      <c r="B163" s="1076"/>
      <c r="C163" s="1076"/>
      <c r="D163" s="1076"/>
      <c r="E163" s="1076"/>
      <c r="F163" s="1077"/>
      <c r="G163" s="1071"/>
      <c r="H163" s="681"/>
      <c r="I163" s="681"/>
      <c r="J163" s="681"/>
      <c r="K163" s="682"/>
      <c r="L163" s="674"/>
      <c r="M163" s="675"/>
      <c r="N163" s="675"/>
      <c r="O163" s="675"/>
      <c r="P163" s="675"/>
      <c r="Q163" s="675"/>
      <c r="R163" s="675"/>
      <c r="S163" s="675"/>
      <c r="T163" s="675"/>
      <c r="U163" s="675"/>
      <c r="V163" s="675"/>
      <c r="W163" s="675"/>
      <c r="X163" s="676"/>
      <c r="Y163" s="387"/>
      <c r="Z163" s="388"/>
      <c r="AA163" s="388"/>
      <c r="AB163" s="820"/>
      <c r="AC163" s="1071"/>
      <c r="AD163" s="681"/>
      <c r="AE163" s="681"/>
      <c r="AF163" s="681"/>
      <c r="AG163" s="682"/>
      <c r="AH163" s="674"/>
      <c r="AI163" s="675"/>
      <c r="AJ163" s="675"/>
      <c r="AK163" s="675"/>
      <c r="AL163" s="675"/>
      <c r="AM163" s="675"/>
      <c r="AN163" s="675"/>
      <c r="AO163" s="675"/>
      <c r="AP163" s="675"/>
      <c r="AQ163" s="675"/>
      <c r="AR163" s="675"/>
      <c r="AS163" s="675"/>
      <c r="AT163" s="676"/>
      <c r="AU163" s="387"/>
      <c r="AV163" s="388"/>
      <c r="AW163" s="388"/>
      <c r="AX163" s="389"/>
    </row>
    <row r="164" spans="1:50" ht="24.75" customHeight="1" x14ac:dyDescent="0.15">
      <c r="A164" s="1075"/>
      <c r="B164" s="1076"/>
      <c r="C164" s="1076"/>
      <c r="D164" s="1076"/>
      <c r="E164" s="1076"/>
      <c r="F164" s="1077"/>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1"/>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75"/>
      <c r="B165" s="1076"/>
      <c r="C165" s="1076"/>
      <c r="D165" s="1076"/>
      <c r="E165" s="1076"/>
      <c r="F165" s="1077"/>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1"/>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75"/>
      <c r="B166" s="1076"/>
      <c r="C166" s="1076"/>
      <c r="D166" s="1076"/>
      <c r="E166" s="1076"/>
      <c r="F166" s="1077"/>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1"/>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75"/>
      <c r="B167" s="1076"/>
      <c r="C167" s="1076"/>
      <c r="D167" s="1076"/>
      <c r="E167" s="1076"/>
      <c r="F167" s="1077"/>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1"/>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75"/>
      <c r="B168" s="1076"/>
      <c r="C168" s="1076"/>
      <c r="D168" s="1076"/>
      <c r="E168" s="1076"/>
      <c r="F168" s="1077"/>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1"/>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75"/>
      <c r="B169" s="1076"/>
      <c r="C169" s="1076"/>
      <c r="D169" s="1076"/>
      <c r="E169" s="1076"/>
      <c r="F169" s="1077"/>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1"/>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75"/>
      <c r="B170" s="1076"/>
      <c r="C170" s="1076"/>
      <c r="D170" s="1076"/>
      <c r="E170" s="1076"/>
      <c r="F170" s="1077"/>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1"/>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75"/>
      <c r="B171" s="1076"/>
      <c r="C171" s="1076"/>
      <c r="D171" s="1076"/>
      <c r="E171" s="1076"/>
      <c r="F171" s="1077"/>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1"/>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75"/>
      <c r="B172" s="1076"/>
      <c r="C172" s="1076"/>
      <c r="D172" s="1076"/>
      <c r="E172" s="1076"/>
      <c r="F172" s="1077"/>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1"/>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75"/>
      <c r="B173" s="1076"/>
      <c r="C173" s="1076"/>
      <c r="D173" s="1076"/>
      <c r="E173" s="1076"/>
      <c r="F173" s="1077"/>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75"/>
      <c r="B174" s="1076"/>
      <c r="C174" s="1076"/>
      <c r="D174" s="1076"/>
      <c r="E174" s="1076"/>
      <c r="F174" s="1077"/>
      <c r="G174" s="603" t="s">
        <v>414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8"/>
    </row>
    <row r="175" spans="1:50" ht="25.5" customHeight="1" x14ac:dyDescent="0.15">
      <c r="A175" s="1075"/>
      <c r="B175" s="1076"/>
      <c r="C175" s="1076"/>
      <c r="D175" s="1076"/>
      <c r="E175" s="1076"/>
      <c r="F175" s="1077"/>
      <c r="G175" s="830"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13"/>
      <c r="AC175" s="830"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75"/>
      <c r="B176" s="1076"/>
      <c r="C176" s="1076"/>
      <c r="D176" s="1076"/>
      <c r="E176" s="1076"/>
      <c r="F176" s="1077"/>
      <c r="G176" s="1071"/>
      <c r="H176" s="681"/>
      <c r="I176" s="681"/>
      <c r="J176" s="681"/>
      <c r="K176" s="682"/>
      <c r="L176" s="674"/>
      <c r="M176" s="675"/>
      <c r="N176" s="675"/>
      <c r="O176" s="675"/>
      <c r="P176" s="675"/>
      <c r="Q176" s="675"/>
      <c r="R176" s="675"/>
      <c r="S176" s="675"/>
      <c r="T176" s="675"/>
      <c r="U176" s="675"/>
      <c r="V176" s="675"/>
      <c r="W176" s="675"/>
      <c r="X176" s="676"/>
      <c r="Y176" s="387"/>
      <c r="Z176" s="388"/>
      <c r="AA176" s="388"/>
      <c r="AB176" s="820"/>
      <c r="AC176" s="1071"/>
      <c r="AD176" s="681"/>
      <c r="AE176" s="681"/>
      <c r="AF176" s="681"/>
      <c r="AG176" s="682"/>
      <c r="AH176" s="674"/>
      <c r="AI176" s="675"/>
      <c r="AJ176" s="675"/>
      <c r="AK176" s="675"/>
      <c r="AL176" s="675"/>
      <c r="AM176" s="675"/>
      <c r="AN176" s="675"/>
      <c r="AO176" s="675"/>
      <c r="AP176" s="675"/>
      <c r="AQ176" s="675"/>
      <c r="AR176" s="675"/>
      <c r="AS176" s="675"/>
      <c r="AT176" s="676"/>
      <c r="AU176" s="387"/>
      <c r="AV176" s="388"/>
      <c r="AW176" s="388"/>
      <c r="AX176" s="389"/>
    </row>
    <row r="177" spans="1:50" ht="24.75" customHeight="1" x14ac:dyDescent="0.15">
      <c r="A177" s="1075"/>
      <c r="B177" s="1076"/>
      <c r="C177" s="1076"/>
      <c r="D177" s="1076"/>
      <c r="E177" s="1076"/>
      <c r="F177" s="1077"/>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1"/>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75"/>
      <c r="B178" s="1076"/>
      <c r="C178" s="1076"/>
      <c r="D178" s="1076"/>
      <c r="E178" s="1076"/>
      <c r="F178" s="1077"/>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1"/>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75"/>
      <c r="B179" s="1076"/>
      <c r="C179" s="1076"/>
      <c r="D179" s="1076"/>
      <c r="E179" s="1076"/>
      <c r="F179" s="1077"/>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1"/>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75"/>
      <c r="B180" s="1076"/>
      <c r="C180" s="1076"/>
      <c r="D180" s="1076"/>
      <c r="E180" s="1076"/>
      <c r="F180" s="1077"/>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1"/>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75"/>
      <c r="B181" s="1076"/>
      <c r="C181" s="1076"/>
      <c r="D181" s="1076"/>
      <c r="E181" s="1076"/>
      <c r="F181" s="1077"/>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1"/>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75"/>
      <c r="B182" s="1076"/>
      <c r="C182" s="1076"/>
      <c r="D182" s="1076"/>
      <c r="E182" s="1076"/>
      <c r="F182" s="1077"/>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1"/>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75"/>
      <c r="B183" s="1076"/>
      <c r="C183" s="1076"/>
      <c r="D183" s="1076"/>
      <c r="E183" s="1076"/>
      <c r="F183" s="1077"/>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1"/>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75"/>
      <c r="B184" s="1076"/>
      <c r="C184" s="1076"/>
      <c r="D184" s="1076"/>
      <c r="E184" s="1076"/>
      <c r="F184" s="1077"/>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1"/>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75"/>
      <c r="B185" s="1076"/>
      <c r="C185" s="1076"/>
      <c r="D185" s="1076"/>
      <c r="E185" s="1076"/>
      <c r="F185" s="1077"/>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1"/>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75"/>
      <c r="B186" s="1076"/>
      <c r="C186" s="1076"/>
      <c r="D186" s="1076"/>
      <c r="E186" s="1076"/>
      <c r="F186" s="1077"/>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75"/>
      <c r="B187" s="1076"/>
      <c r="C187" s="1076"/>
      <c r="D187" s="1076"/>
      <c r="E187" s="1076"/>
      <c r="F187" s="1077"/>
      <c r="G187" s="603" t="s">
        <v>417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416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8"/>
    </row>
    <row r="188" spans="1:50" ht="24.75" customHeight="1" x14ac:dyDescent="0.15">
      <c r="A188" s="1075"/>
      <c r="B188" s="1076"/>
      <c r="C188" s="1076"/>
      <c r="D188" s="1076"/>
      <c r="E188" s="1076"/>
      <c r="F188" s="1077"/>
      <c r="G188" s="830"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13"/>
      <c r="AC188" s="830"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75"/>
      <c r="B189" s="1076"/>
      <c r="C189" s="1076"/>
      <c r="D189" s="1076"/>
      <c r="E189" s="1076"/>
      <c r="F189" s="1077"/>
      <c r="G189" s="1071"/>
      <c r="H189" s="681"/>
      <c r="I189" s="681"/>
      <c r="J189" s="681"/>
      <c r="K189" s="682"/>
      <c r="L189" s="674"/>
      <c r="M189" s="675"/>
      <c r="N189" s="675"/>
      <c r="O189" s="675"/>
      <c r="P189" s="675"/>
      <c r="Q189" s="675"/>
      <c r="R189" s="675"/>
      <c r="S189" s="675"/>
      <c r="T189" s="675"/>
      <c r="U189" s="675"/>
      <c r="V189" s="675"/>
      <c r="W189" s="675"/>
      <c r="X189" s="676"/>
      <c r="Y189" s="387"/>
      <c r="Z189" s="388"/>
      <c r="AA189" s="388"/>
      <c r="AB189" s="820"/>
      <c r="AC189" s="1071"/>
      <c r="AD189" s="681"/>
      <c r="AE189" s="681"/>
      <c r="AF189" s="681"/>
      <c r="AG189" s="682"/>
      <c r="AH189" s="674"/>
      <c r="AI189" s="675"/>
      <c r="AJ189" s="675"/>
      <c r="AK189" s="675"/>
      <c r="AL189" s="675"/>
      <c r="AM189" s="675"/>
      <c r="AN189" s="675"/>
      <c r="AO189" s="675"/>
      <c r="AP189" s="675"/>
      <c r="AQ189" s="675"/>
      <c r="AR189" s="675"/>
      <c r="AS189" s="675"/>
      <c r="AT189" s="676"/>
      <c r="AU189" s="387"/>
      <c r="AV189" s="388"/>
      <c r="AW189" s="388"/>
      <c r="AX189" s="389"/>
    </row>
    <row r="190" spans="1:50" ht="24.75" customHeight="1" x14ac:dyDescent="0.15">
      <c r="A190" s="1075"/>
      <c r="B190" s="1076"/>
      <c r="C190" s="1076"/>
      <c r="D190" s="1076"/>
      <c r="E190" s="1076"/>
      <c r="F190" s="1077"/>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1"/>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75"/>
      <c r="B191" s="1076"/>
      <c r="C191" s="1076"/>
      <c r="D191" s="1076"/>
      <c r="E191" s="1076"/>
      <c r="F191" s="1077"/>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1"/>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75"/>
      <c r="B192" s="1076"/>
      <c r="C192" s="1076"/>
      <c r="D192" s="1076"/>
      <c r="E192" s="1076"/>
      <c r="F192" s="1077"/>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1"/>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75"/>
      <c r="B193" s="1076"/>
      <c r="C193" s="1076"/>
      <c r="D193" s="1076"/>
      <c r="E193" s="1076"/>
      <c r="F193" s="1077"/>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1"/>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75"/>
      <c r="B194" s="1076"/>
      <c r="C194" s="1076"/>
      <c r="D194" s="1076"/>
      <c r="E194" s="1076"/>
      <c r="F194" s="1077"/>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1"/>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75"/>
      <c r="B195" s="1076"/>
      <c r="C195" s="1076"/>
      <c r="D195" s="1076"/>
      <c r="E195" s="1076"/>
      <c r="F195" s="1077"/>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1"/>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75"/>
      <c r="B196" s="1076"/>
      <c r="C196" s="1076"/>
      <c r="D196" s="1076"/>
      <c r="E196" s="1076"/>
      <c r="F196" s="1077"/>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1"/>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75"/>
      <c r="B197" s="1076"/>
      <c r="C197" s="1076"/>
      <c r="D197" s="1076"/>
      <c r="E197" s="1076"/>
      <c r="F197" s="1077"/>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1"/>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75"/>
      <c r="B198" s="1076"/>
      <c r="C198" s="1076"/>
      <c r="D198" s="1076"/>
      <c r="E198" s="1076"/>
      <c r="F198" s="1077"/>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1"/>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75"/>
      <c r="B199" s="1076"/>
      <c r="C199" s="1076"/>
      <c r="D199" s="1076"/>
      <c r="E199" s="1076"/>
      <c r="F199" s="1077"/>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75"/>
      <c r="B200" s="1076"/>
      <c r="C200" s="1076"/>
      <c r="D200" s="1076"/>
      <c r="E200" s="1076"/>
      <c r="F200" s="1077"/>
      <c r="G200" s="603" t="s">
        <v>418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8"/>
    </row>
    <row r="201" spans="1:50" ht="24.75" customHeight="1" x14ac:dyDescent="0.15">
      <c r="A201" s="1075"/>
      <c r="B201" s="1076"/>
      <c r="C201" s="1076"/>
      <c r="D201" s="1076"/>
      <c r="E201" s="1076"/>
      <c r="F201" s="1077"/>
      <c r="G201" s="830"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13"/>
      <c r="AC201" s="830"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75"/>
      <c r="B202" s="1076"/>
      <c r="C202" s="1076"/>
      <c r="D202" s="1076"/>
      <c r="E202" s="1076"/>
      <c r="F202" s="1077"/>
      <c r="G202" s="1071"/>
      <c r="H202" s="681"/>
      <c r="I202" s="681"/>
      <c r="J202" s="681"/>
      <c r="K202" s="682"/>
      <c r="L202" s="674"/>
      <c r="M202" s="675"/>
      <c r="N202" s="675"/>
      <c r="O202" s="675"/>
      <c r="P202" s="675"/>
      <c r="Q202" s="675"/>
      <c r="R202" s="675"/>
      <c r="S202" s="675"/>
      <c r="T202" s="675"/>
      <c r="U202" s="675"/>
      <c r="V202" s="675"/>
      <c r="W202" s="675"/>
      <c r="X202" s="676"/>
      <c r="Y202" s="387"/>
      <c r="Z202" s="388"/>
      <c r="AA202" s="388"/>
      <c r="AB202" s="820"/>
      <c r="AC202" s="1071"/>
      <c r="AD202" s="681"/>
      <c r="AE202" s="681"/>
      <c r="AF202" s="681"/>
      <c r="AG202" s="682"/>
      <c r="AH202" s="674"/>
      <c r="AI202" s="675"/>
      <c r="AJ202" s="675"/>
      <c r="AK202" s="675"/>
      <c r="AL202" s="675"/>
      <c r="AM202" s="675"/>
      <c r="AN202" s="675"/>
      <c r="AO202" s="675"/>
      <c r="AP202" s="675"/>
      <c r="AQ202" s="675"/>
      <c r="AR202" s="675"/>
      <c r="AS202" s="675"/>
      <c r="AT202" s="676"/>
      <c r="AU202" s="387"/>
      <c r="AV202" s="388"/>
      <c r="AW202" s="388"/>
      <c r="AX202" s="389"/>
    </row>
    <row r="203" spans="1:50" ht="24.75" customHeight="1" x14ac:dyDescent="0.15">
      <c r="A203" s="1075"/>
      <c r="B203" s="1076"/>
      <c r="C203" s="1076"/>
      <c r="D203" s="1076"/>
      <c r="E203" s="1076"/>
      <c r="F203" s="1077"/>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1"/>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75"/>
      <c r="B204" s="1076"/>
      <c r="C204" s="1076"/>
      <c r="D204" s="1076"/>
      <c r="E204" s="1076"/>
      <c r="F204" s="1077"/>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1"/>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75"/>
      <c r="B205" s="1076"/>
      <c r="C205" s="1076"/>
      <c r="D205" s="1076"/>
      <c r="E205" s="1076"/>
      <c r="F205" s="1077"/>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1"/>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75"/>
      <c r="B206" s="1076"/>
      <c r="C206" s="1076"/>
      <c r="D206" s="1076"/>
      <c r="E206" s="1076"/>
      <c r="F206" s="1077"/>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1"/>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75"/>
      <c r="B207" s="1076"/>
      <c r="C207" s="1076"/>
      <c r="D207" s="1076"/>
      <c r="E207" s="1076"/>
      <c r="F207" s="1077"/>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1"/>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75"/>
      <c r="B208" s="1076"/>
      <c r="C208" s="1076"/>
      <c r="D208" s="1076"/>
      <c r="E208" s="1076"/>
      <c r="F208" s="1077"/>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1"/>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75"/>
      <c r="B209" s="1076"/>
      <c r="C209" s="1076"/>
      <c r="D209" s="1076"/>
      <c r="E209" s="1076"/>
      <c r="F209" s="1077"/>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1"/>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75"/>
      <c r="B210" s="1076"/>
      <c r="C210" s="1076"/>
      <c r="D210" s="1076"/>
      <c r="E210" s="1076"/>
      <c r="F210" s="1077"/>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1"/>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75"/>
      <c r="B211" s="1076"/>
      <c r="C211" s="1076"/>
      <c r="D211" s="1076"/>
      <c r="E211" s="1076"/>
      <c r="F211" s="1077"/>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1"/>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78"/>
      <c r="B212" s="1079"/>
      <c r="C212" s="1079"/>
      <c r="D212" s="1079"/>
      <c r="E212" s="1079"/>
      <c r="F212" s="1080"/>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2" t="s">
        <v>28</v>
      </c>
      <c r="B214" s="1073"/>
      <c r="C214" s="1073"/>
      <c r="D214" s="1073"/>
      <c r="E214" s="1073"/>
      <c r="F214" s="1074"/>
      <c r="G214" s="603" t="s">
        <v>309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8"/>
    </row>
    <row r="215" spans="1:50" ht="24.75" customHeight="1" x14ac:dyDescent="0.15">
      <c r="A215" s="1075"/>
      <c r="B215" s="1076"/>
      <c r="C215" s="1076"/>
      <c r="D215" s="1076"/>
      <c r="E215" s="1076"/>
      <c r="F215" s="1077"/>
      <c r="G215" s="830"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13"/>
      <c r="AC215" s="830"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75"/>
      <c r="B216" s="1076"/>
      <c r="C216" s="1076"/>
      <c r="D216" s="1076"/>
      <c r="E216" s="1076"/>
      <c r="F216" s="1077"/>
      <c r="G216" s="1071"/>
      <c r="H216" s="681"/>
      <c r="I216" s="681"/>
      <c r="J216" s="681"/>
      <c r="K216" s="682"/>
      <c r="L216" s="674"/>
      <c r="M216" s="675"/>
      <c r="N216" s="675"/>
      <c r="O216" s="675"/>
      <c r="P216" s="675"/>
      <c r="Q216" s="675"/>
      <c r="R216" s="675"/>
      <c r="S216" s="675"/>
      <c r="T216" s="675"/>
      <c r="U216" s="675"/>
      <c r="V216" s="675"/>
      <c r="W216" s="675"/>
      <c r="X216" s="676"/>
      <c r="Y216" s="387"/>
      <c r="Z216" s="388"/>
      <c r="AA216" s="388"/>
      <c r="AB216" s="820"/>
      <c r="AC216" s="1071"/>
      <c r="AD216" s="681"/>
      <c r="AE216" s="681"/>
      <c r="AF216" s="681"/>
      <c r="AG216" s="682"/>
      <c r="AH216" s="674"/>
      <c r="AI216" s="675"/>
      <c r="AJ216" s="675"/>
      <c r="AK216" s="675"/>
      <c r="AL216" s="675"/>
      <c r="AM216" s="675"/>
      <c r="AN216" s="675"/>
      <c r="AO216" s="675"/>
      <c r="AP216" s="675"/>
      <c r="AQ216" s="675"/>
      <c r="AR216" s="675"/>
      <c r="AS216" s="675"/>
      <c r="AT216" s="676"/>
      <c r="AU216" s="387"/>
      <c r="AV216" s="388"/>
      <c r="AW216" s="388"/>
      <c r="AX216" s="389"/>
    </row>
    <row r="217" spans="1:50" ht="24.75" customHeight="1" x14ac:dyDescent="0.15">
      <c r="A217" s="1075"/>
      <c r="B217" s="1076"/>
      <c r="C217" s="1076"/>
      <c r="D217" s="1076"/>
      <c r="E217" s="1076"/>
      <c r="F217" s="1077"/>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1"/>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75"/>
      <c r="B218" s="1076"/>
      <c r="C218" s="1076"/>
      <c r="D218" s="1076"/>
      <c r="E218" s="1076"/>
      <c r="F218" s="1077"/>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1"/>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75"/>
      <c r="B219" s="1076"/>
      <c r="C219" s="1076"/>
      <c r="D219" s="1076"/>
      <c r="E219" s="1076"/>
      <c r="F219" s="1077"/>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1"/>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75"/>
      <c r="B220" s="1076"/>
      <c r="C220" s="1076"/>
      <c r="D220" s="1076"/>
      <c r="E220" s="1076"/>
      <c r="F220" s="1077"/>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1"/>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75"/>
      <c r="B221" s="1076"/>
      <c r="C221" s="1076"/>
      <c r="D221" s="1076"/>
      <c r="E221" s="1076"/>
      <c r="F221" s="1077"/>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1"/>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75"/>
      <c r="B222" s="1076"/>
      <c r="C222" s="1076"/>
      <c r="D222" s="1076"/>
      <c r="E222" s="1076"/>
      <c r="F222" s="1077"/>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1"/>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75"/>
      <c r="B223" s="1076"/>
      <c r="C223" s="1076"/>
      <c r="D223" s="1076"/>
      <c r="E223" s="1076"/>
      <c r="F223" s="1077"/>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1"/>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75"/>
      <c r="B224" s="1076"/>
      <c r="C224" s="1076"/>
      <c r="D224" s="1076"/>
      <c r="E224" s="1076"/>
      <c r="F224" s="1077"/>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1"/>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75"/>
      <c r="B225" s="1076"/>
      <c r="C225" s="1076"/>
      <c r="D225" s="1076"/>
      <c r="E225" s="1076"/>
      <c r="F225" s="1077"/>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1"/>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75"/>
      <c r="B226" s="1076"/>
      <c r="C226" s="1076"/>
      <c r="D226" s="1076"/>
      <c r="E226" s="1076"/>
      <c r="F226" s="1077"/>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75"/>
      <c r="B227" s="1076"/>
      <c r="C227" s="1076"/>
      <c r="D227" s="1076"/>
      <c r="E227" s="1076"/>
      <c r="F227" s="1077"/>
      <c r="G227" s="603" t="s">
        <v>420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8"/>
    </row>
    <row r="228" spans="1:50" ht="25.5" customHeight="1" x14ac:dyDescent="0.15">
      <c r="A228" s="1075"/>
      <c r="B228" s="1076"/>
      <c r="C228" s="1076"/>
      <c r="D228" s="1076"/>
      <c r="E228" s="1076"/>
      <c r="F228" s="1077"/>
      <c r="G228" s="830"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13"/>
      <c r="AC228" s="830"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75"/>
      <c r="B229" s="1076"/>
      <c r="C229" s="1076"/>
      <c r="D229" s="1076"/>
      <c r="E229" s="1076"/>
      <c r="F229" s="1077"/>
      <c r="G229" s="1071"/>
      <c r="H229" s="681"/>
      <c r="I229" s="681"/>
      <c r="J229" s="681"/>
      <c r="K229" s="682"/>
      <c r="L229" s="674"/>
      <c r="M229" s="675"/>
      <c r="N229" s="675"/>
      <c r="O229" s="675"/>
      <c r="P229" s="675"/>
      <c r="Q229" s="675"/>
      <c r="R229" s="675"/>
      <c r="S229" s="675"/>
      <c r="T229" s="675"/>
      <c r="U229" s="675"/>
      <c r="V229" s="675"/>
      <c r="W229" s="675"/>
      <c r="X229" s="676"/>
      <c r="Y229" s="387"/>
      <c r="Z229" s="388"/>
      <c r="AA229" s="388"/>
      <c r="AB229" s="820"/>
      <c r="AC229" s="1071"/>
      <c r="AD229" s="681"/>
      <c r="AE229" s="681"/>
      <c r="AF229" s="681"/>
      <c r="AG229" s="682"/>
      <c r="AH229" s="674"/>
      <c r="AI229" s="675"/>
      <c r="AJ229" s="675"/>
      <c r="AK229" s="675"/>
      <c r="AL229" s="675"/>
      <c r="AM229" s="675"/>
      <c r="AN229" s="675"/>
      <c r="AO229" s="675"/>
      <c r="AP229" s="675"/>
      <c r="AQ229" s="675"/>
      <c r="AR229" s="675"/>
      <c r="AS229" s="675"/>
      <c r="AT229" s="676"/>
      <c r="AU229" s="387"/>
      <c r="AV229" s="388"/>
      <c r="AW229" s="388"/>
      <c r="AX229" s="389"/>
    </row>
    <row r="230" spans="1:50" ht="24.75" customHeight="1" x14ac:dyDescent="0.15">
      <c r="A230" s="1075"/>
      <c r="B230" s="1076"/>
      <c r="C230" s="1076"/>
      <c r="D230" s="1076"/>
      <c r="E230" s="1076"/>
      <c r="F230" s="1077"/>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1"/>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75"/>
      <c r="B231" s="1076"/>
      <c r="C231" s="1076"/>
      <c r="D231" s="1076"/>
      <c r="E231" s="1076"/>
      <c r="F231" s="1077"/>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1"/>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75"/>
      <c r="B232" s="1076"/>
      <c r="C232" s="1076"/>
      <c r="D232" s="1076"/>
      <c r="E232" s="1076"/>
      <c r="F232" s="1077"/>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1"/>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75"/>
      <c r="B233" s="1076"/>
      <c r="C233" s="1076"/>
      <c r="D233" s="1076"/>
      <c r="E233" s="1076"/>
      <c r="F233" s="1077"/>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1"/>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75"/>
      <c r="B234" s="1076"/>
      <c r="C234" s="1076"/>
      <c r="D234" s="1076"/>
      <c r="E234" s="1076"/>
      <c r="F234" s="1077"/>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1"/>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75"/>
      <c r="B235" s="1076"/>
      <c r="C235" s="1076"/>
      <c r="D235" s="1076"/>
      <c r="E235" s="1076"/>
      <c r="F235" s="1077"/>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1"/>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75"/>
      <c r="B236" s="1076"/>
      <c r="C236" s="1076"/>
      <c r="D236" s="1076"/>
      <c r="E236" s="1076"/>
      <c r="F236" s="1077"/>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1"/>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75"/>
      <c r="B237" s="1076"/>
      <c r="C237" s="1076"/>
      <c r="D237" s="1076"/>
      <c r="E237" s="1076"/>
      <c r="F237" s="1077"/>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1"/>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75"/>
      <c r="B238" s="1076"/>
      <c r="C238" s="1076"/>
      <c r="D238" s="1076"/>
      <c r="E238" s="1076"/>
      <c r="F238" s="1077"/>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1"/>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75"/>
      <c r="B239" s="1076"/>
      <c r="C239" s="1076"/>
      <c r="D239" s="1076"/>
      <c r="E239" s="1076"/>
      <c r="F239" s="1077"/>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75"/>
      <c r="B240" s="1076"/>
      <c r="C240" s="1076"/>
      <c r="D240" s="1076"/>
      <c r="E240" s="1076"/>
      <c r="F240" s="1077"/>
      <c r="G240" s="603" t="s">
        <v>422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8"/>
    </row>
    <row r="241" spans="1:50" ht="24.75" customHeight="1" x14ac:dyDescent="0.15">
      <c r="A241" s="1075"/>
      <c r="B241" s="1076"/>
      <c r="C241" s="1076"/>
      <c r="D241" s="1076"/>
      <c r="E241" s="1076"/>
      <c r="F241" s="1077"/>
      <c r="G241" s="830"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13"/>
      <c r="AC241" s="830"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75"/>
      <c r="B242" s="1076"/>
      <c r="C242" s="1076"/>
      <c r="D242" s="1076"/>
      <c r="E242" s="1076"/>
      <c r="F242" s="1077"/>
      <c r="G242" s="1071"/>
      <c r="H242" s="681"/>
      <c r="I242" s="681"/>
      <c r="J242" s="681"/>
      <c r="K242" s="682"/>
      <c r="L242" s="674"/>
      <c r="M242" s="675"/>
      <c r="N242" s="675"/>
      <c r="O242" s="675"/>
      <c r="P242" s="675"/>
      <c r="Q242" s="675"/>
      <c r="R242" s="675"/>
      <c r="S242" s="675"/>
      <c r="T242" s="675"/>
      <c r="U242" s="675"/>
      <c r="V242" s="675"/>
      <c r="W242" s="675"/>
      <c r="X242" s="676"/>
      <c r="Y242" s="387"/>
      <c r="Z242" s="388"/>
      <c r="AA242" s="388"/>
      <c r="AB242" s="820"/>
      <c r="AC242" s="1071"/>
      <c r="AD242" s="681"/>
      <c r="AE242" s="681"/>
      <c r="AF242" s="681"/>
      <c r="AG242" s="682"/>
      <c r="AH242" s="674"/>
      <c r="AI242" s="675"/>
      <c r="AJ242" s="675"/>
      <c r="AK242" s="675"/>
      <c r="AL242" s="675"/>
      <c r="AM242" s="675"/>
      <c r="AN242" s="675"/>
      <c r="AO242" s="675"/>
      <c r="AP242" s="675"/>
      <c r="AQ242" s="675"/>
      <c r="AR242" s="675"/>
      <c r="AS242" s="675"/>
      <c r="AT242" s="676"/>
      <c r="AU242" s="387"/>
      <c r="AV242" s="388"/>
      <c r="AW242" s="388"/>
      <c r="AX242" s="389"/>
    </row>
    <row r="243" spans="1:50" ht="24.75" customHeight="1" x14ac:dyDescent="0.15">
      <c r="A243" s="1075"/>
      <c r="B243" s="1076"/>
      <c r="C243" s="1076"/>
      <c r="D243" s="1076"/>
      <c r="E243" s="1076"/>
      <c r="F243" s="1077"/>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1"/>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75"/>
      <c r="B244" s="1076"/>
      <c r="C244" s="1076"/>
      <c r="D244" s="1076"/>
      <c r="E244" s="1076"/>
      <c r="F244" s="1077"/>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1"/>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75"/>
      <c r="B245" s="1076"/>
      <c r="C245" s="1076"/>
      <c r="D245" s="1076"/>
      <c r="E245" s="1076"/>
      <c r="F245" s="1077"/>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1"/>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75"/>
      <c r="B246" s="1076"/>
      <c r="C246" s="1076"/>
      <c r="D246" s="1076"/>
      <c r="E246" s="1076"/>
      <c r="F246" s="1077"/>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1"/>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75"/>
      <c r="B247" s="1076"/>
      <c r="C247" s="1076"/>
      <c r="D247" s="1076"/>
      <c r="E247" s="1076"/>
      <c r="F247" s="1077"/>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1"/>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75"/>
      <c r="B248" s="1076"/>
      <c r="C248" s="1076"/>
      <c r="D248" s="1076"/>
      <c r="E248" s="1076"/>
      <c r="F248" s="1077"/>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1"/>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75"/>
      <c r="B249" s="1076"/>
      <c r="C249" s="1076"/>
      <c r="D249" s="1076"/>
      <c r="E249" s="1076"/>
      <c r="F249" s="1077"/>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1"/>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75"/>
      <c r="B250" s="1076"/>
      <c r="C250" s="1076"/>
      <c r="D250" s="1076"/>
      <c r="E250" s="1076"/>
      <c r="F250" s="1077"/>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1"/>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75"/>
      <c r="B251" s="1076"/>
      <c r="C251" s="1076"/>
      <c r="D251" s="1076"/>
      <c r="E251" s="1076"/>
      <c r="F251" s="1077"/>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1"/>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75"/>
      <c r="B252" s="1076"/>
      <c r="C252" s="1076"/>
      <c r="D252" s="1076"/>
      <c r="E252" s="1076"/>
      <c r="F252" s="1077"/>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75"/>
      <c r="B253" s="1076"/>
      <c r="C253" s="1076"/>
      <c r="D253" s="1076"/>
      <c r="E253" s="1076"/>
      <c r="F253" s="1077"/>
      <c r="G253" s="603" t="s">
        <v>424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8"/>
    </row>
    <row r="254" spans="1:50" ht="24.75" customHeight="1" x14ac:dyDescent="0.15">
      <c r="A254" s="1075"/>
      <c r="B254" s="1076"/>
      <c r="C254" s="1076"/>
      <c r="D254" s="1076"/>
      <c r="E254" s="1076"/>
      <c r="F254" s="1077"/>
      <c r="G254" s="830"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13"/>
      <c r="AC254" s="830"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75"/>
      <c r="B255" s="1076"/>
      <c r="C255" s="1076"/>
      <c r="D255" s="1076"/>
      <c r="E255" s="1076"/>
      <c r="F255" s="1077"/>
      <c r="G255" s="1071"/>
      <c r="H255" s="681"/>
      <c r="I255" s="681"/>
      <c r="J255" s="681"/>
      <c r="K255" s="682"/>
      <c r="L255" s="674"/>
      <c r="M255" s="675"/>
      <c r="N255" s="675"/>
      <c r="O255" s="675"/>
      <c r="P255" s="675"/>
      <c r="Q255" s="675"/>
      <c r="R255" s="675"/>
      <c r="S255" s="675"/>
      <c r="T255" s="675"/>
      <c r="U255" s="675"/>
      <c r="V255" s="675"/>
      <c r="W255" s="675"/>
      <c r="X255" s="676"/>
      <c r="Y255" s="387"/>
      <c r="Z255" s="388"/>
      <c r="AA255" s="388"/>
      <c r="AB255" s="820"/>
      <c r="AC255" s="1071"/>
      <c r="AD255" s="681"/>
      <c r="AE255" s="681"/>
      <c r="AF255" s="681"/>
      <c r="AG255" s="682"/>
      <c r="AH255" s="674"/>
      <c r="AI255" s="675"/>
      <c r="AJ255" s="675"/>
      <c r="AK255" s="675"/>
      <c r="AL255" s="675"/>
      <c r="AM255" s="675"/>
      <c r="AN255" s="675"/>
      <c r="AO255" s="675"/>
      <c r="AP255" s="675"/>
      <c r="AQ255" s="675"/>
      <c r="AR255" s="675"/>
      <c r="AS255" s="675"/>
      <c r="AT255" s="676"/>
      <c r="AU255" s="387"/>
      <c r="AV255" s="388"/>
      <c r="AW255" s="388"/>
      <c r="AX255" s="389"/>
    </row>
    <row r="256" spans="1:50" ht="24.75" customHeight="1" x14ac:dyDescent="0.15">
      <c r="A256" s="1075"/>
      <c r="B256" s="1076"/>
      <c r="C256" s="1076"/>
      <c r="D256" s="1076"/>
      <c r="E256" s="1076"/>
      <c r="F256" s="1077"/>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1"/>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75"/>
      <c r="B257" s="1076"/>
      <c r="C257" s="1076"/>
      <c r="D257" s="1076"/>
      <c r="E257" s="1076"/>
      <c r="F257" s="1077"/>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1"/>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75"/>
      <c r="B258" s="1076"/>
      <c r="C258" s="1076"/>
      <c r="D258" s="1076"/>
      <c r="E258" s="1076"/>
      <c r="F258" s="1077"/>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1"/>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75"/>
      <c r="B259" s="1076"/>
      <c r="C259" s="1076"/>
      <c r="D259" s="1076"/>
      <c r="E259" s="1076"/>
      <c r="F259" s="1077"/>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1"/>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75"/>
      <c r="B260" s="1076"/>
      <c r="C260" s="1076"/>
      <c r="D260" s="1076"/>
      <c r="E260" s="1076"/>
      <c r="F260" s="1077"/>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1"/>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75"/>
      <c r="B261" s="1076"/>
      <c r="C261" s="1076"/>
      <c r="D261" s="1076"/>
      <c r="E261" s="1076"/>
      <c r="F261" s="1077"/>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1"/>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75"/>
      <c r="B262" s="1076"/>
      <c r="C262" s="1076"/>
      <c r="D262" s="1076"/>
      <c r="E262" s="1076"/>
      <c r="F262" s="1077"/>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1"/>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75"/>
      <c r="B263" s="1076"/>
      <c r="C263" s="1076"/>
      <c r="D263" s="1076"/>
      <c r="E263" s="1076"/>
      <c r="F263" s="1077"/>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1"/>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75"/>
      <c r="B264" s="1076"/>
      <c r="C264" s="1076"/>
      <c r="D264" s="1076"/>
      <c r="E264" s="1076"/>
      <c r="F264" s="1077"/>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1"/>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78"/>
      <c r="B265" s="1079"/>
      <c r="C265" s="1079"/>
      <c r="D265" s="1079"/>
      <c r="E265" s="1079"/>
      <c r="F265" s="1080"/>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73" sqref="J73:O7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428</v>
      </c>
      <c r="K3" s="359"/>
      <c r="L3" s="359"/>
      <c r="M3" s="359"/>
      <c r="N3" s="359"/>
      <c r="O3" s="359"/>
      <c r="P3" s="360" t="s">
        <v>27</v>
      </c>
      <c r="Q3" s="360"/>
      <c r="R3" s="360"/>
      <c r="S3" s="360"/>
      <c r="T3" s="360"/>
      <c r="U3" s="360"/>
      <c r="V3" s="360"/>
      <c r="W3" s="360"/>
      <c r="X3" s="360"/>
      <c r="Y3" s="361" t="s">
        <v>488</v>
      </c>
      <c r="Z3" s="362"/>
      <c r="AA3" s="362"/>
      <c r="AB3" s="362"/>
      <c r="AC3" s="142" t="s">
        <v>471</v>
      </c>
      <c r="AD3" s="142"/>
      <c r="AE3" s="142"/>
      <c r="AF3" s="142"/>
      <c r="AG3" s="142"/>
      <c r="AH3" s="361" t="s">
        <v>390</v>
      </c>
      <c r="AI3" s="358"/>
      <c r="AJ3" s="358"/>
      <c r="AK3" s="358"/>
      <c r="AL3" s="358" t="s">
        <v>21</v>
      </c>
      <c r="AM3" s="358"/>
      <c r="AN3" s="358"/>
      <c r="AO3" s="363"/>
      <c r="AP3" s="364" t="s">
        <v>429</v>
      </c>
      <c r="AQ3" s="364"/>
      <c r="AR3" s="364"/>
      <c r="AS3" s="364"/>
      <c r="AT3" s="364"/>
      <c r="AU3" s="364"/>
      <c r="AV3" s="364"/>
      <c r="AW3" s="364"/>
      <c r="AX3" s="364"/>
    </row>
    <row r="4" spans="1:50" ht="26.25" customHeight="1" x14ac:dyDescent="0.15">
      <c r="A4" s="1086">
        <v>1</v>
      </c>
      <c r="B4" s="1086">
        <v>1</v>
      </c>
      <c r="C4" s="355" t="s">
        <v>626</v>
      </c>
      <c r="D4" s="341"/>
      <c r="E4" s="341"/>
      <c r="F4" s="341"/>
      <c r="G4" s="341"/>
      <c r="H4" s="341"/>
      <c r="I4" s="341"/>
      <c r="J4" s="342">
        <v>9010001087242</v>
      </c>
      <c r="K4" s="343"/>
      <c r="L4" s="343"/>
      <c r="M4" s="343"/>
      <c r="N4" s="343"/>
      <c r="O4" s="343"/>
      <c r="P4" s="356" t="s">
        <v>653</v>
      </c>
      <c r="Q4" s="344"/>
      <c r="R4" s="344"/>
      <c r="S4" s="344"/>
      <c r="T4" s="344"/>
      <c r="U4" s="344"/>
      <c r="V4" s="344"/>
      <c r="W4" s="344"/>
      <c r="X4" s="344"/>
      <c r="Y4" s="345">
        <v>7</v>
      </c>
      <c r="Z4" s="346"/>
      <c r="AA4" s="346"/>
      <c r="AB4" s="347"/>
      <c r="AC4" s="348" t="s">
        <v>509</v>
      </c>
      <c r="AD4" s="348"/>
      <c r="AE4" s="348"/>
      <c r="AF4" s="348"/>
      <c r="AG4" s="348"/>
      <c r="AH4" s="349">
        <v>1</v>
      </c>
      <c r="AI4" s="350"/>
      <c r="AJ4" s="350"/>
      <c r="AK4" s="350"/>
      <c r="AL4" s="351">
        <v>100</v>
      </c>
      <c r="AM4" s="352"/>
      <c r="AN4" s="352"/>
      <c r="AO4" s="353"/>
      <c r="AP4" s="354"/>
      <c r="AQ4" s="354"/>
      <c r="AR4" s="354"/>
      <c r="AS4" s="354"/>
      <c r="AT4" s="354"/>
      <c r="AU4" s="354"/>
      <c r="AV4" s="354"/>
      <c r="AW4" s="354"/>
      <c r="AX4" s="354"/>
    </row>
    <row r="5" spans="1:50" ht="45" customHeight="1" x14ac:dyDescent="0.15">
      <c r="A5" s="1086">
        <v>2</v>
      </c>
      <c r="B5" s="1086">
        <v>1</v>
      </c>
      <c r="C5" s="355" t="s">
        <v>626</v>
      </c>
      <c r="D5" s="341"/>
      <c r="E5" s="341"/>
      <c r="F5" s="341"/>
      <c r="G5" s="341"/>
      <c r="H5" s="341"/>
      <c r="I5" s="341"/>
      <c r="J5" s="342">
        <v>9010001087242</v>
      </c>
      <c r="K5" s="343"/>
      <c r="L5" s="343"/>
      <c r="M5" s="343"/>
      <c r="N5" s="343"/>
      <c r="O5" s="343"/>
      <c r="P5" s="356" t="s">
        <v>658</v>
      </c>
      <c r="Q5" s="344"/>
      <c r="R5" s="344"/>
      <c r="S5" s="344"/>
      <c r="T5" s="344"/>
      <c r="U5" s="344"/>
      <c r="V5" s="344"/>
      <c r="W5" s="344"/>
      <c r="X5" s="344"/>
      <c r="Y5" s="345">
        <v>0.8</v>
      </c>
      <c r="Z5" s="346"/>
      <c r="AA5" s="346"/>
      <c r="AB5" s="347"/>
      <c r="AC5" s="348" t="s">
        <v>515</v>
      </c>
      <c r="AD5" s="348"/>
      <c r="AE5" s="348"/>
      <c r="AF5" s="348"/>
      <c r="AG5" s="348"/>
      <c r="AH5" s="349" t="s">
        <v>647</v>
      </c>
      <c r="AI5" s="350"/>
      <c r="AJ5" s="350"/>
      <c r="AK5" s="350"/>
      <c r="AL5" s="351">
        <v>100</v>
      </c>
      <c r="AM5" s="352"/>
      <c r="AN5" s="352"/>
      <c r="AO5" s="353"/>
      <c r="AP5" s="354"/>
      <c r="AQ5" s="354"/>
      <c r="AR5" s="354"/>
      <c r="AS5" s="354"/>
      <c r="AT5" s="354"/>
      <c r="AU5" s="354"/>
      <c r="AV5" s="354"/>
      <c r="AW5" s="354"/>
      <c r="AX5" s="354"/>
    </row>
    <row r="6" spans="1:50" ht="45" customHeight="1" x14ac:dyDescent="0.15">
      <c r="A6" s="1086">
        <v>3</v>
      </c>
      <c r="B6" s="1086">
        <v>1</v>
      </c>
      <c r="C6" s="355" t="s">
        <v>626</v>
      </c>
      <c r="D6" s="341"/>
      <c r="E6" s="341"/>
      <c r="F6" s="341"/>
      <c r="G6" s="341"/>
      <c r="H6" s="341"/>
      <c r="I6" s="341"/>
      <c r="J6" s="342">
        <v>9010001087242</v>
      </c>
      <c r="K6" s="343"/>
      <c r="L6" s="343"/>
      <c r="M6" s="343"/>
      <c r="N6" s="343"/>
      <c r="O6" s="343"/>
      <c r="P6" s="356" t="s">
        <v>654</v>
      </c>
      <c r="Q6" s="344"/>
      <c r="R6" s="344"/>
      <c r="S6" s="344"/>
      <c r="T6" s="344"/>
      <c r="U6" s="344"/>
      <c r="V6" s="344"/>
      <c r="W6" s="344"/>
      <c r="X6" s="344"/>
      <c r="Y6" s="345">
        <v>0.8</v>
      </c>
      <c r="Z6" s="346"/>
      <c r="AA6" s="346"/>
      <c r="AB6" s="347"/>
      <c r="AC6" s="348" t="s">
        <v>515</v>
      </c>
      <c r="AD6" s="348"/>
      <c r="AE6" s="348"/>
      <c r="AF6" s="348"/>
      <c r="AG6" s="348"/>
      <c r="AH6" s="349" t="s">
        <v>647</v>
      </c>
      <c r="AI6" s="350"/>
      <c r="AJ6" s="350"/>
      <c r="AK6" s="350"/>
      <c r="AL6" s="351">
        <v>100</v>
      </c>
      <c r="AM6" s="352"/>
      <c r="AN6" s="352"/>
      <c r="AO6" s="353"/>
      <c r="AP6" s="354"/>
      <c r="AQ6" s="354"/>
      <c r="AR6" s="354"/>
      <c r="AS6" s="354"/>
      <c r="AT6" s="354"/>
      <c r="AU6" s="354"/>
      <c r="AV6" s="354"/>
      <c r="AW6" s="354"/>
      <c r="AX6" s="354"/>
    </row>
    <row r="7" spans="1:50" ht="45" customHeight="1" x14ac:dyDescent="0.15">
      <c r="A7" s="1086">
        <v>4</v>
      </c>
      <c r="B7" s="1086">
        <v>1</v>
      </c>
      <c r="C7" s="355" t="s">
        <v>626</v>
      </c>
      <c r="D7" s="341"/>
      <c r="E7" s="341"/>
      <c r="F7" s="341"/>
      <c r="G7" s="341"/>
      <c r="H7" s="341"/>
      <c r="I7" s="341"/>
      <c r="J7" s="342">
        <v>9010001087242</v>
      </c>
      <c r="K7" s="343"/>
      <c r="L7" s="343"/>
      <c r="M7" s="343"/>
      <c r="N7" s="343"/>
      <c r="O7" s="343"/>
      <c r="P7" s="356" t="s">
        <v>655</v>
      </c>
      <c r="Q7" s="344"/>
      <c r="R7" s="344"/>
      <c r="S7" s="344"/>
      <c r="T7" s="344"/>
      <c r="U7" s="344"/>
      <c r="V7" s="344"/>
      <c r="W7" s="344"/>
      <c r="X7" s="344"/>
      <c r="Y7" s="345">
        <v>0.7</v>
      </c>
      <c r="Z7" s="346"/>
      <c r="AA7" s="346"/>
      <c r="AB7" s="347"/>
      <c r="AC7" s="348" t="s">
        <v>515</v>
      </c>
      <c r="AD7" s="348"/>
      <c r="AE7" s="348"/>
      <c r="AF7" s="348"/>
      <c r="AG7" s="348"/>
      <c r="AH7" s="349" t="s">
        <v>647</v>
      </c>
      <c r="AI7" s="350"/>
      <c r="AJ7" s="350"/>
      <c r="AK7" s="350"/>
      <c r="AL7" s="351">
        <v>100</v>
      </c>
      <c r="AM7" s="352"/>
      <c r="AN7" s="352"/>
      <c r="AO7" s="353"/>
      <c r="AP7" s="354"/>
      <c r="AQ7" s="354"/>
      <c r="AR7" s="354"/>
      <c r="AS7" s="354"/>
      <c r="AT7" s="354"/>
      <c r="AU7" s="354"/>
      <c r="AV7" s="354"/>
      <c r="AW7" s="354"/>
      <c r="AX7" s="354"/>
    </row>
    <row r="8" spans="1:50" ht="45" customHeight="1" x14ac:dyDescent="0.15">
      <c r="A8" s="1086">
        <v>5</v>
      </c>
      <c r="B8" s="1086">
        <v>1</v>
      </c>
      <c r="C8" s="355" t="s">
        <v>626</v>
      </c>
      <c r="D8" s="341"/>
      <c r="E8" s="341"/>
      <c r="F8" s="341"/>
      <c r="G8" s="341"/>
      <c r="H8" s="341"/>
      <c r="I8" s="341"/>
      <c r="J8" s="342">
        <v>9010001087242</v>
      </c>
      <c r="K8" s="343"/>
      <c r="L8" s="343"/>
      <c r="M8" s="343"/>
      <c r="N8" s="343"/>
      <c r="O8" s="343"/>
      <c r="P8" s="356" t="s">
        <v>656</v>
      </c>
      <c r="Q8" s="344"/>
      <c r="R8" s="344"/>
      <c r="S8" s="344"/>
      <c r="T8" s="344"/>
      <c r="U8" s="344"/>
      <c r="V8" s="344"/>
      <c r="W8" s="344"/>
      <c r="X8" s="344"/>
      <c r="Y8" s="345">
        <v>0.6</v>
      </c>
      <c r="Z8" s="346"/>
      <c r="AA8" s="346"/>
      <c r="AB8" s="347"/>
      <c r="AC8" s="348" t="s">
        <v>515</v>
      </c>
      <c r="AD8" s="348"/>
      <c r="AE8" s="348"/>
      <c r="AF8" s="348"/>
      <c r="AG8" s="348"/>
      <c r="AH8" s="349" t="s">
        <v>647</v>
      </c>
      <c r="AI8" s="350"/>
      <c r="AJ8" s="350"/>
      <c r="AK8" s="350"/>
      <c r="AL8" s="351">
        <v>100</v>
      </c>
      <c r="AM8" s="352"/>
      <c r="AN8" s="352"/>
      <c r="AO8" s="353"/>
      <c r="AP8" s="354"/>
      <c r="AQ8" s="354"/>
      <c r="AR8" s="354"/>
      <c r="AS8" s="354"/>
      <c r="AT8" s="354"/>
      <c r="AU8" s="354"/>
      <c r="AV8" s="354"/>
      <c r="AW8" s="354"/>
      <c r="AX8" s="354"/>
    </row>
    <row r="9" spans="1:50" ht="26.25" customHeight="1" x14ac:dyDescent="0.15">
      <c r="A9" s="1086">
        <v>6</v>
      </c>
      <c r="B9" s="1086">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86">
        <v>7</v>
      </c>
      <c r="B10" s="1086">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86">
        <v>8</v>
      </c>
      <c r="B11" s="1086">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86">
        <v>9</v>
      </c>
      <c r="B12" s="1086">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86">
        <v>10</v>
      </c>
      <c r="B13" s="1086">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hidden="1" customHeight="1" x14ac:dyDescent="0.15">
      <c r="A14" s="1086">
        <v>11</v>
      </c>
      <c r="B14" s="1086">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hidden="1" customHeight="1" x14ac:dyDescent="0.15">
      <c r="A15" s="1086">
        <v>12</v>
      </c>
      <c r="B15" s="1086">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hidden="1" customHeight="1" x14ac:dyDescent="0.15">
      <c r="A16" s="1086">
        <v>13</v>
      </c>
      <c r="B16" s="1086">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hidden="1" customHeight="1" x14ac:dyDescent="0.15">
      <c r="A17" s="1086">
        <v>14</v>
      </c>
      <c r="B17" s="1086">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hidden="1" customHeight="1" x14ac:dyDescent="0.15">
      <c r="A18" s="1086">
        <v>15</v>
      </c>
      <c r="B18" s="1086">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hidden="1" customHeight="1" x14ac:dyDescent="0.15">
      <c r="A19" s="1086">
        <v>16</v>
      </c>
      <c r="B19" s="1086">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hidden="1" customHeight="1" x14ac:dyDescent="0.15">
      <c r="A20" s="1086">
        <v>17</v>
      </c>
      <c r="B20" s="1086">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hidden="1" customHeight="1" x14ac:dyDescent="0.15">
      <c r="A21" s="1086">
        <v>18</v>
      </c>
      <c r="B21" s="1086">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hidden="1" customHeight="1" x14ac:dyDescent="0.15">
      <c r="A22" s="1086">
        <v>19</v>
      </c>
      <c r="B22" s="1086">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hidden="1" customHeight="1" x14ac:dyDescent="0.15">
      <c r="A23" s="1086">
        <v>20</v>
      </c>
      <c r="B23" s="1086">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hidden="1" customHeight="1" x14ac:dyDescent="0.15">
      <c r="A24" s="1086">
        <v>21</v>
      </c>
      <c r="B24" s="1086">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hidden="1" customHeight="1" x14ac:dyDescent="0.15">
      <c r="A25" s="1086">
        <v>22</v>
      </c>
      <c r="B25" s="1086">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hidden="1" customHeight="1" x14ac:dyDescent="0.15">
      <c r="A26" s="1086">
        <v>23</v>
      </c>
      <c r="B26" s="1086">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hidden="1" customHeight="1" x14ac:dyDescent="0.15">
      <c r="A27" s="1086">
        <v>24</v>
      </c>
      <c r="B27" s="1086">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hidden="1" customHeight="1" x14ac:dyDescent="0.15">
      <c r="A28" s="1086">
        <v>25</v>
      </c>
      <c r="B28" s="1086">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hidden="1" customHeight="1" x14ac:dyDescent="0.15">
      <c r="A29" s="1086">
        <v>26</v>
      </c>
      <c r="B29" s="1086">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hidden="1" customHeight="1" x14ac:dyDescent="0.15">
      <c r="A30" s="1086">
        <v>27</v>
      </c>
      <c r="B30" s="1086">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hidden="1" customHeight="1" x14ac:dyDescent="0.15">
      <c r="A31" s="1086">
        <v>28</v>
      </c>
      <c r="B31" s="1086">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hidden="1" customHeight="1" x14ac:dyDescent="0.15">
      <c r="A32" s="1086">
        <v>29</v>
      </c>
      <c r="B32" s="1086">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hidden="1" customHeight="1" x14ac:dyDescent="0.15">
      <c r="A33" s="1086">
        <v>30</v>
      </c>
      <c r="B33" s="1086">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428</v>
      </c>
      <c r="K36" s="359"/>
      <c r="L36" s="359"/>
      <c r="M36" s="359"/>
      <c r="N36" s="359"/>
      <c r="O36" s="359"/>
      <c r="P36" s="360" t="s">
        <v>27</v>
      </c>
      <c r="Q36" s="360"/>
      <c r="R36" s="360"/>
      <c r="S36" s="360"/>
      <c r="T36" s="360"/>
      <c r="U36" s="360"/>
      <c r="V36" s="360"/>
      <c r="W36" s="360"/>
      <c r="X36" s="360"/>
      <c r="Y36" s="361" t="s">
        <v>488</v>
      </c>
      <c r="Z36" s="362"/>
      <c r="AA36" s="362"/>
      <c r="AB36" s="362"/>
      <c r="AC36" s="142" t="s">
        <v>471</v>
      </c>
      <c r="AD36" s="142"/>
      <c r="AE36" s="142"/>
      <c r="AF36" s="142"/>
      <c r="AG36" s="142"/>
      <c r="AH36" s="361" t="s">
        <v>390</v>
      </c>
      <c r="AI36" s="358"/>
      <c r="AJ36" s="358"/>
      <c r="AK36" s="358"/>
      <c r="AL36" s="358" t="s">
        <v>21</v>
      </c>
      <c r="AM36" s="358"/>
      <c r="AN36" s="358"/>
      <c r="AO36" s="363"/>
      <c r="AP36" s="364" t="s">
        <v>429</v>
      </c>
      <c r="AQ36" s="364"/>
      <c r="AR36" s="364"/>
      <c r="AS36" s="364"/>
      <c r="AT36" s="364"/>
      <c r="AU36" s="364"/>
      <c r="AV36" s="364"/>
      <c r="AW36" s="364"/>
      <c r="AX36" s="364"/>
    </row>
    <row r="37" spans="1:50" ht="26.25" customHeight="1" x14ac:dyDescent="0.15">
      <c r="A37" s="1086">
        <v>1</v>
      </c>
      <c r="B37" s="1086">
        <v>1</v>
      </c>
      <c r="C37" s="355" t="s">
        <v>644</v>
      </c>
      <c r="D37" s="341"/>
      <c r="E37" s="341"/>
      <c r="F37" s="341"/>
      <c r="G37" s="341"/>
      <c r="H37" s="341"/>
      <c r="I37" s="341"/>
      <c r="J37" s="342">
        <v>5010001006767</v>
      </c>
      <c r="K37" s="343"/>
      <c r="L37" s="343"/>
      <c r="M37" s="343"/>
      <c r="N37" s="343"/>
      <c r="O37" s="343"/>
      <c r="P37" s="356" t="s">
        <v>629</v>
      </c>
      <c r="Q37" s="344"/>
      <c r="R37" s="344"/>
      <c r="S37" s="344"/>
      <c r="T37" s="344"/>
      <c r="U37" s="344"/>
      <c r="V37" s="344"/>
      <c r="W37" s="344"/>
      <c r="X37" s="344"/>
      <c r="Y37" s="345">
        <v>7</v>
      </c>
      <c r="Z37" s="346"/>
      <c r="AA37" s="346"/>
      <c r="AB37" s="347"/>
      <c r="AC37" s="348" t="s">
        <v>509</v>
      </c>
      <c r="AD37" s="348"/>
      <c r="AE37" s="348"/>
      <c r="AF37" s="348"/>
      <c r="AG37" s="348"/>
      <c r="AH37" s="349">
        <v>2</v>
      </c>
      <c r="AI37" s="350"/>
      <c r="AJ37" s="350"/>
      <c r="AK37" s="350"/>
      <c r="AL37" s="351">
        <v>89.5</v>
      </c>
      <c r="AM37" s="352"/>
      <c r="AN37" s="352"/>
      <c r="AO37" s="353"/>
      <c r="AP37" s="354"/>
      <c r="AQ37" s="354"/>
      <c r="AR37" s="354"/>
      <c r="AS37" s="354"/>
      <c r="AT37" s="354"/>
      <c r="AU37" s="354"/>
      <c r="AV37" s="354"/>
      <c r="AW37" s="354"/>
      <c r="AX37" s="354"/>
    </row>
    <row r="38" spans="1:50" ht="26.25" customHeight="1" x14ac:dyDescent="0.15">
      <c r="A38" s="1086">
        <v>2</v>
      </c>
      <c r="B38" s="1086">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86">
        <v>3</v>
      </c>
      <c r="B39" s="1086">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86">
        <v>4</v>
      </c>
      <c r="B40" s="1086">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86">
        <v>5</v>
      </c>
      <c r="B41" s="1086">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86">
        <v>6</v>
      </c>
      <c r="B42" s="1086">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86">
        <v>7</v>
      </c>
      <c r="B43" s="1086">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86">
        <v>8</v>
      </c>
      <c r="B44" s="1086">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86">
        <v>9</v>
      </c>
      <c r="B45" s="1086">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86">
        <v>10</v>
      </c>
      <c r="B46" s="1086">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hidden="1" customHeight="1" x14ac:dyDescent="0.15">
      <c r="A47" s="1086">
        <v>11</v>
      </c>
      <c r="B47" s="1086">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hidden="1" customHeight="1" x14ac:dyDescent="0.15">
      <c r="A48" s="1086">
        <v>12</v>
      </c>
      <c r="B48" s="1086">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hidden="1" customHeight="1" x14ac:dyDescent="0.15">
      <c r="A49" s="1086">
        <v>13</v>
      </c>
      <c r="B49" s="1086">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hidden="1" customHeight="1" x14ac:dyDescent="0.15">
      <c r="A50" s="1086">
        <v>14</v>
      </c>
      <c r="B50" s="1086">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hidden="1" customHeight="1" x14ac:dyDescent="0.15">
      <c r="A51" s="1086">
        <v>15</v>
      </c>
      <c r="B51" s="1086">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hidden="1" customHeight="1" x14ac:dyDescent="0.15">
      <c r="A52" s="1086">
        <v>16</v>
      </c>
      <c r="B52" s="1086">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hidden="1" customHeight="1" x14ac:dyDescent="0.15">
      <c r="A53" s="1086">
        <v>17</v>
      </c>
      <c r="B53" s="1086">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hidden="1" customHeight="1" x14ac:dyDescent="0.15">
      <c r="A54" s="1086">
        <v>18</v>
      </c>
      <c r="B54" s="1086">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hidden="1" customHeight="1" x14ac:dyDescent="0.15">
      <c r="A55" s="1086">
        <v>19</v>
      </c>
      <c r="B55" s="1086">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hidden="1" customHeight="1" x14ac:dyDescent="0.15">
      <c r="A56" s="1086">
        <v>20</v>
      </c>
      <c r="B56" s="1086">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hidden="1" customHeight="1" x14ac:dyDescent="0.15">
      <c r="A57" s="1086">
        <v>21</v>
      </c>
      <c r="B57" s="1086">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hidden="1" customHeight="1" x14ac:dyDescent="0.15">
      <c r="A58" s="1086">
        <v>22</v>
      </c>
      <c r="B58" s="1086">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hidden="1" customHeight="1" x14ac:dyDescent="0.15">
      <c r="A59" s="1086">
        <v>23</v>
      </c>
      <c r="B59" s="1086">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hidden="1" customHeight="1" x14ac:dyDescent="0.15">
      <c r="A60" s="1086">
        <v>24</v>
      </c>
      <c r="B60" s="1086">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hidden="1" customHeight="1" x14ac:dyDescent="0.15">
      <c r="A61" s="1086">
        <v>25</v>
      </c>
      <c r="B61" s="1086">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hidden="1" customHeight="1" x14ac:dyDescent="0.15">
      <c r="A62" s="1086">
        <v>26</v>
      </c>
      <c r="B62" s="1086">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hidden="1" customHeight="1" x14ac:dyDescent="0.15">
      <c r="A63" s="1086">
        <v>27</v>
      </c>
      <c r="B63" s="1086">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hidden="1" customHeight="1" x14ac:dyDescent="0.15">
      <c r="A64" s="1086">
        <v>28</v>
      </c>
      <c r="B64" s="1086">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hidden="1" customHeight="1" x14ac:dyDescent="0.15">
      <c r="A65" s="1086">
        <v>29</v>
      </c>
      <c r="B65" s="1086">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hidden="1" customHeight="1" x14ac:dyDescent="0.15">
      <c r="A66" s="1086">
        <v>30</v>
      </c>
      <c r="B66" s="1086">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428</v>
      </c>
      <c r="K69" s="359"/>
      <c r="L69" s="359"/>
      <c r="M69" s="359"/>
      <c r="N69" s="359"/>
      <c r="O69" s="359"/>
      <c r="P69" s="360" t="s">
        <v>27</v>
      </c>
      <c r="Q69" s="360"/>
      <c r="R69" s="360"/>
      <c r="S69" s="360"/>
      <c r="T69" s="360"/>
      <c r="U69" s="360"/>
      <c r="V69" s="360"/>
      <c r="W69" s="360"/>
      <c r="X69" s="360"/>
      <c r="Y69" s="361" t="s">
        <v>488</v>
      </c>
      <c r="Z69" s="362"/>
      <c r="AA69" s="362"/>
      <c r="AB69" s="362"/>
      <c r="AC69" s="142" t="s">
        <v>471</v>
      </c>
      <c r="AD69" s="142"/>
      <c r="AE69" s="142"/>
      <c r="AF69" s="142"/>
      <c r="AG69" s="142"/>
      <c r="AH69" s="361" t="s">
        <v>390</v>
      </c>
      <c r="AI69" s="358"/>
      <c r="AJ69" s="358"/>
      <c r="AK69" s="358"/>
      <c r="AL69" s="358" t="s">
        <v>21</v>
      </c>
      <c r="AM69" s="358"/>
      <c r="AN69" s="358"/>
      <c r="AO69" s="363"/>
      <c r="AP69" s="364" t="s">
        <v>429</v>
      </c>
      <c r="AQ69" s="364"/>
      <c r="AR69" s="364"/>
      <c r="AS69" s="364"/>
      <c r="AT69" s="364"/>
      <c r="AU69" s="364"/>
      <c r="AV69" s="364"/>
      <c r="AW69" s="364"/>
      <c r="AX69" s="364"/>
    </row>
    <row r="70" spans="1:50" ht="26.25" customHeight="1" x14ac:dyDescent="0.15">
      <c r="A70" s="1086">
        <v>1</v>
      </c>
      <c r="B70" s="1086">
        <v>1</v>
      </c>
      <c r="C70" s="355" t="s">
        <v>685</v>
      </c>
      <c r="D70" s="341"/>
      <c r="E70" s="341"/>
      <c r="F70" s="341"/>
      <c r="G70" s="341"/>
      <c r="H70" s="341"/>
      <c r="I70" s="341"/>
      <c r="J70" s="342">
        <v>4010401022860</v>
      </c>
      <c r="K70" s="343"/>
      <c r="L70" s="343"/>
      <c r="M70" s="343"/>
      <c r="N70" s="343"/>
      <c r="O70" s="343"/>
      <c r="P70" s="356" t="s">
        <v>687</v>
      </c>
      <c r="Q70" s="344"/>
      <c r="R70" s="344"/>
      <c r="S70" s="344"/>
      <c r="T70" s="344"/>
      <c r="U70" s="344"/>
      <c r="V70" s="344"/>
      <c r="W70" s="344"/>
      <c r="X70" s="344"/>
      <c r="Y70" s="345">
        <v>1.4</v>
      </c>
      <c r="Z70" s="346"/>
      <c r="AA70" s="346"/>
      <c r="AB70" s="347"/>
      <c r="AC70" s="348" t="s">
        <v>516</v>
      </c>
      <c r="AD70" s="348"/>
      <c r="AE70" s="348"/>
      <c r="AF70" s="348"/>
      <c r="AG70" s="348"/>
      <c r="AH70" s="349" t="s">
        <v>688</v>
      </c>
      <c r="AI70" s="350"/>
      <c r="AJ70" s="350"/>
      <c r="AK70" s="350"/>
      <c r="AL70" s="351">
        <v>100</v>
      </c>
      <c r="AM70" s="352"/>
      <c r="AN70" s="352"/>
      <c r="AO70" s="353"/>
      <c r="AP70" s="354"/>
      <c r="AQ70" s="354"/>
      <c r="AR70" s="354"/>
      <c r="AS70" s="354"/>
      <c r="AT70" s="354"/>
      <c r="AU70" s="354"/>
      <c r="AV70" s="354"/>
      <c r="AW70" s="354"/>
      <c r="AX70" s="354"/>
    </row>
    <row r="71" spans="1:50" ht="26.25" customHeight="1" x14ac:dyDescent="0.15">
      <c r="A71" s="1086">
        <v>2</v>
      </c>
      <c r="B71" s="1086">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86">
        <v>3</v>
      </c>
      <c r="B72" s="1086">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86">
        <v>4</v>
      </c>
      <c r="B73" s="1086">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86">
        <v>5</v>
      </c>
      <c r="B74" s="1086">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86">
        <v>6</v>
      </c>
      <c r="B75" s="1086">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86">
        <v>7</v>
      </c>
      <c r="B76" s="1086">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86">
        <v>8</v>
      </c>
      <c r="B77" s="1086">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86">
        <v>9</v>
      </c>
      <c r="B78" s="1086">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86">
        <v>10</v>
      </c>
      <c r="B79" s="1086">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hidden="1" customHeight="1" x14ac:dyDescent="0.15">
      <c r="A80" s="1086">
        <v>11</v>
      </c>
      <c r="B80" s="1086">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hidden="1" customHeight="1" x14ac:dyDescent="0.15">
      <c r="A81" s="1086">
        <v>12</v>
      </c>
      <c r="B81" s="1086">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hidden="1" customHeight="1" x14ac:dyDescent="0.15">
      <c r="A82" s="1086">
        <v>13</v>
      </c>
      <c r="B82" s="1086">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hidden="1" customHeight="1" x14ac:dyDescent="0.15">
      <c r="A83" s="1086">
        <v>14</v>
      </c>
      <c r="B83" s="1086">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hidden="1" customHeight="1" x14ac:dyDescent="0.15">
      <c r="A84" s="1086">
        <v>15</v>
      </c>
      <c r="B84" s="1086">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hidden="1" customHeight="1" x14ac:dyDescent="0.15">
      <c r="A85" s="1086">
        <v>16</v>
      </c>
      <c r="B85" s="1086">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hidden="1" customHeight="1" x14ac:dyDescent="0.15">
      <c r="A86" s="1086">
        <v>17</v>
      </c>
      <c r="B86" s="1086">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hidden="1" customHeight="1" x14ac:dyDescent="0.15">
      <c r="A87" s="1086">
        <v>18</v>
      </c>
      <c r="B87" s="1086">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hidden="1" customHeight="1" x14ac:dyDescent="0.15">
      <c r="A88" s="1086">
        <v>19</v>
      </c>
      <c r="B88" s="1086">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hidden="1" customHeight="1" x14ac:dyDescent="0.15">
      <c r="A89" s="1086">
        <v>20</v>
      </c>
      <c r="B89" s="1086">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hidden="1" customHeight="1" x14ac:dyDescent="0.15">
      <c r="A90" s="1086">
        <v>21</v>
      </c>
      <c r="B90" s="1086">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hidden="1" customHeight="1" x14ac:dyDescent="0.15">
      <c r="A91" s="1086">
        <v>22</v>
      </c>
      <c r="B91" s="1086">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hidden="1" customHeight="1" x14ac:dyDescent="0.15">
      <c r="A92" s="1086">
        <v>23</v>
      </c>
      <c r="B92" s="1086">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hidden="1" customHeight="1" x14ac:dyDescent="0.15">
      <c r="A93" s="1086">
        <v>24</v>
      </c>
      <c r="B93" s="1086">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hidden="1" customHeight="1" x14ac:dyDescent="0.15">
      <c r="A94" s="1086">
        <v>25</v>
      </c>
      <c r="B94" s="1086">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hidden="1" customHeight="1" x14ac:dyDescent="0.15">
      <c r="A95" s="1086">
        <v>26</v>
      </c>
      <c r="B95" s="1086">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hidden="1" customHeight="1" x14ac:dyDescent="0.15">
      <c r="A96" s="1086">
        <v>27</v>
      </c>
      <c r="B96" s="1086">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hidden="1" customHeight="1" x14ac:dyDescent="0.15">
      <c r="A97" s="1086">
        <v>28</v>
      </c>
      <c r="B97" s="1086">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hidden="1" customHeight="1" x14ac:dyDescent="0.15">
      <c r="A98" s="1086">
        <v>29</v>
      </c>
      <c r="B98" s="1086">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hidden="1" customHeight="1" x14ac:dyDescent="0.15">
      <c r="A99" s="1086">
        <v>30</v>
      </c>
      <c r="B99" s="1086">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428</v>
      </c>
      <c r="K102" s="359"/>
      <c r="L102" s="359"/>
      <c r="M102" s="359"/>
      <c r="N102" s="359"/>
      <c r="O102" s="359"/>
      <c r="P102" s="360" t="s">
        <v>27</v>
      </c>
      <c r="Q102" s="360"/>
      <c r="R102" s="360"/>
      <c r="S102" s="360"/>
      <c r="T102" s="360"/>
      <c r="U102" s="360"/>
      <c r="V102" s="360"/>
      <c r="W102" s="360"/>
      <c r="X102" s="360"/>
      <c r="Y102" s="361" t="s">
        <v>488</v>
      </c>
      <c r="Z102" s="362"/>
      <c r="AA102" s="362"/>
      <c r="AB102" s="362"/>
      <c r="AC102" s="142" t="s">
        <v>471</v>
      </c>
      <c r="AD102" s="142"/>
      <c r="AE102" s="142"/>
      <c r="AF102" s="142"/>
      <c r="AG102" s="142"/>
      <c r="AH102" s="361" t="s">
        <v>390</v>
      </c>
      <c r="AI102" s="358"/>
      <c r="AJ102" s="358"/>
      <c r="AK102" s="358"/>
      <c r="AL102" s="358" t="s">
        <v>21</v>
      </c>
      <c r="AM102" s="358"/>
      <c r="AN102" s="358"/>
      <c r="AO102" s="363"/>
      <c r="AP102" s="364" t="s">
        <v>429</v>
      </c>
      <c r="AQ102" s="364"/>
      <c r="AR102" s="364"/>
      <c r="AS102" s="364"/>
      <c r="AT102" s="364"/>
      <c r="AU102" s="364"/>
      <c r="AV102" s="364"/>
      <c r="AW102" s="364"/>
      <c r="AX102" s="364"/>
    </row>
    <row r="103" spans="1:50" ht="26.25" customHeight="1" x14ac:dyDescent="0.15">
      <c r="A103" s="1086">
        <v>1</v>
      </c>
      <c r="B103" s="1086">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86">
        <v>2</v>
      </c>
      <c r="B104" s="1086">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86">
        <v>3</v>
      </c>
      <c r="B105" s="1086">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86">
        <v>4</v>
      </c>
      <c r="B106" s="1086">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86">
        <v>5</v>
      </c>
      <c r="B107" s="1086">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86">
        <v>6</v>
      </c>
      <c r="B108" s="1086">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86">
        <v>7</v>
      </c>
      <c r="B109" s="1086">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86">
        <v>8</v>
      </c>
      <c r="B110" s="1086">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86">
        <v>9</v>
      </c>
      <c r="B111" s="1086">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86">
        <v>10</v>
      </c>
      <c r="B112" s="1086">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86">
        <v>11</v>
      </c>
      <c r="B113" s="1086">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86">
        <v>12</v>
      </c>
      <c r="B114" s="1086">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86">
        <v>13</v>
      </c>
      <c r="B115" s="1086">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86">
        <v>14</v>
      </c>
      <c r="B116" s="1086">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86">
        <v>15</v>
      </c>
      <c r="B117" s="1086">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86">
        <v>16</v>
      </c>
      <c r="B118" s="1086">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86">
        <v>17</v>
      </c>
      <c r="B119" s="1086">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86">
        <v>18</v>
      </c>
      <c r="B120" s="1086">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86">
        <v>19</v>
      </c>
      <c r="B121" s="1086">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86">
        <v>20</v>
      </c>
      <c r="B122" s="1086">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86">
        <v>21</v>
      </c>
      <c r="B123" s="1086">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86">
        <v>22</v>
      </c>
      <c r="B124" s="1086">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86">
        <v>23</v>
      </c>
      <c r="B125" s="1086">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86">
        <v>24</v>
      </c>
      <c r="B126" s="1086">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86">
        <v>25</v>
      </c>
      <c r="B127" s="1086">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86">
        <v>26</v>
      </c>
      <c r="B128" s="1086">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86">
        <v>27</v>
      </c>
      <c r="B129" s="1086">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86">
        <v>28</v>
      </c>
      <c r="B130" s="1086">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86">
        <v>29</v>
      </c>
      <c r="B131" s="1086">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86">
        <v>30</v>
      </c>
      <c r="B132" s="1086">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428</v>
      </c>
      <c r="K135" s="359"/>
      <c r="L135" s="359"/>
      <c r="M135" s="359"/>
      <c r="N135" s="359"/>
      <c r="O135" s="359"/>
      <c r="P135" s="360" t="s">
        <v>27</v>
      </c>
      <c r="Q135" s="360"/>
      <c r="R135" s="360"/>
      <c r="S135" s="360"/>
      <c r="T135" s="360"/>
      <c r="U135" s="360"/>
      <c r="V135" s="360"/>
      <c r="W135" s="360"/>
      <c r="X135" s="360"/>
      <c r="Y135" s="361" t="s">
        <v>488</v>
      </c>
      <c r="Z135" s="362"/>
      <c r="AA135" s="362"/>
      <c r="AB135" s="362"/>
      <c r="AC135" s="142" t="s">
        <v>471</v>
      </c>
      <c r="AD135" s="142"/>
      <c r="AE135" s="142"/>
      <c r="AF135" s="142"/>
      <c r="AG135" s="142"/>
      <c r="AH135" s="361" t="s">
        <v>390</v>
      </c>
      <c r="AI135" s="358"/>
      <c r="AJ135" s="358"/>
      <c r="AK135" s="358"/>
      <c r="AL135" s="358" t="s">
        <v>21</v>
      </c>
      <c r="AM135" s="358"/>
      <c r="AN135" s="358"/>
      <c r="AO135" s="363"/>
      <c r="AP135" s="364" t="s">
        <v>429</v>
      </c>
      <c r="AQ135" s="364"/>
      <c r="AR135" s="364"/>
      <c r="AS135" s="364"/>
      <c r="AT135" s="364"/>
      <c r="AU135" s="364"/>
      <c r="AV135" s="364"/>
      <c r="AW135" s="364"/>
      <c r="AX135" s="364"/>
    </row>
    <row r="136" spans="1:50" ht="26.25" customHeight="1" x14ac:dyDescent="0.15">
      <c r="A136" s="1086">
        <v>1</v>
      </c>
      <c r="B136" s="1086">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86">
        <v>2</v>
      </c>
      <c r="B137" s="1086">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86">
        <v>3</v>
      </c>
      <c r="B138" s="1086">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86">
        <v>4</v>
      </c>
      <c r="B139" s="1086">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86">
        <v>5</v>
      </c>
      <c r="B140" s="1086">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86">
        <v>6</v>
      </c>
      <c r="B141" s="1086">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86">
        <v>7</v>
      </c>
      <c r="B142" s="1086">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86">
        <v>8</v>
      </c>
      <c r="B143" s="1086">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86">
        <v>9</v>
      </c>
      <c r="B144" s="1086">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86">
        <v>10</v>
      </c>
      <c r="B145" s="1086">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86">
        <v>11</v>
      </c>
      <c r="B146" s="1086">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86">
        <v>12</v>
      </c>
      <c r="B147" s="1086">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86">
        <v>13</v>
      </c>
      <c r="B148" s="1086">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86">
        <v>14</v>
      </c>
      <c r="B149" s="1086">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86">
        <v>15</v>
      </c>
      <c r="B150" s="1086">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86">
        <v>16</v>
      </c>
      <c r="B151" s="1086">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86">
        <v>17</v>
      </c>
      <c r="B152" s="1086">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86">
        <v>18</v>
      </c>
      <c r="B153" s="1086">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86">
        <v>19</v>
      </c>
      <c r="B154" s="1086">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86">
        <v>20</v>
      </c>
      <c r="B155" s="1086">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86">
        <v>21</v>
      </c>
      <c r="B156" s="1086">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86">
        <v>22</v>
      </c>
      <c r="B157" s="1086">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86">
        <v>23</v>
      </c>
      <c r="B158" s="1086">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86">
        <v>24</v>
      </c>
      <c r="B159" s="1086">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86">
        <v>25</v>
      </c>
      <c r="B160" s="1086">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86">
        <v>26</v>
      </c>
      <c r="B161" s="1086">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86">
        <v>27</v>
      </c>
      <c r="B162" s="1086">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86">
        <v>28</v>
      </c>
      <c r="B163" s="1086">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86">
        <v>29</v>
      </c>
      <c r="B164" s="1086">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86">
        <v>30</v>
      </c>
      <c r="B165" s="1086">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428</v>
      </c>
      <c r="K168" s="359"/>
      <c r="L168" s="359"/>
      <c r="M168" s="359"/>
      <c r="N168" s="359"/>
      <c r="O168" s="359"/>
      <c r="P168" s="360" t="s">
        <v>27</v>
      </c>
      <c r="Q168" s="360"/>
      <c r="R168" s="360"/>
      <c r="S168" s="360"/>
      <c r="T168" s="360"/>
      <c r="U168" s="360"/>
      <c r="V168" s="360"/>
      <c r="W168" s="360"/>
      <c r="X168" s="360"/>
      <c r="Y168" s="361" t="s">
        <v>488</v>
      </c>
      <c r="Z168" s="362"/>
      <c r="AA168" s="362"/>
      <c r="AB168" s="362"/>
      <c r="AC168" s="142" t="s">
        <v>471</v>
      </c>
      <c r="AD168" s="142"/>
      <c r="AE168" s="142"/>
      <c r="AF168" s="142"/>
      <c r="AG168" s="142"/>
      <c r="AH168" s="361" t="s">
        <v>390</v>
      </c>
      <c r="AI168" s="358"/>
      <c r="AJ168" s="358"/>
      <c r="AK168" s="358"/>
      <c r="AL168" s="358" t="s">
        <v>21</v>
      </c>
      <c r="AM168" s="358"/>
      <c r="AN168" s="358"/>
      <c r="AO168" s="363"/>
      <c r="AP168" s="364" t="s">
        <v>429</v>
      </c>
      <c r="AQ168" s="364"/>
      <c r="AR168" s="364"/>
      <c r="AS168" s="364"/>
      <c r="AT168" s="364"/>
      <c r="AU168" s="364"/>
      <c r="AV168" s="364"/>
      <c r="AW168" s="364"/>
      <c r="AX168" s="364"/>
    </row>
    <row r="169" spans="1:50" ht="26.25" customHeight="1" x14ac:dyDescent="0.15">
      <c r="A169" s="1086">
        <v>1</v>
      </c>
      <c r="B169" s="1086">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86">
        <v>2</v>
      </c>
      <c r="B170" s="1086">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86">
        <v>3</v>
      </c>
      <c r="B171" s="1086">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86">
        <v>4</v>
      </c>
      <c r="B172" s="1086">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86">
        <v>5</v>
      </c>
      <c r="B173" s="1086">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86">
        <v>6</v>
      </c>
      <c r="B174" s="1086">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86">
        <v>7</v>
      </c>
      <c r="B175" s="1086">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86">
        <v>8</v>
      </c>
      <c r="B176" s="1086">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86">
        <v>9</v>
      </c>
      <c r="B177" s="1086">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86">
        <v>10</v>
      </c>
      <c r="B178" s="1086">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86">
        <v>11</v>
      </c>
      <c r="B179" s="1086">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86">
        <v>12</v>
      </c>
      <c r="B180" s="1086">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86">
        <v>13</v>
      </c>
      <c r="B181" s="1086">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86">
        <v>14</v>
      </c>
      <c r="B182" s="1086">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86">
        <v>15</v>
      </c>
      <c r="B183" s="1086">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86">
        <v>16</v>
      </c>
      <c r="B184" s="1086">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86">
        <v>17</v>
      </c>
      <c r="B185" s="1086">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86">
        <v>18</v>
      </c>
      <c r="B186" s="1086">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86">
        <v>19</v>
      </c>
      <c r="B187" s="1086">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86">
        <v>20</v>
      </c>
      <c r="B188" s="1086">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86">
        <v>21</v>
      </c>
      <c r="B189" s="1086">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86">
        <v>22</v>
      </c>
      <c r="B190" s="1086">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86">
        <v>23</v>
      </c>
      <c r="B191" s="1086">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86">
        <v>24</v>
      </c>
      <c r="B192" s="1086">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86">
        <v>25</v>
      </c>
      <c r="B193" s="1086">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86">
        <v>26</v>
      </c>
      <c r="B194" s="1086">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86">
        <v>27</v>
      </c>
      <c r="B195" s="1086">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86">
        <v>28</v>
      </c>
      <c r="B196" s="1086">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86">
        <v>29</v>
      </c>
      <c r="B197" s="1086">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86">
        <v>30</v>
      </c>
      <c r="B198" s="1086">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428</v>
      </c>
      <c r="K201" s="359"/>
      <c r="L201" s="359"/>
      <c r="M201" s="359"/>
      <c r="N201" s="359"/>
      <c r="O201" s="359"/>
      <c r="P201" s="360" t="s">
        <v>27</v>
      </c>
      <c r="Q201" s="360"/>
      <c r="R201" s="360"/>
      <c r="S201" s="360"/>
      <c r="T201" s="360"/>
      <c r="U201" s="360"/>
      <c r="V201" s="360"/>
      <c r="W201" s="360"/>
      <c r="X201" s="360"/>
      <c r="Y201" s="361" t="s">
        <v>488</v>
      </c>
      <c r="Z201" s="362"/>
      <c r="AA201" s="362"/>
      <c r="AB201" s="362"/>
      <c r="AC201" s="142" t="s">
        <v>471</v>
      </c>
      <c r="AD201" s="142"/>
      <c r="AE201" s="142"/>
      <c r="AF201" s="142"/>
      <c r="AG201" s="142"/>
      <c r="AH201" s="361" t="s">
        <v>390</v>
      </c>
      <c r="AI201" s="358"/>
      <c r="AJ201" s="358"/>
      <c r="AK201" s="358"/>
      <c r="AL201" s="358" t="s">
        <v>21</v>
      </c>
      <c r="AM201" s="358"/>
      <c r="AN201" s="358"/>
      <c r="AO201" s="363"/>
      <c r="AP201" s="364" t="s">
        <v>429</v>
      </c>
      <c r="AQ201" s="364"/>
      <c r="AR201" s="364"/>
      <c r="AS201" s="364"/>
      <c r="AT201" s="364"/>
      <c r="AU201" s="364"/>
      <c r="AV201" s="364"/>
      <c r="AW201" s="364"/>
      <c r="AX201" s="364"/>
    </row>
    <row r="202" spans="1:50" ht="26.25" customHeight="1" x14ac:dyDescent="0.15">
      <c r="A202" s="1086">
        <v>1</v>
      </c>
      <c r="B202" s="1086">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86">
        <v>2</v>
      </c>
      <c r="B203" s="1086">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86">
        <v>3</v>
      </c>
      <c r="B204" s="1086">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86">
        <v>4</v>
      </c>
      <c r="B205" s="1086">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86">
        <v>5</v>
      </c>
      <c r="B206" s="1086">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86">
        <v>6</v>
      </c>
      <c r="B207" s="1086">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86">
        <v>7</v>
      </c>
      <c r="B208" s="1086">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86">
        <v>8</v>
      </c>
      <c r="B209" s="1086">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86">
        <v>9</v>
      </c>
      <c r="B210" s="1086">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86">
        <v>10</v>
      </c>
      <c r="B211" s="1086">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86">
        <v>11</v>
      </c>
      <c r="B212" s="1086">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86">
        <v>12</v>
      </c>
      <c r="B213" s="1086">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86">
        <v>13</v>
      </c>
      <c r="B214" s="1086">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86">
        <v>14</v>
      </c>
      <c r="B215" s="1086">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86">
        <v>15</v>
      </c>
      <c r="B216" s="1086">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86">
        <v>16</v>
      </c>
      <c r="B217" s="1086">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86">
        <v>17</v>
      </c>
      <c r="B218" s="1086">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86">
        <v>18</v>
      </c>
      <c r="B219" s="1086">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86">
        <v>19</v>
      </c>
      <c r="B220" s="1086">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86">
        <v>20</v>
      </c>
      <c r="B221" s="1086">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86">
        <v>21</v>
      </c>
      <c r="B222" s="1086">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86">
        <v>22</v>
      </c>
      <c r="B223" s="1086">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86">
        <v>23</v>
      </c>
      <c r="B224" s="1086">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86">
        <v>24</v>
      </c>
      <c r="B225" s="1086">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86">
        <v>25</v>
      </c>
      <c r="B226" s="1086">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86">
        <v>26</v>
      </c>
      <c r="B227" s="1086">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86">
        <v>27</v>
      </c>
      <c r="B228" s="1086">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86">
        <v>28</v>
      </c>
      <c r="B229" s="1086">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86">
        <v>29</v>
      </c>
      <c r="B230" s="1086">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86">
        <v>30</v>
      </c>
      <c r="B231" s="1086">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428</v>
      </c>
      <c r="K234" s="359"/>
      <c r="L234" s="359"/>
      <c r="M234" s="359"/>
      <c r="N234" s="359"/>
      <c r="O234" s="359"/>
      <c r="P234" s="360" t="s">
        <v>27</v>
      </c>
      <c r="Q234" s="360"/>
      <c r="R234" s="360"/>
      <c r="S234" s="360"/>
      <c r="T234" s="360"/>
      <c r="U234" s="360"/>
      <c r="V234" s="360"/>
      <c r="W234" s="360"/>
      <c r="X234" s="360"/>
      <c r="Y234" s="361" t="s">
        <v>488</v>
      </c>
      <c r="Z234" s="362"/>
      <c r="AA234" s="362"/>
      <c r="AB234" s="362"/>
      <c r="AC234" s="142" t="s">
        <v>471</v>
      </c>
      <c r="AD234" s="142"/>
      <c r="AE234" s="142"/>
      <c r="AF234" s="142"/>
      <c r="AG234" s="142"/>
      <c r="AH234" s="361" t="s">
        <v>390</v>
      </c>
      <c r="AI234" s="358"/>
      <c r="AJ234" s="358"/>
      <c r="AK234" s="358"/>
      <c r="AL234" s="358" t="s">
        <v>21</v>
      </c>
      <c r="AM234" s="358"/>
      <c r="AN234" s="358"/>
      <c r="AO234" s="363"/>
      <c r="AP234" s="364" t="s">
        <v>429</v>
      </c>
      <c r="AQ234" s="364"/>
      <c r="AR234" s="364"/>
      <c r="AS234" s="364"/>
      <c r="AT234" s="364"/>
      <c r="AU234" s="364"/>
      <c r="AV234" s="364"/>
      <c r="AW234" s="364"/>
      <c r="AX234" s="364"/>
    </row>
    <row r="235" spans="1:50" ht="26.25" customHeight="1" x14ac:dyDescent="0.15">
      <c r="A235" s="1086">
        <v>1</v>
      </c>
      <c r="B235" s="1086">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86">
        <v>2</v>
      </c>
      <c r="B236" s="1086">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86">
        <v>3</v>
      </c>
      <c r="B237" s="1086">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86">
        <v>4</v>
      </c>
      <c r="B238" s="1086">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86">
        <v>5</v>
      </c>
      <c r="B239" s="1086">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86">
        <v>6</v>
      </c>
      <c r="B240" s="1086">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86">
        <v>7</v>
      </c>
      <c r="B241" s="1086">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86">
        <v>8</v>
      </c>
      <c r="B242" s="1086">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86">
        <v>9</v>
      </c>
      <c r="B243" s="1086">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86">
        <v>10</v>
      </c>
      <c r="B244" s="1086">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86">
        <v>11</v>
      </c>
      <c r="B245" s="1086">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86">
        <v>12</v>
      </c>
      <c r="B246" s="1086">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86">
        <v>13</v>
      </c>
      <c r="B247" s="1086">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86">
        <v>14</v>
      </c>
      <c r="B248" s="1086">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86">
        <v>15</v>
      </c>
      <c r="B249" s="1086">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86">
        <v>16</v>
      </c>
      <c r="B250" s="1086">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86">
        <v>17</v>
      </c>
      <c r="B251" s="1086">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86">
        <v>18</v>
      </c>
      <c r="B252" s="1086">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86">
        <v>19</v>
      </c>
      <c r="B253" s="1086">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86">
        <v>20</v>
      </c>
      <c r="B254" s="1086">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86">
        <v>21</v>
      </c>
      <c r="B255" s="1086">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86">
        <v>22</v>
      </c>
      <c r="B256" s="1086">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86">
        <v>23</v>
      </c>
      <c r="B257" s="1086">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86">
        <v>24</v>
      </c>
      <c r="B258" s="1086">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86">
        <v>25</v>
      </c>
      <c r="B259" s="1086">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86">
        <v>26</v>
      </c>
      <c r="B260" s="1086">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86">
        <v>27</v>
      </c>
      <c r="B261" s="1086">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86">
        <v>28</v>
      </c>
      <c r="B262" s="1086">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86">
        <v>29</v>
      </c>
      <c r="B263" s="1086">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86">
        <v>30</v>
      </c>
      <c r="B264" s="1086">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428</v>
      </c>
      <c r="K267" s="359"/>
      <c r="L267" s="359"/>
      <c r="M267" s="359"/>
      <c r="N267" s="359"/>
      <c r="O267" s="359"/>
      <c r="P267" s="360" t="s">
        <v>27</v>
      </c>
      <c r="Q267" s="360"/>
      <c r="R267" s="360"/>
      <c r="S267" s="360"/>
      <c r="T267" s="360"/>
      <c r="U267" s="360"/>
      <c r="V267" s="360"/>
      <c r="W267" s="360"/>
      <c r="X267" s="360"/>
      <c r="Y267" s="361" t="s">
        <v>488</v>
      </c>
      <c r="Z267" s="362"/>
      <c r="AA267" s="362"/>
      <c r="AB267" s="362"/>
      <c r="AC267" s="142" t="s">
        <v>471</v>
      </c>
      <c r="AD267" s="142"/>
      <c r="AE267" s="142"/>
      <c r="AF267" s="142"/>
      <c r="AG267" s="142"/>
      <c r="AH267" s="361" t="s">
        <v>390</v>
      </c>
      <c r="AI267" s="358"/>
      <c r="AJ267" s="358"/>
      <c r="AK267" s="358"/>
      <c r="AL267" s="358" t="s">
        <v>21</v>
      </c>
      <c r="AM267" s="358"/>
      <c r="AN267" s="358"/>
      <c r="AO267" s="363"/>
      <c r="AP267" s="364" t="s">
        <v>429</v>
      </c>
      <c r="AQ267" s="364"/>
      <c r="AR267" s="364"/>
      <c r="AS267" s="364"/>
      <c r="AT267" s="364"/>
      <c r="AU267" s="364"/>
      <c r="AV267" s="364"/>
      <c r="AW267" s="364"/>
      <c r="AX267" s="364"/>
    </row>
    <row r="268" spans="1:50" ht="26.25" customHeight="1" x14ac:dyDescent="0.15">
      <c r="A268" s="1086">
        <v>1</v>
      </c>
      <c r="B268" s="1086">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86">
        <v>2</v>
      </c>
      <c r="B269" s="1086">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86">
        <v>3</v>
      </c>
      <c r="B270" s="1086">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86">
        <v>4</v>
      </c>
      <c r="B271" s="1086">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86">
        <v>5</v>
      </c>
      <c r="B272" s="1086">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86">
        <v>6</v>
      </c>
      <c r="B273" s="1086">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86">
        <v>7</v>
      </c>
      <c r="B274" s="1086">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86">
        <v>8</v>
      </c>
      <c r="B275" s="1086">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86">
        <v>9</v>
      </c>
      <c r="B276" s="1086">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86">
        <v>10</v>
      </c>
      <c r="B277" s="1086">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86">
        <v>11</v>
      </c>
      <c r="B278" s="1086">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86">
        <v>12</v>
      </c>
      <c r="B279" s="1086">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86">
        <v>13</v>
      </c>
      <c r="B280" s="1086">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86">
        <v>14</v>
      </c>
      <c r="B281" s="1086">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86">
        <v>15</v>
      </c>
      <c r="B282" s="1086">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86">
        <v>16</v>
      </c>
      <c r="B283" s="1086">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86">
        <v>17</v>
      </c>
      <c r="B284" s="1086">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86">
        <v>18</v>
      </c>
      <c r="B285" s="1086">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86">
        <v>19</v>
      </c>
      <c r="B286" s="1086">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86">
        <v>20</v>
      </c>
      <c r="B287" s="1086">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86">
        <v>21</v>
      </c>
      <c r="B288" s="1086">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86">
        <v>22</v>
      </c>
      <c r="B289" s="1086">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86">
        <v>23</v>
      </c>
      <c r="B290" s="1086">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86">
        <v>24</v>
      </c>
      <c r="B291" s="1086">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86">
        <v>25</v>
      </c>
      <c r="B292" s="1086">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86">
        <v>26</v>
      </c>
      <c r="B293" s="1086">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86">
        <v>27</v>
      </c>
      <c r="B294" s="1086">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86">
        <v>28</v>
      </c>
      <c r="B295" s="1086">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86">
        <v>29</v>
      </c>
      <c r="B296" s="1086">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86">
        <v>30</v>
      </c>
      <c r="B297" s="1086">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428</v>
      </c>
      <c r="K300" s="359"/>
      <c r="L300" s="359"/>
      <c r="M300" s="359"/>
      <c r="N300" s="359"/>
      <c r="O300" s="359"/>
      <c r="P300" s="360" t="s">
        <v>27</v>
      </c>
      <c r="Q300" s="360"/>
      <c r="R300" s="360"/>
      <c r="S300" s="360"/>
      <c r="T300" s="360"/>
      <c r="U300" s="360"/>
      <c r="V300" s="360"/>
      <c r="W300" s="360"/>
      <c r="X300" s="360"/>
      <c r="Y300" s="361" t="s">
        <v>488</v>
      </c>
      <c r="Z300" s="362"/>
      <c r="AA300" s="362"/>
      <c r="AB300" s="362"/>
      <c r="AC300" s="142" t="s">
        <v>471</v>
      </c>
      <c r="AD300" s="142"/>
      <c r="AE300" s="142"/>
      <c r="AF300" s="142"/>
      <c r="AG300" s="142"/>
      <c r="AH300" s="361" t="s">
        <v>390</v>
      </c>
      <c r="AI300" s="358"/>
      <c r="AJ300" s="358"/>
      <c r="AK300" s="358"/>
      <c r="AL300" s="358" t="s">
        <v>21</v>
      </c>
      <c r="AM300" s="358"/>
      <c r="AN300" s="358"/>
      <c r="AO300" s="363"/>
      <c r="AP300" s="364" t="s">
        <v>429</v>
      </c>
      <c r="AQ300" s="364"/>
      <c r="AR300" s="364"/>
      <c r="AS300" s="364"/>
      <c r="AT300" s="364"/>
      <c r="AU300" s="364"/>
      <c r="AV300" s="364"/>
      <c r="AW300" s="364"/>
      <c r="AX300" s="364"/>
    </row>
    <row r="301" spans="1:50" ht="26.25" customHeight="1" x14ac:dyDescent="0.15">
      <c r="A301" s="1086">
        <v>1</v>
      </c>
      <c r="B301" s="1086">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86">
        <v>2</v>
      </c>
      <c r="B302" s="1086">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86">
        <v>3</v>
      </c>
      <c r="B303" s="1086">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86">
        <v>4</v>
      </c>
      <c r="B304" s="1086">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86">
        <v>5</v>
      </c>
      <c r="B305" s="1086">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86">
        <v>6</v>
      </c>
      <c r="B306" s="1086">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86">
        <v>7</v>
      </c>
      <c r="B307" s="1086">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86">
        <v>8</v>
      </c>
      <c r="B308" s="1086">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86">
        <v>9</v>
      </c>
      <c r="B309" s="1086">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86">
        <v>10</v>
      </c>
      <c r="B310" s="1086">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86">
        <v>11</v>
      </c>
      <c r="B311" s="1086">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86">
        <v>12</v>
      </c>
      <c r="B312" s="1086">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86">
        <v>13</v>
      </c>
      <c r="B313" s="1086">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86">
        <v>14</v>
      </c>
      <c r="B314" s="1086">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86">
        <v>15</v>
      </c>
      <c r="B315" s="1086">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86">
        <v>16</v>
      </c>
      <c r="B316" s="1086">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86">
        <v>17</v>
      </c>
      <c r="B317" s="1086">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86">
        <v>18</v>
      </c>
      <c r="B318" s="1086">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86">
        <v>19</v>
      </c>
      <c r="B319" s="1086">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86">
        <v>20</v>
      </c>
      <c r="B320" s="1086">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86">
        <v>21</v>
      </c>
      <c r="B321" s="1086">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86">
        <v>22</v>
      </c>
      <c r="B322" s="1086">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86">
        <v>23</v>
      </c>
      <c r="B323" s="1086">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86">
        <v>24</v>
      </c>
      <c r="B324" s="1086">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86">
        <v>25</v>
      </c>
      <c r="B325" s="1086">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86">
        <v>26</v>
      </c>
      <c r="B326" s="1086">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86">
        <v>27</v>
      </c>
      <c r="B327" s="1086">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86">
        <v>28</v>
      </c>
      <c r="B328" s="1086">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86">
        <v>29</v>
      </c>
      <c r="B329" s="1086">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86">
        <v>30</v>
      </c>
      <c r="B330" s="1086">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428</v>
      </c>
      <c r="K333" s="359"/>
      <c r="L333" s="359"/>
      <c r="M333" s="359"/>
      <c r="N333" s="359"/>
      <c r="O333" s="359"/>
      <c r="P333" s="360" t="s">
        <v>27</v>
      </c>
      <c r="Q333" s="360"/>
      <c r="R333" s="360"/>
      <c r="S333" s="360"/>
      <c r="T333" s="360"/>
      <c r="U333" s="360"/>
      <c r="V333" s="360"/>
      <c r="W333" s="360"/>
      <c r="X333" s="360"/>
      <c r="Y333" s="361" t="s">
        <v>488</v>
      </c>
      <c r="Z333" s="362"/>
      <c r="AA333" s="362"/>
      <c r="AB333" s="362"/>
      <c r="AC333" s="142" t="s">
        <v>471</v>
      </c>
      <c r="AD333" s="142"/>
      <c r="AE333" s="142"/>
      <c r="AF333" s="142"/>
      <c r="AG333" s="142"/>
      <c r="AH333" s="361" t="s">
        <v>390</v>
      </c>
      <c r="AI333" s="358"/>
      <c r="AJ333" s="358"/>
      <c r="AK333" s="358"/>
      <c r="AL333" s="358" t="s">
        <v>21</v>
      </c>
      <c r="AM333" s="358"/>
      <c r="AN333" s="358"/>
      <c r="AO333" s="363"/>
      <c r="AP333" s="364" t="s">
        <v>429</v>
      </c>
      <c r="AQ333" s="364"/>
      <c r="AR333" s="364"/>
      <c r="AS333" s="364"/>
      <c r="AT333" s="364"/>
      <c r="AU333" s="364"/>
      <c r="AV333" s="364"/>
      <c r="AW333" s="364"/>
      <c r="AX333" s="364"/>
    </row>
    <row r="334" spans="1:50" ht="26.25" customHeight="1" x14ac:dyDescent="0.15">
      <c r="A334" s="1086">
        <v>1</v>
      </c>
      <c r="B334" s="1086">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86">
        <v>2</v>
      </c>
      <c r="B335" s="1086">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86">
        <v>3</v>
      </c>
      <c r="B336" s="1086">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86">
        <v>4</v>
      </c>
      <c r="B337" s="1086">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86">
        <v>5</v>
      </c>
      <c r="B338" s="1086">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86">
        <v>6</v>
      </c>
      <c r="B339" s="1086">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86">
        <v>7</v>
      </c>
      <c r="B340" s="1086">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86">
        <v>8</v>
      </c>
      <c r="B341" s="1086">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86">
        <v>9</v>
      </c>
      <c r="B342" s="1086">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86">
        <v>10</v>
      </c>
      <c r="B343" s="1086">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86">
        <v>11</v>
      </c>
      <c r="B344" s="1086">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86">
        <v>12</v>
      </c>
      <c r="B345" s="1086">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86">
        <v>13</v>
      </c>
      <c r="B346" s="1086">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86">
        <v>14</v>
      </c>
      <c r="B347" s="1086">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86">
        <v>15</v>
      </c>
      <c r="B348" s="1086">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86">
        <v>16</v>
      </c>
      <c r="B349" s="1086">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86">
        <v>17</v>
      </c>
      <c r="B350" s="1086">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86">
        <v>18</v>
      </c>
      <c r="B351" s="1086">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86">
        <v>19</v>
      </c>
      <c r="B352" s="1086">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86">
        <v>20</v>
      </c>
      <c r="B353" s="1086">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86">
        <v>21</v>
      </c>
      <c r="B354" s="1086">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86">
        <v>22</v>
      </c>
      <c r="B355" s="1086">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86">
        <v>23</v>
      </c>
      <c r="B356" s="1086">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86">
        <v>24</v>
      </c>
      <c r="B357" s="1086">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86">
        <v>25</v>
      </c>
      <c r="B358" s="1086">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86">
        <v>26</v>
      </c>
      <c r="B359" s="1086">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86">
        <v>27</v>
      </c>
      <c r="B360" s="1086">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86">
        <v>28</v>
      </c>
      <c r="B361" s="1086">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86">
        <v>29</v>
      </c>
      <c r="B362" s="1086">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86">
        <v>30</v>
      </c>
      <c r="B363" s="1086">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428</v>
      </c>
      <c r="K366" s="359"/>
      <c r="L366" s="359"/>
      <c r="M366" s="359"/>
      <c r="N366" s="359"/>
      <c r="O366" s="359"/>
      <c r="P366" s="360" t="s">
        <v>27</v>
      </c>
      <c r="Q366" s="360"/>
      <c r="R366" s="360"/>
      <c r="S366" s="360"/>
      <c r="T366" s="360"/>
      <c r="U366" s="360"/>
      <c r="V366" s="360"/>
      <c r="W366" s="360"/>
      <c r="X366" s="360"/>
      <c r="Y366" s="361" t="s">
        <v>488</v>
      </c>
      <c r="Z366" s="362"/>
      <c r="AA366" s="362"/>
      <c r="AB366" s="362"/>
      <c r="AC366" s="142" t="s">
        <v>471</v>
      </c>
      <c r="AD366" s="142"/>
      <c r="AE366" s="142"/>
      <c r="AF366" s="142"/>
      <c r="AG366" s="142"/>
      <c r="AH366" s="361" t="s">
        <v>390</v>
      </c>
      <c r="AI366" s="358"/>
      <c r="AJ366" s="358"/>
      <c r="AK366" s="358"/>
      <c r="AL366" s="358" t="s">
        <v>21</v>
      </c>
      <c r="AM366" s="358"/>
      <c r="AN366" s="358"/>
      <c r="AO366" s="363"/>
      <c r="AP366" s="364" t="s">
        <v>429</v>
      </c>
      <c r="AQ366" s="364"/>
      <c r="AR366" s="364"/>
      <c r="AS366" s="364"/>
      <c r="AT366" s="364"/>
      <c r="AU366" s="364"/>
      <c r="AV366" s="364"/>
      <c r="AW366" s="364"/>
      <c r="AX366" s="364"/>
    </row>
    <row r="367" spans="1:50" ht="26.25" customHeight="1" x14ac:dyDescent="0.15">
      <c r="A367" s="1086">
        <v>1</v>
      </c>
      <c r="B367" s="1086">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86">
        <v>2</v>
      </c>
      <c r="B368" s="1086">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86">
        <v>3</v>
      </c>
      <c r="B369" s="1086">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86">
        <v>4</v>
      </c>
      <c r="B370" s="1086">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86">
        <v>5</v>
      </c>
      <c r="B371" s="1086">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86">
        <v>6</v>
      </c>
      <c r="B372" s="1086">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86">
        <v>7</v>
      </c>
      <c r="B373" s="1086">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86">
        <v>8</v>
      </c>
      <c r="B374" s="1086">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86">
        <v>9</v>
      </c>
      <c r="B375" s="1086">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86">
        <v>10</v>
      </c>
      <c r="B376" s="1086">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86">
        <v>11</v>
      </c>
      <c r="B377" s="1086">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86">
        <v>12</v>
      </c>
      <c r="B378" s="1086">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86">
        <v>13</v>
      </c>
      <c r="B379" s="1086">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86">
        <v>14</v>
      </c>
      <c r="B380" s="1086">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86">
        <v>15</v>
      </c>
      <c r="B381" s="1086">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86">
        <v>16</v>
      </c>
      <c r="B382" s="1086">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86">
        <v>17</v>
      </c>
      <c r="B383" s="1086">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86">
        <v>18</v>
      </c>
      <c r="B384" s="1086">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86">
        <v>19</v>
      </c>
      <c r="B385" s="1086">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86">
        <v>20</v>
      </c>
      <c r="B386" s="1086">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86">
        <v>21</v>
      </c>
      <c r="B387" s="1086">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86">
        <v>22</v>
      </c>
      <c r="B388" s="1086">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86">
        <v>23</v>
      </c>
      <c r="B389" s="1086">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86">
        <v>24</v>
      </c>
      <c r="B390" s="1086">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86">
        <v>25</v>
      </c>
      <c r="B391" s="1086">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86">
        <v>26</v>
      </c>
      <c r="B392" s="1086">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86">
        <v>27</v>
      </c>
      <c r="B393" s="1086">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86">
        <v>28</v>
      </c>
      <c r="B394" s="1086">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86">
        <v>29</v>
      </c>
      <c r="B395" s="1086">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86">
        <v>30</v>
      </c>
      <c r="B396" s="1086">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428</v>
      </c>
      <c r="K399" s="359"/>
      <c r="L399" s="359"/>
      <c r="M399" s="359"/>
      <c r="N399" s="359"/>
      <c r="O399" s="359"/>
      <c r="P399" s="360" t="s">
        <v>27</v>
      </c>
      <c r="Q399" s="360"/>
      <c r="R399" s="360"/>
      <c r="S399" s="360"/>
      <c r="T399" s="360"/>
      <c r="U399" s="360"/>
      <c r="V399" s="360"/>
      <c r="W399" s="360"/>
      <c r="X399" s="360"/>
      <c r="Y399" s="361" t="s">
        <v>488</v>
      </c>
      <c r="Z399" s="362"/>
      <c r="AA399" s="362"/>
      <c r="AB399" s="362"/>
      <c r="AC399" s="142" t="s">
        <v>471</v>
      </c>
      <c r="AD399" s="142"/>
      <c r="AE399" s="142"/>
      <c r="AF399" s="142"/>
      <c r="AG399" s="142"/>
      <c r="AH399" s="361" t="s">
        <v>390</v>
      </c>
      <c r="AI399" s="358"/>
      <c r="AJ399" s="358"/>
      <c r="AK399" s="358"/>
      <c r="AL399" s="358" t="s">
        <v>21</v>
      </c>
      <c r="AM399" s="358"/>
      <c r="AN399" s="358"/>
      <c r="AO399" s="363"/>
      <c r="AP399" s="364" t="s">
        <v>429</v>
      </c>
      <c r="AQ399" s="364"/>
      <c r="AR399" s="364"/>
      <c r="AS399" s="364"/>
      <c r="AT399" s="364"/>
      <c r="AU399" s="364"/>
      <c r="AV399" s="364"/>
      <c r="AW399" s="364"/>
      <c r="AX399" s="364"/>
    </row>
    <row r="400" spans="1:50" ht="26.25" customHeight="1" x14ac:dyDescent="0.15">
      <c r="A400" s="1086">
        <v>1</v>
      </c>
      <c r="B400" s="1086">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86">
        <v>2</v>
      </c>
      <c r="B401" s="1086">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86">
        <v>3</v>
      </c>
      <c r="B402" s="1086">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86">
        <v>4</v>
      </c>
      <c r="B403" s="1086">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86">
        <v>5</v>
      </c>
      <c r="B404" s="1086">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86">
        <v>6</v>
      </c>
      <c r="B405" s="1086">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86">
        <v>7</v>
      </c>
      <c r="B406" s="1086">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86">
        <v>8</v>
      </c>
      <c r="B407" s="1086">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86">
        <v>9</v>
      </c>
      <c r="B408" s="1086">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86">
        <v>10</v>
      </c>
      <c r="B409" s="1086">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86">
        <v>11</v>
      </c>
      <c r="B410" s="1086">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86">
        <v>12</v>
      </c>
      <c r="B411" s="1086">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86">
        <v>13</v>
      </c>
      <c r="B412" s="1086">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86">
        <v>14</v>
      </c>
      <c r="B413" s="1086">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86">
        <v>15</v>
      </c>
      <c r="B414" s="1086">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86">
        <v>16</v>
      </c>
      <c r="B415" s="1086">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86">
        <v>17</v>
      </c>
      <c r="B416" s="1086">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86">
        <v>18</v>
      </c>
      <c r="B417" s="1086">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86">
        <v>19</v>
      </c>
      <c r="B418" s="1086">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86">
        <v>20</v>
      </c>
      <c r="B419" s="1086">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86">
        <v>21</v>
      </c>
      <c r="B420" s="1086">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86">
        <v>22</v>
      </c>
      <c r="B421" s="1086">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86">
        <v>23</v>
      </c>
      <c r="B422" s="1086">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86">
        <v>24</v>
      </c>
      <c r="B423" s="1086">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86">
        <v>25</v>
      </c>
      <c r="B424" s="1086">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86">
        <v>26</v>
      </c>
      <c r="B425" s="1086">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86">
        <v>27</v>
      </c>
      <c r="B426" s="1086">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86">
        <v>28</v>
      </c>
      <c r="B427" s="1086">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86">
        <v>29</v>
      </c>
      <c r="B428" s="1086">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86">
        <v>30</v>
      </c>
      <c r="B429" s="1086">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428</v>
      </c>
      <c r="K432" s="359"/>
      <c r="L432" s="359"/>
      <c r="M432" s="359"/>
      <c r="N432" s="359"/>
      <c r="O432" s="359"/>
      <c r="P432" s="360" t="s">
        <v>27</v>
      </c>
      <c r="Q432" s="360"/>
      <c r="R432" s="360"/>
      <c r="S432" s="360"/>
      <c r="T432" s="360"/>
      <c r="U432" s="360"/>
      <c r="V432" s="360"/>
      <c r="W432" s="360"/>
      <c r="X432" s="360"/>
      <c r="Y432" s="361" t="s">
        <v>488</v>
      </c>
      <c r="Z432" s="362"/>
      <c r="AA432" s="362"/>
      <c r="AB432" s="362"/>
      <c r="AC432" s="142" t="s">
        <v>471</v>
      </c>
      <c r="AD432" s="142"/>
      <c r="AE432" s="142"/>
      <c r="AF432" s="142"/>
      <c r="AG432" s="142"/>
      <c r="AH432" s="361" t="s">
        <v>390</v>
      </c>
      <c r="AI432" s="358"/>
      <c r="AJ432" s="358"/>
      <c r="AK432" s="358"/>
      <c r="AL432" s="358" t="s">
        <v>21</v>
      </c>
      <c r="AM432" s="358"/>
      <c r="AN432" s="358"/>
      <c r="AO432" s="363"/>
      <c r="AP432" s="364" t="s">
        <v>429</v>
      </c>
      <c r="AQ432" s="364"/>
      <c r="AR432" s="364"/>
      <c r="AS432" s="364"/>
      <c r="AT432" s="364"/>
      <c r="AU432" s="364"/>
      <c r="AV432" s="364"/>
      <c r="AW432" s="364"/>
      <c r="AX432" s="364"/>
    </row>
    <row r="433" spans="1:50" ht="26.25" customHeight="1" x14ac:dyDescent="0.15">
      <c r="A433" s="1086">
        <v>1</v>
      </c>
      <c r="B433" s="1086">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86">
        <v>2</v>
      </c>
      <c r="B434" s="1086">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86">
        <v>3</v>
      </c>
      <c r="B435" s="1086">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86">
        <v>4</v>
      </c>
      <c r="B436" s="1086">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86">
        <v>5</v>
      </c>
      <c r="B437" s="1086">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86">
        <v>6</v>
      </c>
      <c r="B438" s="1086">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86">
        <v>7</v>
      </c>
      <c r="B439" s="1086">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86">
        <v>8</v>
      </c>
      <c r="B440" s="1086">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86">
        <v>9</v>
      </c>
      <c r="B441" s="1086">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86">
        <v>10</v>
      </c>
      <c r="B442" s="1086">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86">
        <v>11</v>
      </c>
      <c r="B443" s="1086">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86">
        <v>12</v>
      </c>
      <c r="B444" s="1086">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86">
        <v>13</v>
      </c>
      <c r="B445" s="1086">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86">
        <v>14</v>
      </c>
      <c r="B446" s="1086">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86">
        <v>15</v>
      </c>
      <c r="B447" s="1086">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86">
        <v>16</v>
      </c>
      <c r="B448" s="1086">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86">
        <v>17</v>
      </c>
      <c r="B449" s="1086">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86">
        <v>18</v>
      </c>
      <c r="B450" s="1086">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86">
        <v>19</v>
      </c>
      <c r="B451" s="1086">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86">
        <v>20</v>
      </c>
      <c r="B452" s="1086">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86">
        <v>21</v>
      </c>
      <c r="B453" s="1086">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86">
        <v>22</v>
      </c>
      <c r="B454" s="1086">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86">
        <v>23</v>
      </c>
      <c r="B455" s="1086">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86">
        <v>24</v>
      </c>
      <c r="B456" s="1086">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86">
        <v>25</v>
      </c>
      <c r="B457" s="1086">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86">
        <v>26</v>
      </c>
      <c r="B458" s="1086">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86">
        <v>27</v>
      </c>
      <c r="B459" s="1086">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86">
        <v>28</v>
      </c>
      <c r="B460" s="1086">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86">
        <v>29</v>
      </c>
      <c r="B461" s="1086">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86">
        <v>30</v>
      </c>
      <c r="B462" s="1086">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428</v>
      </c>
      <c r="K465" s="359"/>
      <c r="L465" s="359"/>
      <c r="M465" s="359"/>
      <c r="N465" s="359"/>
      <c r="O465" s="359"/>
      <c r="P465" s="360" t="s">
        <v>27</v>
      </c>
      <c r="Q465" s="360"/>
      <c r="R465" s="360"/>
      <c r="S465" s="360"/>
      <c r="T465" s="360"/>
      <c r="U465" s="360"/>
      <c r="V465" s="360"/>
      <c r="W465" s="360"/>
      <c r="X465" s="360"/>
      <c r="Y465" s="361" t="s">
        <v>488</v>
      </c>
      <c r="Z465" s="362"/>
      <c r="AA465" s="362"/>
      <c r="AB465" s="362"/>
      <c r="AC465" s="142" t="s">
        <v>471</v>
      </c>
      <c r="AD465" s="142"/>
      <c r="AE465" s="142"/>
      <c r="AF465" s="142"/>
      <c r="AG465" s="142"/>
      <c r="AH465" s="361" t="s">
        <v>390</v>
      </c>
      <c r="AI465" s="358"/>
      <c r="AJ465" s="358"/>
      <c r="AK465" s="358"/>
      <c r="AL465" s="358" t="s">
        <v>21</v>
      </c>
      <c r="AM465" s="358"/>
      <c r="AN465" s="358"/>
      <c r="AO465" s="363"/>
      <c r="AP465" s="364" t="s">
        <v>429</v>
      </c>
      <c r="AQ465" s="364"/>
      <c r="AR465" s="364"/>
      <c r="AS465" s="364"/>
      <c r="AT465" s="364"/>
      <c r="AU465" s="364"/>
      <c r="AV465" s="364"/>
      <c r="AW465" s="364"/>
      <c r="AX465" s="364"/>
    </row>
    <row r="466" spans="1:50" ht="26.25" customHeight="1" x14ac:dyDescent="0.15">
      <c r="A466" s="1086">
        <v>1</v>
      </c>
      <c r="B466" s="1086">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86">
        <v>2</v>
      </c>
      <c r="B467" s="1086">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86">
        <v>3</v>
      </c>
      <c r="B468" s="1086">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86">
        <v>4</v>
      </c>
      <c r="B469" s="1086">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86">
        <v>5</v>
      </c>
      <c r="B470" s="1086">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86">
        <v>6</v>
      </c>
      <c r="B471" s="1086">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86">
        <v>7</v>
      </c>
      <c r="B472" s="1086">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86">
        <v>8</v>
      </c>
      <c r="B473" s="1086">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86">
        <v>9</v>
      </c>
      <c r="B474" s="1086">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86">
        <v>10</v>
      </c>
      <c r="B475" s="1086">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86">
        <v>11</v>
      </c>
      <c r="B476" s="1086">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86">
        <v>12</v>
      </c>
      <c r="B477" s="1086">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86">
        <v>13</v>
      </c>
      <c r="B478" s="1086">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86">
        <v>14</v>
      </c>
      <c r="B479" s="1086">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86">
        <v>15</v>
      </c>
      <c r="B480" s="1086">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86">
        <v>16</v>
      </c>
      <c r="B481" s="1086">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86">
        <v>17</v>
      </c>
      <c r="B482" s="1086">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86">
        <v>18</v>
      </c>
      <c r="B483" s="1086">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86">
        <v>19</v>
      </c>
      <c r="B484" s="1086">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86">
        <v>20</v>
      </c>
      <c r="B485" s="1086">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86">
        <v>21</v>
      </c>
      <c r="B486" s="1086">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86">
        <v>22</v>
      </c>
      <c r="B487" s="1086">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86">
        <v>23</v>
      </c>
      <c r="B488" s="1086">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86">
        <v>24</v>
      </c>
      <c r="B489" s="1086">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86">
        <v>25</v>
      </c>
      <c r="B490" s="1086">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86">
        <v>26</v>
      </c>
      <c r="B491" s="1086">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86">
        <v>27</v>
      </c>
      <c r="B492" s="1086">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86">
        <v>28</v>
      </c>
      <c r="B493" s="1086">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86">
        <v>29</v>
      </c>
      <c r="B494" s="1086">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86">
        <v>30</v>
      </c>
      <c r="B495" s="1086">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428</v>
      </c>
      <c r="K498" s="359"/>
      <c r="L498" s="359"/>
      <c r="M498" s="359"/>
      <c r="N498" s="359"/>
      <c r="O498" s="359"/>
      <c r="P498" s="360" t="s">
        <v>27</v>
      </c>
      <c r="Q498" s="360"/>
      <c r="R498" s="360"/>
      <c r="S498" s="360"/>
      <c r="T498" s="360"/>
      <c r="U498" s="360"/>
      <c r="V498" s="360"/>
      <c r="W498" s="360"/>
      <c r="X498" s="360"/>
      <c r="Y498" s="361" t="s">
        <v>488</v>
      </c>
      <c r="Z498" s="362"/>
      <c r="AA498" s="362"/>
      <c r="AB498" s="362"/>
      <c r="AC498" s="142" t="s">
        <v>471</v>
      </c>
      <c r="AD498" s="142"/>
      <c r="AE498" s="142"/>
      <c r="AF498" s="142"/>
      <c r="AG498" s="142"/>
      <c r="AH498" s="361" t="s">
        <v>390</v>
      </c>
      <c r="AI498" s="358"/>
      <c r="AJ498" s="358"/>
      <c r="AK498" s="358"/>
      <c r="AL498" s="358" t="s">
        <v>21</v>
      </c>
      <c r="AM498" s="358"/>
      <c r="AN498" s="358"/>
      <c r="AO498" s="363"/>
      <c r="AP498" s="364" t="s">
        <v>429</v>
      </c>
      <c r="AQ498" s="364"/>
      <c r="AR498" s="364"/>
      <c r="AS498" s="364"/>
      <c r="AT498" s="364"/>
      <c r="AU498" s="364"/>
      <c r="AV498" s="364"/>
      <c r="AW498" s="364"/>
      <c r="AX498" s="364"/>
    </row>
    <row r="499" spans="1:50" ht="26.25" customHeight="1" x14ac:dyDescent="0.15">
      <c r="A499" s="1086">
        <v>1</v>
      </c>
      <c r="B499" s="1086">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86">
        <v>2</v>
      </c>
      <c r="B500" s="1086">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86">
        <v>3</v>
      </c>
      <c r="B501" s="1086">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86">
        <v>4</v>
      </c>
      <c r="B502" s="1086">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86">
        <v>5</v>
      </c>
      <c r="B503" s="1086">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86">
        <v>6</v>
      </c>
      <c r="B504" s="1086">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86">
        <v>7</v>
      </c>
      <c r="B505" s="1086">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86">
        <v>8</v>
      </c>
      <c r="B506" s="1086">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86">
        <v>9</v>
      </c>
      <c r="B507" s="1086">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86">
        <v>10</v>
      </c>
      <c r="B508" s="1086">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86">
        <v>11</v>
      </c>
      <c r="B509" s="1086">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86">
        <v>12</v>
      </c>
      <c r="B510" s="1086">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86">
        <v>13</v>
      </c>
      <c r="B511" s="1086">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86">
        <v>14</v>
      </c>
      <c r="B512" s="1086">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86">
        <v>15</v>
      </c>
      <c r="B513" s="1086">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86">
        <v>16</v>
      </c>
      <c r="B514" s="1086">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86">
        <v>17</v>
      </c>
      <c r="B515" s="1086">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86">
        <v>18</v>
      </c>
      <c r="B516" s="1086">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86">
        <v>19</v>
      </c>
      <c r="B517" s="1086">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86">
        <v>20</v>
      </c>
      <c r="B518" s="1086">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86">
        <v>21</v>
      </c>
      <c r="B519" s="1086">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86">
        <v>22</v>
      </c>
      <c r="B520" s="1086">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86">
        <v>23</v>
      </c>
      <c r="B521" s="1086">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86">
        <v>24</v>
      </c>
      <c r="B522" s="1086">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86">
        <v>25</v>
      </c>
      <c r="B523" s="1086">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86">
        <v>26</v>
      </c>
      <c r="B524" s="1086">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86">
        <v>27</v>
      </c>
      <c r="B525" s="1086">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86">
        <v>28</v>
      </c>
      <c r="B526" s="1086">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86">
        <v>29</v>
      </c>
      <c r="B527" s="1086">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86">
        <v>30</v>
      </c>
      <c r="B528" s="1086">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428</v>
      </c>
      <c r="K531" s="359"/>
      <c r="L531" s="359"/>
      <c r="M531" s="359"/>
      <c r="N531" s="359"/>
      <c r="O531" s="359"/>
      <c r="P531" s="360" t="s">
        <v>27</v>
      </c>
      <c r="Q531" s="360"/>
      <c r="R531" s="360"/>
      <c r="S531" s="360"/>
      <c r="T531" s="360"/>
      <c r="U531" s="360"/>
      <c r="V531" s="360"/>
      <c r="W531" s="360"/>
      <c r="X531" s="360"/>
      <c r="Y531" s="361" t="s">
        <v>488</v>
      </c>
      <c r="Z531" s="362"/>
      <c r="AA531" s="362"/>
      <c r="AB531" s="362"/>
      <c r="AC531" s="142" t="s">
        <v>471</v>
      </c>
      <c r="AD531" s="142"/>
      <c r="AE531" s="142"/>
      <c r="AF531" s="142"/>
      <c r="AG531" s="142"/>
      <c r="AH531" s="361" t="s">
        <v>390</v>
      </c>
      <c r="AI531" s="358"/>
      <c r="AJ531" s="358"/>
      <c r="AK531" s="358"/>
      <c r="AL531" s="358" t="s">
        <v>21</v>
      </c>
      <c r="AM531" s="358"/>
      <c r="AN531" s="358"/>
      <c r="AO531" s="363"/>
      <c r="AP531" s="364" t="s">
        <v>429</v>
      </c>
      <c r="AQ531" s="364"/>
      <c r="AR531" s="364"/>
      <c r="AS531" s="364"/>
      <c r="AT531" s="364"/>
      <c r="AU531" s="364"/>
      <c r="AV531" s="364"/>
      <c r="AW531" s="364"/>
      <c r="AX531" s="364"/>
    </row>
    <row r="532" spans="1:50" ht="26.25" customHeight="1" x14ac:dyDescent="0.15">
      <c r="A532" s="1086">
        <v>1</v>
      </c>
      <c r="B532" s="1086">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86">
        <v>2</v>
      </c>
      <c r="B533" s="1086">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86">
        <v>3</v>
      </c>
      <c r="B534" s="1086">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86">
        <v>4</v>
      </c>
      <c r="B535" s="1086">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86">
        <v>5</v>
      </c>
      <c r="B536" s="1086">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86">
        <v>6</v>
      </c>
      <c r="B537" s="1086">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86">
        <v>7</v>
      </c>
      <c r="B538" s="1086">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86">
        <v>8</v>
      </c>
      <c r="B539" s="1086">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86">
        <v>9</v>
      </c>
      <c r="B540" s="1086">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86">
        <v>10</v>
      </c>
      <c r="B541" s="1086">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86">
        <v>11</v>
      </c>
      <c r="B542" s="1086">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86">
        <v>12</v>
      </c>
      <c r="B543" s="1086">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86">
        <v>13</v>
      </c>
      <c r="B544" s="1086">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86">
        <v>14</v>
      </c>
      <c r="B545" s="1086">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86">
        <v>15</v>
      </c>
      <c r="B546" s="1086">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86">
        <v>16</v>
      </c>
      <c r="B547" s="1086">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86">
        <v>17</v>
      </c>
      <c r="B548" s="1086">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86">
        <v>18</v>
      </c>
      <c r="B549" s="1086">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86">
        <v>19</v>
      </c>
      <c r="B550" s="1086">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86">
        <v>20</v>
      </c>
      <c r="B551" s="1086">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86">
        <v>21</v>
      </c>
      <c r="B552" s="1086">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86">
        <v>22</v>
      </c>
      <c r="B553" s="1086">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86">
        <v>23</v>
      </c>
      <c r="B554" s="1086">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86">
        <v>24</v>
      </c>
      <c r="B555" s="1086">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86">
        <v>25</v>
      </c>
      <c r="B556" s="1086">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86">
        <v>26</v>
      </c>
      <c r="B557" s="1086">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86">
        <v>27</v>
      </c>
      <c r="B558" s="1086">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86">
        <v>28</v>
      </c>
      <c r="B559" s="1086">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86">
        <v>29</v>
      </c>
      <c r="B560" s="1086">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86">
        <v>30</v>
      </c>
      <c r="B561" s="1086">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428</v>
      </c>
      <c r="K564" s="359"/>
      <c r="L564" s="359"/>
      <c r="M564" s="359"/>
      <c r="N564" s="359"/>
      <c r="O564" s="359"/>
      <c r="P564" s="360" t="s">
        <v>27</v>
      </c>
      <c r="Q564" s="360"/>
      <c r="R564" s="360"/>
      <c r="S564" s="360"/>
      <c r="T564" s="360"/>
      <c r="U564" s="360"/>
      <c r="V564" s="360"/>
      <c r="W564" s="360"/>
      <c r="X564" s="360"/>
      <c r="Y564" s="361" t="s">
        <v>488</v>
      </c>
      <c r="Z564" s="362"/>
      <c r="AA564" s="362"/>
      <c r="AB564" s="362"/>
      <c r="AC564" s="142" t="s">
        <v>471</v>
      </c>
      <c r="AD564" s="142"/>
      <c r="AE564" s="142"/>
      <c r="AF564" s="142"/>
      <c r="AG564" s="142"/>
      <c r="AH564" s="361" t="s">
        <v>390</v>
      </c>
      <c r="AI564" s="358"/>
      <c r="AJ564" s="358"/>
      <c r="AK564" s="358"/>
      <c r="AL564" s="358" t="s">
        <v>21</v>
      </c>
      <c r="AM564" s="358"/>
      <c r="AN564" s="358"/>
      <c r="AO564" s="363"/>
      <c r="AP564" s="364" t="s">
        <v>429</v>
      </c>
      <c r="AQ564" s="364"/>
      <c r="AR564" s="364"/>
      <c r="AS564" s="364"/>
      <c r="AT564" s="364"/>
      <c r="AU564" s="364"/>
      <c r="AV564" s="364"/>
      <c r="AW564" s="364"/>
      <c r="AX564" s="364"/>
    </row>
    <row r="565" spans="1:50" ht="26.25" customHeight="1" x14ac:dyDescent="0.15">
      <c r="A565" s="1086">
        <v>1</v>
      </c>
      <c r="B565" s="1086">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86">
        <v>2</v>
      </c>
      <c r="B566" s="1086">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86">
        <v>3</v>
      </c>
      <c r="B567" s="1086">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86">
        <v>4</v>
      </c>
      <c r="B568" s="1086">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86">
        <v>5</v>
      </c>
      <c r="B569" s="1086">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86">
        <v>6</v>
      </c>
      <c r="B570" s="1086">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86">
        <v>7</v>
      </c>
      <c r="B571" s="1086">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86">
        <v>8</v>
      </c>
      <c r="B572" s="1086">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86">
        <v>9</v>
      </c>
      <c r="B573" s="1086">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86">
        <v>10</v>
      </c>
      <c r="B574" s="1086">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86">
        <v>11</v>
      </c>
      <c r="B575" s="1086">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86">
        <v>12</v>
      </c>
      <c r="B576" s="1086">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86">
        <v>13</v>
      </c>
      <c r="B577" s="1086">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86">
        <v>14</v>
      </c>
      <c r="B578" s="1086">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86">
        <v>15</v>
      </c>
      <c r="B579" s="1086">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86">
        <v>16</v>
      </c>
      <c r="B580" s="1086">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86">
        <v>17</v>
      </c>
      <c r="B581" s="1086">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86">
        <v>18</v>
      </c>
      <c r="B582" s="1086">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86">
        <v>19</v>
      </c>
      <c r="B583" s="1086">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86">
        <v>20</v>
      </c>
      <c r="B584" s="1086">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86">
        <v>21</v>
      </c>
      <c r="B585" s="1086">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86">
        <v>22</v>
      </c>
      <c r="B586" s="1086">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86">
        <v>23</v>
      </c>
      <c r="B587" s="1086">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86">
        <v>24</v>
      </c>
      <c r="B588" s="1086">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86">
        <v>25</v>
      </c>
      <c r="B589" s="1086">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86">
        <v>26</v>
      </c>
      <c r="B590" s="1086">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86">
        <v>27</v>
      </c>
      <c r="B591" s="1086">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86">
        <v>28</v>
      </c>
      <c r="B592" s="1086">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86">
        <v>29</v>
      </c>
      <c r="B593" s="1086">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86">
        <v>30</v>
      </c>
      <c r="B594" s="1086">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428</v>
      </c>
      <c r="K597" s="359"/>
      <c r="L597" s="359"/>
      <c r="M597" s="359"/>
      <c r="N597" s="359"/>
      <c r="O597" s="359"/>
      <c r="P597" s="360" t="s">
        <v>27</v>
      </c>
      <c r="Q597" s="360"/>
      <c r="R597" s="360"/>
      <c r="S597" s="360"/>
      <c r="T597" s="360"/>
      <c r="U597" s="360"/>
      <c r="V597" s="360"/>
      <c r="W597" s="360"/>
      <c r="X597" s="360"/>
      <c r="Y597" s="361" t="s">
        <v>488</v>
      </c>
      <c r="Z597" s="362"/>
      <c r="AA597" s="362"/>
      <c r="AB597" s="362"/>
      <c r="AC597" s="142" t="s">
        <v>471</v>
      </c>
      <c r="AD597" s="142"/>
      <c r="AE597" s="142"/>
      <c r="AF597" s="142"/>
      <c r="AG597" s="142"/>
      <c r="AH597" s="361" t="s">
        <v>390</v>
      </c>
      <c r="AI597" s="358"/>
      <c r="AJ597" s="358"/>
      <c r="AK597" s="358"/>
      <c r="AL597" s="358" t="s">
        <v>21</v>
      </c>
      <c r="AM597" s="358"/>
      <c r="AN597" s="358"/>
      <c r="AO597" s="363"/>
      <c r="AP597" s="364" t="s">
        <v>429</v>
      </c>
      <c r="AQ597" s="364"/>
      <c r="AR597" s="364"/>
      <c r="AS597" s="364"/>
      <c r="AT597" s="364"/>
      <c r="AU597" s="364"/>
      <c r="AV597" s="364"/>
      <c r="AW597" s="364"/>
      <c r="AX597" s="364"/>
    </row>
    <row r="598" spans="1:50" ht="26.25" customHeight="1" x14ac:dyDescent="0.15">
      <c r="A598" s="1086">
        <v>1</v>
      </c>
      <c r="B598" s="1086">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86">
        <v>2</v>
      </c>
      <c r="B599" s="1086">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86">
        <v>3</v>
      </c>
      <c r="B600" s="1086">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86">
        <v>4</v>
      </c>
      <c r="B601" s="1086">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86">
        <v>5</v>
      </c>
      <c r="B602" s="1086">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86">
        <v>6</v>
      </c>
      <c r="B603" s="1086">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86">
        <v>7</v>
      </c>
      <c r="B604" s="1086">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86">
        <v>8</v>
      </c>
      <c r="B605" s="1086">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86">
        <v>9</v>
      </c>
      <c r="B606" s="1086">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86">
        <v>10</v>
      </c>
      <c r="B607" s="1086">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86">
        <v>11</v>
      </c>
      <c r="B608" s="1086">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86">
        <v>12</v>
      </c>
      <c r="B609" s="1086">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86">
        <v>13</v>
      </c>
      <c r="B610" s="1086">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86">
        <v>14</v>
      </c>
      <c r="B611" s="1086">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86">
        <v>15</v>
      </c>
      <c r="B612" s="1086">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86">
        <v>16</v>
      </c>
      <c r="B613" s="1086">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86">
        <v>17</v>
      </c>
      <c r="B614" s="1086">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86">
        <v>18</v>
      </c>
      <c r="B615" s="1086">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86">
        <v>19</v>
      </c>
      <c r="B616" s="1086">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86">
        <v>20</v>
      </c>
      <c r="B617" s="1086">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86">
        <v>21</v>
      </c>
      <c r="B618" s="1086">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86">
        <v>22</v>
      </c>
      <c r="B619" s="1086">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86">
        <v>23</v>
      </c>
      <c r="B620" s="1086">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86">
        <v>24</v>
      </c>
      <c r="B621" s="1086">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86">
        <v>25</v>
      </c>
      <c r="B622" s="1086">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86">
        <v>26</v>
      </c>
      <c r="B623" s="1086">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86">
        <v>27</v>
      </c>
      <c r="B624" s="1086">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86">
        <v>28</v>
      </c>
      <c r="B625" s="1086">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86">
        <v>29</v>
      </c>
      <c r="B626" s="1086">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86">
        <v>30</v>
      </c>
      <c r="B627" s="1086">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428</v>
      </c>
      <c r="K630" s="359"/>
      <c r="L630" s="359"/>
      <c r="M630" s="359"/>
      <c r="N630" s="359"/>
      <c r="O630" s="359"/>
      <c r="P630" s="360" t="s">
        <v>27</v>
      </c>
      <c r="Q630" s="360"/>
      <c r="R630" s="360"/>
      <c r="S630" s="360"/>
      <c r="T630" s="360"/>
      <c r="U630" s="360"/>
      <c r="V630" s="360"/>
      <c r="W630" s="360"/>
      <c r="X630" s="360"/>
      <c r="Y630" s="361" t="s">
        <v>488</v>
      </c>
      <c r="Z630" s="362"/>
      <c r="AA630" s="362"/>
      <c r="AB630" s="362"/>
      <c r="AC630" s="142" t="s">
        <v>471</v>
      </c>
      <c r="AD630" s="142"/>
      <c r="AE630" s="142"/>
      <c r="AF630" s="142"/>
      <c r="AG630" s="142"/>
      <c r="AH630" s="361" t="s">
        <v>390</v>
      </c>
      <c r="AI630" s="358"/>
      <c r="AJ630" s="358"/>
      <c r="AK630" s="358"/>
      <c r="AL630" s="358" t="s">
        <v>21</v>
      </c>
      <c r="AM630" s="358"/>
      <c r="AN630" s="358"/>
      <c r="AO630" s="363"/>
      <c r="AP630" s="364" t="s">
        <v>429</v>
      </c>
      <c r="AQ630" s="364"/>
      <c r="AR630" s="364"/>
      <c r="AS630" s="364"/>
      <c r="AT630" s="364"/>
      <c r="AU630" s="364"/>
      <c r="AV630" s="364"/>
      <c r="AW630" s="364"/>
      <c r="AX630" s="364"/>
    </row>
    <row r="631" spans="1:50" ht="26.25" customHeight="1" x14ac:dyDescent="0.15">
      <c r="A631" s="1086">
        <v>1</v>
      </c>
      <c r="B631" s="1086">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86">
        <v>2</v>
      </c>
      <c r="B632" s="1086">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86">
        <v>3</v>
      </c>
      <c r="B633" s="1086">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86">
        <v>4</v>
      </c>
      <c r="B634" s="1086">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86">
        <v>5</v>
      </c>
      <c r="B635" s="1086">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86">
        <v>6</v>
      </c>
      <c r="B636" s="1086">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86">
        <v>7</v>
      </c>
      <c r="B637" s="1086">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86">
        <v>8</v>
      </c>
      <c r="B638" s="1086">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86">
        <v>9</v>
      </c>
      <c r="B639" s="1086">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86">
        <v>10</v>
      </c>
      <c r="B640" s="1086">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86">
        <v>11</v>
      </c>
      <c r="B641" s="1086">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86">
        <v>12</v>
      </c>
      <c r="B642" s="1086">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86">
        <v>13</v>
      </c>
      <c r="B643" s="1086">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86">
        <v>14</v>
      </c>
      <c r="B644" s="1086">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86">
        <v>15</v>
      </c>
      <c r="B645" s="1086">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86">
        <v>16</v>
      </c>
      <c r="B646" s="1086">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86">
        <v>17</v>
      </c>
      <c r="B647" s="1086">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86">
        <v>18</v>
      </c>
      <c r="B648" s="1086">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86">
        <v>19</v>
      </c>
      <c r="B649" s="1086">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86">
        <v>20</v>
      </c>
      <c r="B650" s="1086">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86">
        <v>21</v>
      </c>
      <c r="B651" s="1086">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86">
        <v>22</v>
      </c>
      <c r="B652" s="1086">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86">
        <v>23</v>
      </c>
      <c r="B653" s="1086">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86">
        <v>24</v>
      </c>
      <c r="B654" s="1086">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86">
        <v>25</v>
      </c>
      <c r="B655" s="1086">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86">
        <v>26</v>
      </c>
      <c r="B656" s="1086">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86">
        <v>27</v>
      </c>
      <c r="B657" s="1086">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86">
        <v>28</v>
      </c>
      <c r="B658" s="1086">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86">
        <v>29</v>
      </c>
      <c r="B659" s="1086">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86">
        <v>30</v>
      </c>
      <c r="B660" s="1086">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428</v>
      </c>
      <c r="K663" s="359"/>
      <c r="L663" s="359"/>
      <c r="M663" s="359"/>
      <c r="N663" s="359"/>
      <c r="O663" s="359"/>
      <c r="P663" s="360" t="s">
        <v>27</v>
      </c>
      <c r="Q663" s="360"/>
      <c r="R663" s="360"/>
      <c r="S663" s="360"/>
      <c r="T663" s="360"/>
      <c r="U663" s="360"/>
      <c r="V663" s="360"/>
      <c r="W663" s="360"/>
      <c r="X663" s="360"/>
      <c r="Y663" s="361" t="s">
        <v>488</v>
      </c>
      <c r="Z663" s="362"/>
      <c r="AA663" s="362"/>
      <c r="AB663" s="362"/>
      <c r="AC663" s="142" t="s">
        <v>471</v>
      </c>
      <c r="AD663" s="142"/>
      <c r="AE663" s="142"/>
      <c r="AF663" s="142"/>
      <c r="AG663" s="142"/>
      <c r="AH663" s="361" t="s">
        <v>390</v>
      </c>
      <c r="AI663" s="358"/>
      <c r="AJ663" s="358"/>
      <c r="AK663" s="358"/>
      <c r="AL663" s="358" t="s">
        <v>21</v>
      </c>
      <c r="AM663" s="358"/>
      <c r="AN663" s="358"/>
      <c r="AO663" s="363"/>
      <c r="AP663" s="364" t="s">
        <v>429</v>
      </c>
      <c r="AQ663" s="364"/>
      <c r="AR663" s="364"/>
      <c r="AS663" s="364"/>
      <c r="AT663" s="364"/>
      <c r="AU663" s="364"/>
      <c r="AV663" s="364"/>
      <c r="AW663" s="364"/>
      <c r="AX663" s="364"/>
    </row>
    <row r="664" spans="1:50" ht="26.25" customHeight="1" x14ac:dyDescent="0.15">
      <c r="A664" s="1086">
        <v>1</v>
      </c>
      <c r="B664" s="1086">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86">
        <v>2</v>
      </c>
      <c r="B665" s="1086">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86">
        <v>3</v>
      </c>
      <c r="B666" s="1086">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86">
        <v>4</v>
      </c>
      <c r="B667" s="1086">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86">
        <v>5</v>
      </c>
      <c r="B668" s="1086">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86">
        <v>6</v>
      </c>
      <c r="B669" s="1086">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86">
        <v>7</v>
      </c>
      <c r="B670" s="1086">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86">
        <v>8</v>
      </c>
      <c r="B671" s="1086">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86">
        <v>9</v>
      </c>
      <c r="B672" s="1086">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86">
        <v>10</v>
      </c>
      <c r="B673" s="1086">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86">
        <v>11</v>
      </c>
      <c r="B674" s="1086">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86">
        <v>12</v>
      </c>
      <c r="B675" s="1086">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86">
        <v>13</v>
      </c>
      <c r="B676" s="1086">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86">
        <v>14</v>
      </c>
      <c r="B677" s="1086">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86">
        <v>15</v>
      </c>
      <c r="B678" s="1086">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86">
        <v>16</v>
      </c>
      <c r="B679" s="1086">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86">
        <v>17</v>
      </c>
      <c r="B680" s="1086">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86">
        <v>18</v>
      </c>
      <c r="B681" s="1086">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86">
        <v>19</v>
      </c>
      <c r="B682" s="1086">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86">
        <v>20</v>
      </c>
      <c r="B683" s="1086">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86">
        <v>21</v>
      </c>
      <c r="B684" s="1086">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86">
        <v>22</v>
      </c>
      <c r="B685" s="1086">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86">
        <v>23</v>
      </c>
      <c r="B686" s="1086">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86">
        <v>24</v>
      </c>
      <c r="B687" s="1086">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86">
        <v>25</v>
      </c>
      <c r="B688" s="1086">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86">
        <v>26</v>
      </c>
      <c r="B689" s="1086">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86">
        <v>27</v>
      </c>
      <c r="B690" s="1086">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86">
        <v>28</v>
      </c>
      <c r="B691" s="1086">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86">
        <v>29</v>
      </c>
      <c r="B692" s="1086">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86">
        <v>30</v>
      </c>
      <c r="B693" s="1086">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428</v>
      </c>
      <c r="K696" s="359"/>
      <c r="L696" s="359"/>
      <c r="M696" s="359"/>
      <c r="N696" s="359"/>
      <c r="O696" s="359"/>
      <c r="P696" s="360" t="s">
        <v>27</v>
      </c>
      <c r="Q696" s="360"/>
      <c r="R696" s="360"/>
      <c r="S696" s="360"/>
      <c r="T696" s="360"/>
      <c r="U696" s="360"/>
      <c r="V696" s="360"/>
      <c r="W696" s="360"/>
      <c r="X696" s="360"/>
      <c r="Y696" s="361" t="s">
        <v>488</v>
      </c>
      <c r="Z696" s="362"/>
      <c r="AA696" s="362"/>
      <c r="AB696" s="362"/>
      <c r="AC696" s="142" t="s">
        <v>471</v>
      </c>
      <c r="AD696" s="142"/>
      <c r="AE696" s="142"/>
      <c r="AF696" s="142"/>
      <c r="AG696" s="142"/>
      <c r="AH696" s="361" t="s">
        <v>390</v>
      </c>
      <c r="AI696" s="358"/>
      <c r="AJ696" s="358"/>
      <c r="AK696" s="358"/>
      <c r="AL696" s="358" t="s">
        <v>21</v>
      </c>
      <c r="AM696" s="358"/>
      <c r="AN696" s="358"/>
      <c r="AO696" s="363"/>
      <c r="AP696" s="364" t="s">
        <v>429</v>
      </c>
      <c r="AQ696" s="364"/>
      <c r="AR696" s="364"/>
      <c r="AS696" s="364"/>
      <c r="AT696" s="364"/>
      <c r="AU696" s="364"/>
      <c r="AV696" s="364"/>
      <c r="AW696" s="364"/>
      <c r="AX696" s="364"/>
    </row>
    <row r="697" spans="1:50" ht="26.25" customHeight="1" x14ac:dyDescent="0.15">
      <c r="A697" s="1086">
        <v>1</v>
      </c>
      <c r="B697" s="1086">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86">
        <v>2</v>
      </c>
      <c r="B698" s="1086">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86">
        <v>3</v>
      </c>
      <c r="B699" s="1086">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86">
        <v>4</v>
      </c>
      <c r="B700" s="1086">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86">
        <v>5</v>
      </c>
      <c r="B701" s="1086">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86">
        <v>6</v>
      </c>
      <c r="B702" s="1086">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86">
        <v>7</v>
      </c>
      <c r="B703" s="1086">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86">
        <v>8</v>
      </c>
      <c r="B704" s="1086">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86">
        <v>9</v>
      </c>
      <c r="B705" s="1086">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86">
        <v>10</v>
      </c>
      <c r="B706" s="1086">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86">
        <v>11</v>
      </c>
      <c r="B707" s="1086">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86">
        <v>12</v>
      </c>
      <c r="B708" s="1086">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86">
        <v>13</v>
      </c>
      <c r="B709" s="1086">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86">
        <v>14</v>
      </c>
      <c r="B710" s="1086">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86">
        <v>15</v>
      </c>
      <c r="B711" s="1086">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86">
        <v>16</v>
      </c>
      <c r="B712" s="1086">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86">
        <v>17</v>
      </c>
      <c r="B713" s="1086">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86">
        <v>18</v>
      </c>
      <c r="B714" s="1086">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86">
        <v>19</v>
      </c>
      <c r="B715" s="1086">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86">
        <v>20</v>
      </c>
      <c r="B716" s="1086">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86">
        <v>21</v>
      </c>
      <c r="B717" s="1086">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86">
        <v>22</v>
      </c>
      <c r="B718" s="1086">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86">
        <v>23</v>
      </c>
      <c r="B719" s="1086">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86">
        <v>24</v>
      </c>
      <c r="B720" s="1086">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86">
        <v>25</v>
      </c>
      <c r="B721" s="1086">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86">
        <v>26</v>
      </c>
      <c r="B722" s="1086">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86">
        <v>27</v>
      </c>
      <c r="B723" s="1086">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86">
        <v>28</v>
      </c>
      <c r="B724" s="1086">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86">
        <v>29</v>
      </c>
      <c r="B725" s="1086">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86">
        <v>30</v>
      </c>
      <c r="B726" s="1086">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428</v>
      </c>
      <c r="K729" s="359"/>
      <c r="L729" s="359"/>
      <c r="M729" s="359"/>
      <c r="N729" s="359"/>
      <c r="O729" s="359"/>
      <c r="P729" s="360" t="s">
        <v>27</v>
      </c>
      <c r="Q729" s="360"/>
      <c r="R729" s="360"/>
      <c r="S729" s="360"/>
      <c r="T729" s="360"/>
      <c r="U729" s="360"/>
      <c r="V729" s="360"/>
      <c r="W729" s="360"/>
      <c r="X729" s="360"/>
      <c r="Y729" s="361" t="s">
        <v>488</v>
      </c>
      <c r="Z729" s="362"/>
      <c r="AA729" s="362"/>
      <c r="AB729" s="362"/>
      <c r="AC729" s="142" t="s">
        <v>471</v>
      </c>
      <c r="AD729" s="142"/>
      <c r="AE729" s="142"/>
      <c r="AF729" s="142"/>
      <c r="AG729" s="142"/>
      <c r="AH729" s="361" t="s">
        <v>390</v>
      </c>
      <c r="AI729" s="358"/>
      <c r="AJ729" s="358"/>
      <c r="AK729" s="358"/>
      <c r="AL729" s="358" t="s">
        <v>21</v>
      </c>
      <c r="AM729" s="358"/>
      <c r="AN729" s="358"/>
      <c r="AO729" s="363"/>
      <c r="AP729" s="364" t="s">
        <v>429</v>
      </c>
      <c r="AQ729" s="364"/>
      <c r="AR729" s="364"/>
      <c r="AS729" s="364"/>
      <c r="AT729" s="364"/>
      <c r="AU729" s="364"/>
      <c r="AV729" s="364"/>
      <c r="AW729" s="364"/>
      <c r="AX729" s="364"/>
    </row>
    <row r="730" spans="1:50" ht="26.25" customHeight="1" x14ac:dyDescent="0.15">
      <c r="A730" s="1086">
        <v>1</v>
      </c>
      <c r="B730" s="1086">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86">
        <v>2</v>
      </c>
      <c r="B731" s="1086">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86">
        <v>3</v>
      </c>
      <c r="B732" s="1086">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86">
        <v>4</v>
      </c>
      <c r="B733" s="1086">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86">
        <v>5</v>
      </c>
      <c r="B734" s="1086">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86">
        <v>6</v>
      </c>
      <c r="B735" s="1086">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86">
        <v>7</v>
      </c>
      <c r="B736" s="1086">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86">
        <v>8</v>
      </c>
      <c r="B737" s="1086">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86">
        <v>9</v>
      </c>
      <c r="B738" s="1086">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86">
        <v>10</v>
      </c>
      <c r="B739" s="1086">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86">
        <v>11</v>
      </c>
      <c r="B740" s="1086">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86">
        <v>12</v>
      </c>
      <c r="B741" s="1086">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86">
        <v>13</v>
      </c>
      <c r="B742" s="1086">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86">
        <v>14</v>
      </c>
      <c r="B743" s="1086">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86">
        <v>15</v>
      </c>
      <c r="B744" s="1086">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86">
        <v>16</v>
      </c>
      <c r="B745" s="1086">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86">
        <v>17</v>
      </c>
      <c r="B746" s="1086">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86">
        <v>18</v>
      </c>
      <c r="B747" s="1086">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86">
        <v>19</v>
      </c>
      <c r="B748" s="1086">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86">
        <v>20</v>
      </c>
      <c r="B749" s="1086">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86">
        <v>21</v>
      </c>
      <c r="B750" s="1086">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86">
        <v>22</v>
      </c>
      <c r="B751" s="1086">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86">
        <v>23</v>
      </c>
      <c r="B752" s="1086">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86">
        <v>24</v>
      </c>
      <c r="B753" s="1086">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86">
        <v>25</v>
      </c>
      <c r="B754" s="1086">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86">
        <v>26</v>
      </c>
      <c r="B755" s="1086">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86">
        <v>27</v>
      </c>
      <c r="B756" s="1086">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86">
        <v>28</v>
      </c>
      <c r="B757" s="1086">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86">
        <v>29</v>
      </c>
      <c r="B758" s="1086">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86">
        <v>30</v>
      </c>
      <c r="B759" s="1086">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428</v>
      </c>
      <c r="K762" s="359"/>
      <c r="L762" s="359"/>
      <c r="M762" s="359"/>
      <c r="N762" s="359"/>
      <c r="O762" s="359"/>
      <c r="P762" s="360" t="s">
        <v>27</v>
      </c>
      <c r="Q762" s="360"/>
      <c r="R762" s="360"/>
      <c r="S762" s="360"/>
      <c r="T762" s="360"/>
      <c r="U762" s="360"/>
      <c r="V762" s="360"/>
      <c r="W762" s="360"/>
      <c r="X762" s="360"/>
      <c r="Y762" s="361" t="s">
        <v>488</v>
      </c>
      <c r="Z762" s="362"/>
      <c r="AA762" s="362"/>
      <c r="AB762" s="362"/>
      <c r="AC762" s="142" t="s">
        <v>471</v>
      </c>
      <c r="AD762" s="142"/>
      <c r="AE762" s="142"/>
      <c r="AF762" s="142"/>
      <c r="AG762" s="142"/>
      <c r="AH762" s="361" t="s">
        <v>390</v>
      </c>
      <c r="AI762" s="358"/>
      <c r="AJ762" s="358"/>
      <c r="AK762" s="358"/>
      <c r="AL762" s="358" t="s">
        <v>21</v>
      </c>
      <c r="AM762" s="358"/>
      <c r="AN762" s="358"/>
      <c r="AO762" s="363"/>
      <c r="AP762" s="364" t="s">
        <v>429</v>
      </c>
      <c r="AQ762" s="364"/>
      <c r="AR762" s="364"/>
      <c r="AS762" s="364"/>
      <c r="AT762" s="364"/>
      <c r="AU762" s="364"/>
      <c r="AV762" s="364"/>
      <c r="AW762" s="364"/>
      <c r="AX762" s="364"/>
    </row>
    <row r="763" spans="1:50" ht="26.25" customHeight="1" x14ac:dyDescent="0.15">
      <c r="A763" s="1086">
        <v>1</v>
      </c>
      <c r="B763" s="1086">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86">
        <v>2</v>
      </c>
      <c r="B764" s="1086">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86">
        <v>3</v>
      </c>
      <c r="B765" s="1086">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86">
        <v>4</v>
      </c>
      <c r="B766" s="1086">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86">
        <v>5</v>
      </c>
      <c r="B767" s="1086">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86">
        <v>6</v>
      </c>
      <c r="B768" s="1086">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86">
        <v>7</v>
      </c>
      <c r="B769" s="1086">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86">
        <v>8</v>
      </c>
      <c r="B770" s="1086">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86">
        <v>9</v>
      </c>
      <c r="B771" s="1086">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86">
        <v>10</v>
      </c>
      <c r="B772" s="1086">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86">
        <v>11</v>
      </c>
      <c r="B773" s="1086">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86">
        <v>12</v>
      </c>
      <c r="B774" s="1086">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86">
        <v>13</v>
      </c>
      <c r="B775" s="1086">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86">
        <v>14</v>
      </c>
      <c r="B776" s="1086">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86">
        <v>15</v>
      </c>
      <c r="B777" s="1086">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86">
        <v>16</v>
      </c>
      <c r="B778" s="1086">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86">
        <v>17</v>
      </c>
      <c r="B779" s="1086">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86">
        <v>18</v>
      </c>
      <c r="B780" s="1086">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86">
        <v>19</v>
      </c>
      <c r="B781" s="1086">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86">
        <v>20</v>
      </c>
      <c r="B782" s="1086">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86">
        <v>21</v>
      </c>
      <c r="B783" s="1086">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86">
        <v>22</v>
      </c>
      <c r="B784" s="1086">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86">
        <v>23</v>
      </c>
      <c r="B785" s="1086">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86">
        <v>24</v>
      </c>
      <c r="B786" s="1086">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86">
        <v>25</v>
      </c>
      <c r="B787" s="1086">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86">
        <v>26</v>
      </c>
      <c r="B788" s="1086">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86">
        <v>27</v>
      </c>
      <c r="B789" s="1086">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86">
        <v>28</v>
      </c>
      <c r="B790" s="1086">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86">
        <v>29</v>
      </c>
      <c r="B791" s="1086">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86">
        <v>30</v>
      </c>
      <c r="B792" s="1086">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428</v>
      </c>
      <c r="K795" s="359"/>
      <c r="L795" s="359"/>
      <c r="M795" s="359"/>
      <c r="N795" s="359"/>
      <c r="O795" s="359"/>
      <c r="P795" s="360" t="s">
        <v>27</v>
      </c>
      <c r="Q795" s="360"/>
      <c r="R795" s="360"/>
      <c r="S795" s="360"/>
      <c r="T795" s="360"/>
      <c r="U795" s="360"/>
      <c r="V795" s="360"/>
      <c r="W795" s="360"/>
      <c r="X795" s="360"/>
      <c r="Y795" s="361" t="s">
        <v>488</v>
      </c>
      <c r="Z795" s="362"/>
      <c r="AA795" s="362"/>
      <c r="AB795" s="362"/>
      <c r="AC795" s="142" t="s">
        <v>471</v>
      </c>
      <c r="AD795" s="142"/>
      <c r="AE795" s="142"/>
      <c r="AF795" s="142"/>
      <c r="AG795" s="142"/>
      <c r="AH795" s="361" t="s">
        <v>390</v>
      </c>
      <c r="AI795" s="358"/>
      <c r="AJ795" s="358"/>
      <c r="AK795" s="358"/>
      <c r="AL795" s="358" t="s">
        <v>21</v>
      </c>
      <c r="AM795" s="358"/>
      <c r="AN795" s="358"/>
      <c r="AO795" s="363"/>
      <c r="AP795" s="364" t="s">
        <v>429</v>
      </c>
      <c r="AQ795" s="364"/>
      <c r="AR795" s="364"/>
      <c r="AS795" s="364"/>
      <c r="AT795" s="364"/>
      <c r="AU795" s="364"/>
      <c r="AV795" s="364"/>
      <c r="AW795" s="364"/>
      <c r="AX795" s="364"/>
    </row>
    <row r="796" spans="1:50" ht="26.25" customHeight="1" x14ac:dyDescent="0.15">
      <c r="A796" s="1086">
        <v>1</v>
      </c>
      <c r="B796" s="1086">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86">
        <v>2</v>
      </c>
      <c r="B797" s="1086">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86">
        <v>3</v>
      </c>
      <c r="B798" s="1086">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86">
        <v>4</v>
      </c>
      <c r="B799" s="1086">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86">
        <v>5</v>
      </c>
      <c r="B800" s="1086">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86">
        <v>6</v>
      </c>
      <c r="B801" s="1086">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86">
        <v>7</v>
      </c>
      <c r="B802" s="1086">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86">
        <v>8</v>
      </c>
      <c r="B803" s="1086">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86">
        <v>9</v>
      </c>
      <c r="B804" s="1086">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86">
        <v>10</v>
      </c>
      <c r="B805" s="1086">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86">
        <v>11</v>
      </c>
      <c r="B806" s="1086">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86">
        <v>12</v>
      </c>
      <c r="B807" s="1086">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86">
        <v>13</v>
      </c>
      <c r="B808" s="1086">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86">
        <v>14</v>
      </c>
      <c r="B809" s="1086">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86">
        <v>15</v>
      </c>
      <c r="B810" s="1086">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86">
        <v>16</v>
      </c>
      <c r="B811" s="1086">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86">
        <v>17</v>
      </c>
      <c r="B812" s="1086">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86">
        <v>18</v>
      </c>
      <c r="B813" s="1086">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86">
        <v>19</v>
      </c>
      <c r="B814" s="1086">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86">
        <v>20</v>
      </c>
      <c r="B815" s="1086">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86">
        <v>21</v>
      </c>
      <c r="B816" s="1086">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86">
        <v>22</v>
      </c>
      <c r="B817" s="1086">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86">
        <v>23</v>
      </c>
      <c r="B818" s="1086">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86">
        <v>24</v>
      </c>
      <c r="B819" s="1086">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86">
        <v>25</v>
      </c>
      <c r="B820" s="1086">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86">
        <v>26</v>
      </c>
      <c r="B821" s="1086">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86">
        <v>27</v>
      </c>
      <c r="B822" s="1086">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86">
        <v>28</v>
      </c>
      <c r="B823" s="1086">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86">
        <v>29</v>
      </c>
      <c r="B824" s="1086">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86">
        <v>30</v>
      </c>
      <c r="B825" s="1086">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428</v>
      </c>
      <c r="K828" s="359"/>
      <c r="L828" s="359"/>
      <c r="M828" s="359"/>
      <c r="N828" s="359"/>
      <c r="O828" s="359"/>
      <c r="P828" s="360" t="s">
        <v>27</v>
      </c>
      <c r="Q828" s="360"/>
      <c r="R828" s="360"/>
      <c r="S828" s="360"/>
      <c r="T828" s="360"/>
      <c r="U828" s="360"/>
      <c r="V828" s="360"/>
      <c r="W828" s="360"/>
      <c r="X828" s="360"/>
      <c r="Y828" s="361" t="s">
        <v>488</v>
      </c>
      <c r="Z828" s="362"/>
      <c r="AA828" s="362"/>
      <c r="AB828" s="362"/>
      <c r="AC828" s="142" t="s">
        <v>471</v>
      </c>
      <c r="AD828" s="142"/>
      <c r="AE828" s="142"/>
      <c r="AF828" s="142"/>
      <c r="AG828" s="142"/>
      <c r="AH828" s="361" t="s">
        <v>390</v>
      </c>
      <c r="AI828" s="358"/>
      <c r="AJ828" s="358"/>
      <c r="AK828" s="358"/>
      <c r="AL828" s="358" t="s">
        <v>21</v>
      </c>
      <c r="AM828" s="358"/>
      <c r="AN828" s="358"/>
      <c r="AO828" s="363"/>
      <c r="AP828" s="364" t="s">
        <v>429</v>
      </c>
      <c r="AQ828" s="364"/>
      <c r="AR828" s="364"/>
      <c r="AS828" s="364"/>
      <c r="AT828" s="364"/>
      <c r="AU828" s="364"/>
      <c r="AV828" s="364"/>
      <c r="AW828" s="364"/>
      <c r="AX828" s="364"/>
    </row>
    <row r="829" spans="1:50" ht="26.25" customHeight="1" x14ac:dyDescent="0.15">
      <c r="A829" s="1086">
        <v>1</v>
      </c>
      <c r="B829" s="1086">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86">
        <v>2</v>
      </c>
      <c r="B830" s="1086">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86">
        <v>3</v>
      </c>
      <c r="B831" s="1086">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86">
        <v>4</v>
      </c>
      <c r="B832" s="1086">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86">
        <v>5</v>
      </c>
      <c r="B833" s="1086">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86">
        <v>6</v>
      </c>
      <c r="B834" s="1086">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86">
        <v>7</v>
      </c>
      <c r="B835" s="1086">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86">
        <v>8</v>
      </c>
      <c r="B836" s="1086">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86">
        <v>9</v>
      </c>
      <c r="B837" s="1086">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86">
        <v>10</v>
      </c>
      <c r="B838" s="1086">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86">
        <v>11</v>
      </c>
      <c r="B839" s="1086">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86">
        <v>12</v>
      </c>
      <c r="B840" s="1086">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86">
        <v>13</v>
      </c>
      <c r="B841" s="108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86">
        <v>14</v>
      </c>
      <c r="B842" s="108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86">
        <v>15</v>
      </c>
      <c r="B843" s="108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86">
        <v>16</v>
      </c>
      <c r="B844" s="108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86">
        <v>17</v>
      </c>
      <c r="B845" s="108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86">
        <v>18</v>
      </c>
      <c r="B846" s="108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86">
        <v>19</v>
      </c>
      <c r="B847" s="108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86">
        <v>20</v>
      </c>
      <c r="B848" s="108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86">
        <v>21</v>
      </c>
      <c r="B849" s="108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86">
        <v>22</v>
      </c>
      <c r="B850" s="108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86">
        <v>23</v>
      </c>
      <c r="B851" s="108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86">
        <v>24</v>
      </c>
      <c r="B852" s="108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86">
        <v>25</v>
      </c>
      <c r="B853" s="108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86">
        <v>26</v>
      </c>
      <c r="B854" s="108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86">
        <v>27</v>
      </c>
      <c r="B855" s="108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86">
        <v>28</v>
      </c>
      <c r="B856" s="108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86">
        <v>29</v>
      </c>
      <c r="B857" s="108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86">
        <v>30</v>
      </c>
      <c r="B858" s="108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428</v>
      </c>
      <c r="K861" s="359"/>
      <c r="L861" s="359"/>
      <c r="M861" s="359"/>
      <c r="N861" s="359"/>
      <c r="O861" s="359"/>
      <c r="P861" s="360" t="s">
        <v>27</v>
      </c>
      <c r="Q861" s="360"/>
      <c r="R861" s="360"/>
      <c r="S861" s="360"/>
      <c r="T861" s="360"/>
      <c r="U861" s="360"/>
      <c r="V861" s="360"/>
      <c r="W861" s="360"/>
      <c r="X861" s="360"/>
      <c r="Y861" s="361" t="s">
        <v>488</v>
      </c>
      <c r="Z861" s="362"/>
      <c r="AA861" s="362"/>
      <c r="AB861" s="362"/>
      <c r="AC861" s="142" t="s">
        <v>471</v>
      </c>
      <c r="AD861" s="142"/>
      <c r="AE861" s="142"/>
      <c r="AF861" s="142"/>
      <c r="AG861" s="142"/>
      <c r="AH861" s="361" t="s">
        <v>390</v>
      </c>
      <c r="AI861" s="358"/>
      <c r="AJ861" s="358"/>
      <c r="AK861" s="358"/>
      <c r="AL861" s="358" t="s">
        <v>21</v>
      </c>
      <c r="AM861" s="358"/>
      <c r="AN861" s="358"/>
      <c r="AO861" s="363"/>
      <c r="AP861" s="364" t="s">
        <v>429</v>
      </c>
      <c r="AQ861" s="364"/>
      <c r="AR861" s="364"/>
      <c r="AS861" s="364"/>
      <c r="AT861" s="364"/>
      <c r="AU861" s="364"/>
      <c r="AV861" s="364"/>
      <c r="AW861" s="364"/>
      <c r="AX861" s="364"/>
    </row>
    <row r="862" spans="1:50" ht="26.25" customHeight="1" x14ac:dyDescent="0.15">
      <c r="A862" s="1086">
        <v>1</v>
      </c>
      <c r="B862" s="108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86">
        <v>2</v>
      </c>
      <c r="B863" s="108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86">
        <v>3</v>
      </c>
      <c r="B864" s="108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86">
        <v>4</v>
      </c>
      <c r="B865" s="108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86">
        <v>5</v>
      </c>
      <c r="B866" s="108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86">
        <v>6</v>
      </c>
      <c r="B867" s="1086">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86">
        <v>7</v>
      </c>
      <c r="B868" s="1086">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86">
        <v>8</v>
      </c>
      <c r="B869" s="1086">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86">
        <v>9</v>
      </c>
      <c r="B870" s="1086">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86">
        <v>10</v>
      </c>
      <c r="B871" s="108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86">
        <v>11</v>
      </c>
      <c r="B872" s="1086">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86">
        <v>12</v>
      </c>
      <c r="B873" s="1086">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86">
        <v>13</v>
      </c>
      <c r="B874" s="108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86">
        <v>14</v>
      </c>
      <c r="B875" s="108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86">
        <v>15</v>
      </c>
      <c r="B876" s="108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86">
        <v>16</v>
      </c>
      <c r="B877" s="108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86">
        <v>17</v>
      </c>
      <c r="B878" s="108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86">
        <v>18</v>
      </c>
      <c r="B879" s="108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86">
        <v>19</v>
      </c>
      <c r="B880" s="108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86">
        <v>20</v>
      </c>
      <c r="B881" s="108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86">
        <v>21</v>
      </c>
      <c r="B882" s="108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86">
        <v>22</v>
      </c>
      <c r="B883" s="108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86">
        <v>23</v>
      </c>
      <c r="B884" s="108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86">
        <v>24</v>
      </c>
      <c r="B885" s="108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86">
        <v>25</v>
      </c>
      <c r="B886" s="108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86">
        <v>26</v>
      </c>
      <c r="B887" s="108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86">
        <v>27</v>
      </c>
      <c r="B888" s="108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86">
        <v>28</v>
      </c>
      <c r="B889" s="108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86">
        <v>29</v>
      </c>
      <c r="B890" s="108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86">
        <v>30</v>
      </c>
      <c r="B891" s="108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428</v>
      </c>
      <c r="K894" s="359"/>
      <c r="L894" s="359"/>
      <c r="M894" s="359"/>
      <c r="N894" s="359"/>
      <c r="O894" s="359"/>
      <c r="P894" s="360" t="s">
        <v>27</v>
      </c>
      <c r="Q894" s="360"/>
      <c r="R894" s="360"/>
      <c r="S894" s="360"/>
      <c r="T894" s="360"/>
      <c r="U894" s="360"/>
      <c r="V894" s="360"/>
      <c r="W894" s="360"/>
      <c r="X894" s="360"/>
      <c r="Y894" s="361" t="s">
        <v>488</v>
      </c>
      <c r="Z894" s="362"/>
      <c r="AA894" s="362"/>
      <c r="AB894" s="362"/>
      <c r="AC894" s="142" t="s">
        <v>471</v>
      </c>
      <c r="AD894" s="142"/>
      <c r="AE894" s="142"/>
      <c r="AF894" s="142"/>
      <c r="AG894" s="142"/>
      <c r="AH894" s="361" t="s">
        <v>390</v>
      </c>
      <c r="AI894" s="358"/>
      <c r="AJ894" s="358"/>
      <c r="AK894" s="358"/>
      <c r="AL894" s="358" t="s">
        <v>21</v>
      </c>
      <c r="AM894" s="358"/>
      <c r="AN894" s="358"/>
      <c r="AO894" s="363"/>
      <c r="AP894" s="364" t="s">
        <v>429</v>
      </c>
      <c r="AQ894" s="364"/>
      <c r="AR894" s="364"/>
      <c r="AS894" s="364"/>
      <c r="AT894" s="364"/>
      <c r="AU894" s="364"/>
      <c r="AV894" s="364"/>
      <c r="AW894" s="364"/>
      <c r="AX894" s="364"/>
    </row>
    <row r="895" spans="1:50" ht="26.25" customHeight="1" x14ac:dyDescent="0.15">
      <c r="A895" s="1086">
        <v>1</v>
      </c>
      <c r="B895" s="108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86">
        <v>2</v>
      </c>
      <c r="B896" s="108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86">
        <v>3</v>
      </c>
      <c r="B897" s="108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86">
        <v>4</v>
      </c>
      <c r="B898" s="108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86">
        <v>5</v>
      </c>
      <c r="B899" s="108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86">
        <v>6</v>
      </c>
      <c r="B900" s="1086">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86">
        <v>7</v>
      </c>
      <c r="B901" s="1086">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86">
        <v>8</v>
      </c>
      <c r="B902" s="1086">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86">
        <v>9</v>
      </c>
      <c r="B903" s="1086">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86">
        <v>10</v>
      </c>
      <c r="B904" s="108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86">
        <v>11</v>
      </c>
      <c r="B905" s="1086">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86">
        <v>12</v>
      </c>
      <c r="B906" s="1086">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86">
        <v>13</v>
      </c>
      <c r="B907" s="108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86">
        <v>14</v>
      </c>
      <c r="B908" s="108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86">
        <v>15</v>
      </c>
      <c r="B909" s="108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86">
        <v>16</v>
      </c>
      <c r="B910" s="108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86">
        <v>17</v>
      </c>
      <c r="B911" s="108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86">
        <v>18</v>
      </c>
      <c r="B912" s="108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86">
        <v>19</v>
      </c>
      <c r="B913" s="108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86">
        <v>20</v>
      </c>
      <c r="B914" s="108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86">
        <v>21</v>
      </c>
      <c r="B915" s="108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86">
        <v>22</v>
      </c>
      <c r="B916" s="108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86">
        <v>23</v>
      </c>
      <c r="B917" s="108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86">
        <v>24</v>
      </c>
      <c r="B918" s="108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86">
        <v>25</v>
      </c>
      <c r="B919" s="108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86">
        <v>26</v>
      </c>
      <c r="B920" s="108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86">
        <v>27</v>
      </c>
      <c r="B921" s="108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86">
        <v>28</v>
      </c>
      <c r="B922" s="108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86">
        <v>29</v>
      </c>
      <c r="B923" s="108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86">
        <v>30</v>
      </c>
      <c r="B924" s="108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428</v>
      </c>
      <c r="K927" s="359"/>
      <c r="L927" s="359"/>
      <c r="M927" s="359"/>
      <c r="N927" s="359"/>
      <c r="O927" s="359"/>
      <c r="P927" s="360" t="s">
        <v>27</v>
      </c>
      <c r="Q927" s="360"/>
      <c r="R927" s="360"/>
      <c r="S927" s="360"/>
      <c r="T927" s="360"/>
      <c r="U927" s="360"/>
      <c r="V927" s="360"/>
      <c r="W927" s="360"/>
      <c r="X927" s="360"/>
      <c r="Y927" s="361" t="s">
        <v>488</v>
      </c>
      <c r="Z927" s="362"/>
      <c r="AA927" s="362"/>
      <c r="AB927" s="362"/>
      <c r="AC927" s="142" t="s">
        <v>471</v>
      </c>
      <c r="AD927" s="142"/>
      <c r="AE927" s="142"/>
      <c r="AF927" s="142"/>
      <c r="AG927" s="142"/>
      <c r="AH927" s="361" t="s">
        <v>390</v>
      </c>
      <c r="AI927" s="358"/>
      <c r="AJ927" s="358"/>
      <c r="AK927" s="358"/>
      <c r="AL927" s="358" t="s">
        <v>21</v>
      </c>
      <c r="AM927" s="358"/>
      <c r="AN927" s="358"/>
      <c r="AO927" s="363"/>
      <c r="AP927" s="364" t="s">
        <v>429</v>
      </c>
      <c r="AQ927" s="364"/>
      <c r="AR927" s="364"/>
      <c r="AS927" s="364"/>
      <c r="AT927" s="364"/>
      <c r="AU927" s="364"/>
      <c r="AV927" s="364"/>
      <c r="AW927" s="364"/>
      <c r="AX927" s="364"/>
    </row>
    <row r="928" spans="1:50" ht="26.25" customHeight="1" x14ac:dyDescent="0.15">
      <c r="A928" s="1086">
        <v>1</v>
      </c>
      <c r="B928" s="108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86">
        <v>2</v>
      </c>
      <c r="B929" s="108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86">
        <v>3</v>
      </c>
      <c r="B930" s="108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86">
        <v>4</v>
      </c>
      <c r="B931" s="108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86">
        <v>5</v>
      </c>
      <c r="B932" s="108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86">
        <v>6</v>
      </c>
      <c r="B933" s="1086">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86">
        <v>7</v>
      </c>
      <c r="B934" s="1086">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86">
        <v>8</v>
      </c>
      <c r="B935" s="1086">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86">
        <v>9</v>
      </c>
      <c r="B936" s="108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86">
        <v>10</v>
      </c>
      <c r="B937" s="108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86">
        <v>11</v>
      </c>
      <c r="B938" s="1086">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86">
        <v>12</v>
      </c>
      <c r="B939" s="1086">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86">
        <v>13</v>
      </c>
      <c r="B940" s="108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86">
        <v>14</v>
      </c>
      <c r="B941" s="108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86">
        <v>15</v>
      </c>
      <c r="B942" s="108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86">
        <v>16</v>
      </c>
      <c r="B943" s="108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86">
        <v>17</v>
      </c>
      <c r="B944" s="108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86">
        <v>18</v>
      </c>
      <c r="B945" s="108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86">
        <v>19</v>
      </c>
      <c r="B946" s="108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86">
        <v>20</v>
      </c>
      <c r="B947" s="108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86">
        <v>21</v>
      </c>
      <c r="B948" s="108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86">
        <v>22</v>
      </c>
      <c r="B949" s="108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86">
        <v>23</v>
      </c>
      <c r="B950" s="108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86">
        <v>24</v>
      </c>
      <c r="B951" s="108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86">
        <v>25</v>
      </c>
      <c r="B952" s="108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86">
        <v>26</v>
      </c>
      <c r="B953" s="108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86">
        <v>27</v>
      </c>
      <c r="B954" s="108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86">
        <v>28</v>
      </c>
      <c r="B955" s="108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86">
        <v>29</v>
      </c>
      <c r="B956" s="108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86">
        <v>30</v>
      </c>
      <c r="B957" s="108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428</v>
      </c>
      <c r="K960" s="359"/>
      <c r="L960" s="359"/>
      <c r="M960" s="359"/>
      <c r="N960" s="359"/>
      <c r="O960" s="359"/>
      <c r="P960" s="360" t="s">
        <v>27</v>
      </c>
      <c r="Q960" s="360"/>
      <c r="R960" s="360"/>
      <c r="S960" s="360"/>
      <c r="T960" s="360"/>
      <c r="U960" s="360"/>
      <c r="V960" s="360"/>
      <c r="W960" s="360"/>
      <c r="X960" s="360"/>
      <c r="Y960" s="361" t="s">
        <v>488</v>
      </c>
      <c r="Z960" s="362"/>
      <c r="AA960" s="362"/>
      <c r="AB960" s="362"/>
      <c r="AC960" s="142" t="s">
        <v>471</v>
      </c>
      <c r="AD960" s="142"/>
      <c r="AE960" s="142"/>
      <c r="AF960" s="142"/>
      <c r="AG960" s="142"/>
      <c r="AH960" s="361" t="s">
        <v>390</v>
      </c>
      <c r="AI960" s="358"/>
      <c r="AJ960" s="358"/>
      <c r="AK960" s="358"/>
      <c r="AL960" s="358" t="s">
        <v>21</v>
      </c>
      <c r="AM960" s="358"/>
      <c r="AN960" s="358"/>
      <c r="AO960" s="363"/>
      <c r="AP960" s="364" t="s">
        <v>429</v>
      </c>
      <c r="AQ960" s="364"/>
      <c r="AR960" s="364"/>
      <c r="AS960" s="364"/>
      <c r="AT960" s="364"/>
      <c r="AU960" s="364"/>
      <c r="AV960" s="364"/>
      <c r="AW960" s="364"/>
      <c r="AX960" s="364"/>
    </row>
    <row r="961" spans="1:50" ht="26.25" customHeight="1" x14ac:dyDescent="0.15">
      <c r="A961" s="1086">
        <v>1</v>
      </c>
      <c r="B961" s="108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86">
        <v>2</v>
      </c>
      <c r="B962" s="108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86">
        <v>3</v>
      </c>
      <c r="B963" s="108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86">
        <v>4</v>
      </c>
      <c r="B964" s="108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86">
        <v>5</v>
      </c>
      <c r="B965" s="108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86">
        <v>6</v>
      </c>
      <c r="B966" s="1086">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86">
        <v>7</v>
      </c>
      <c r="B967" s="1086">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86">
        <v>8</v>
      </c>
      <c r="B968" s="1086">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86">
        <v>9</v>
      </c>
      <c r="B969" s="108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86">
        <v>10</v>
      </c>
      <c r="B970" s="108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86">
        <v>11</v>
      </c>
      <c r="B971" s="1086">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86">
        <v>12</v>
      </c>
      <c r="B972" s="1086">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86">
        <v>13</v>
      </c>
      <c r="B973" s="108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86">
        <v>14</v>
      </c>
      <c r="B974" s="108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86">
        <v>15</v>
      </c>
      <c r="B975" s="108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86">
        <v>16</v>
      </c>
      <c r="B976" s="108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86">
        <v>17</v>
      </c>
      <c r="B977" s="108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86">
        <v>18</v>
      </c>
      <c r="B978" s="108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86">
        <v>19</v>
      </c>
      <c r="B979" s="108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86">
        <v>20</v>
      </c>
      <c r="B980" s="108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86">
        <v>21</v>
      </c>
      <c r="B981" s="108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86">
        <v>22</v>
      </c>
      <c r="B982" s="108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86">
        <v>23</v>
      </c>
      <c r="B983" s="108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86">
        <v>24</v>
      </c>
      <c r="B984" s="108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86">
        <v>25</v>
      </c>
      <c r="B985" s="108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86">
        <v>26</v>
      </c>
      <c r="B986" s="108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86">
        <v>27</v>
      </c>
      <c r="B987" s="108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86">
        <v>28</v>
      </c>
      <c r="B988" s="108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86">
        <v>29</v>
      </c>
      <c r="B989" s="108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86">
        <v>30</v>
      </c>
      <c r="B990" s="108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428</v>
      </c>
      <c r="K993" s="359"/>
      <c r="L993" s="359"/>
      <c r="M993" s="359"/>
      <c r="N993" s="359"/>
      <c r="O993" s="359"/>
      <c r="P993" s="360" t="s">
        <v>27</v>
      </c>
      <c r="Q993" s="360"/>
      <c r="R993" s="360"/>
      <c r="S993" s="360"/>
      <c r="T993" s="360"/>
      <c r="U993" s="360"/>
      <c r="V993" s="360"/>
      <c r="W993" s="360"/>
      <c r="X993" s="360"/>
      <c r="Y993" s="361" t="s">
        <v>488</v>
      </c>
      <c r="Z993" s="362"/>
      <c r="AA993" s="362"/>
      <c r="AB993" s="362"/>
      <c r="AC993" s="142" t="s">
        <v>471</v>
      </c>
      <c r="AD993" s="142"/>
      <c r="AE993" s="142"/>
      <c r="AF993" s="142"/>
      <c r="AG993" s="142"/>
      <c r="AH993" s="361" t="s">
        <v>390</v>
      </c>
      <c r="AI993" s="358"/>
      <c r="AJ993" s="358"/>
      <c r="AK993" s="358"/>
      <c r="AL993" s="358" t="s">
        <v>21</v>
      </c>
      <c r="AM993" s="358"/>
      <c r="AN993" s="358"/>
      <c r="AO993" s="363"/>
      <c r="AP993" s="364" t="s">
        <v>429</v>
      </c>
      <c r="AQ993" s="364"/>
      <c r="AR993" s="364"/>
      <c r="AS993" s="364"/>
      <c r="AT993" s="364"/>
      <c r="AU993" s="364"/>
      <c r="AV993" s="364"/>
      <c r="AW993" s="364"/>
      <c r="AX993" s="364"/>
    </row>
    <row r="994" spans="1:50" ht="26.25" customHeight="1" x14ac:dyDescent="0.15">
      <c r="A994" s="1086">
        <v>1</v>
      </c>
      <c r="B994" s="108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86">
        <v>2</v>
      </c>
      <c r="B995" s="108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86">
        <v>3</v>
      </c>
      <c r="B996" s="108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86">
        <v>4</v>
      </c>
      <c r="B997" s="108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86">
        <v>5</v>
      </c>
      <c r="B998" s="108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86">
        <v>6</v>
      </c>
      <c r="B999" s="1086">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86">
        <v>7</v>
      </c>
      <c r="B1000" s="1086">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86">
        <v>8</v>
      </c>
      <c r="B1001" s="1086">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86">
        <v>9</v>
      </c>
      <c r="B1002" s="108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86">
        <v>10</v>
      </c>
      <c r="B1003" s="108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86">
        <v>11</v>
      </c>
      <c r="B1004" s="1086">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86">
        <v>12</v>
      </c>
      <c r="B1005" s="1086">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86">
        <v>13</v>
      </c>
      <c r="B1006" s="108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86">
        <v>14</v>
      </c>
      <c r="B1007" s="108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86">
        <v>15</v>
      </c>
      <c r="B1008" s="108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86">
        <v>16</v>
      </c>
      <c r="B1009" s="108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86">
        <v>17</v>
      </c>
      <c r="B1010" s="108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86">
        <v>18</v>
      </c>
      <c r="B1011" s="108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86">
        <v>19</v>
      </c>
      <c r="B1012" s="108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86">
        <v>20</v>
      </c>
      <c r="B1013" s="108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86">
        <v>21</v>
      </c>
      <c r="B1014" s="108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86">
        <v>22</v>
      </c>
      <c r="B1015" s="108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86">
        <v>23</v>
      </c>
      <c r="B1016" s="108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86">
        <v>24</v>
      </c>
      <c r="B1017" s="108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86">
        <v>25</v>
      </c>
      <c r="B1018" s="108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86">
        <v>26</v>
      </c>
      <c r="B1019" s="108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86">
        <v>27</v>
      </c>
      <c r="B1020" s="108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86">
        <v>28</v>
      </c>
      <c r="B1021" s="108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86">
        <v>29</v>
      </c>
      <c r="B1022" s="108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86">
        <v>30</v>
      </c>
      <c r="B1023" s="108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428</v>
      </c>
      <c r="K1026" s="359"/>
      <c r="L1026" s="359"/>
      <c r="M1026" s="359"/>
      <c r="N1026" s="359"/>
      <c r="O1026" s="359"/>
      <c r="P1026" s="360" t="s">
        <v>27</v>
      </c>
      <c r="Q1026" s="360"/>
      <c r="R1026" s="360"/>
      <c r="S1026" s="360"/>
      <c r="T1026" s="360"/>
      <c r="U1026" s="360"/>
      <c r="V1026" s="360"/>
      <c r="W1026" s="360"/>
      <c r="X1026" s="360"/>
      <c r="Y1026" s="361" t="s">
        <v>488</v>
      </c>
      <c r="Z1026" s="362"/>
      <c r="AA1026" s="362"/>
      <c r="AB1026" s="362"/>
      <c r="AC1026" s="142" t="s">
        <v>471</v>
      </c>
      <c r="AD1026" s="142"/>
      <c r="AE1026" s="142"/>
      <c r="AF1026" s="142"/>
      <c r="AG1026" s="142"/>
      <c r="AH1026" s="361" t="s">
        <v>390</v>
      </c>
      <c r="AI1026" s="358"/>
      <c r="AJ1026" s="358"/>
      <c r="AK1026" s="358"/>
      <c r="AL1026" s="358" t="s">
        <v>21</v>
      </c>
      <c r="AM1026" s="358"/>
      <c r="AN1026" s="358"/>
      <c r="AO1026" s="363"/>
      <c r="AP1026" s="364" t="s">
        <v>429</v>
      </c>
      <c r="AQ1026" s="364"/>
      <c r="AR1026" s="364"/>
      <c r="AS1026" s="364"/>
      <c r="AT1026" s="364"/>
      <c r="AU1026" s="364"/>
      <c r="AV1026" s="364"/>
      <c r="AW1026" s="364"/>
      <c r="AX1026" s="364"/>
    </row>
    <row r="1027" spans="1:50" ht="26.25" customHeight="1" x14ac:dyDescent="0.15">
      <c r="A1027" s="1086">
        <v>1</v>
      </c>
      <c r="B1027" s="108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86">
        <v>2</v>
      </c>
      <c r="B1028" s="108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86">
        <v>3</v>
      </c>
      <c r="B1029" s="108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86">
        <v>4</v>
      </c>
      <c r="B1030" s="108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86">
        <v>5</v>
      </c>
      <c r="B1031" s="108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86">
        <v>6</v>
      </c>
      <c r="B1032" s="1086">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86">
        <v>7</v>
      </c>
      <c r="B1033" s="1086">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86">
        <v>8</v>
      </c>
      <c r="B1034" s="1086">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86">
        <v>9</v>
      </c>
      <c r="B1035" s="108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86">
        <v>10</v>
      </c>
      <c r="B1036" s="108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86">
        <v>11</v>
      </c>
      <c r="B1037" s="1086">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86">
        <v>12</v>
      </c>
      <c r="B1038" s="1086">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86">
        <v>13</v>
      </c>
      <c r="B1039" s="108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86">
        <v>14</v>
      </c>
      <c r="B1040" s="108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86">
        <v>15</v>
      </c>
      <c r="B1041" s="108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86">
        <v>16</v>
      </c>
      <c r="B1042" s="108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86">
        <v>17</v>
      </c>
      <c r="B1043" s="108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86">
        <v>18</v>
      </c>
      <c r="B1044" s="108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86">
        <v>19</v>
      </c>
      <c r="B1045" s="108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86">
        <v>20</v>
      </c>
      <c r="B1046" s="108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86">
        <v>21</v>
      </c>
      <c r="B1047" s="108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86">
        <v>22</v>
      </c>
      <c r="B1048" s="108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86">
        <v>23</v>
      </c>
      <c r="B1049" s="108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86">
        <v>24</v>
      </c>
      <c r="B1050" s="108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86">
        <v>25</v>
      </c>
      <c r="B1051" s="108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86">
        <v>26</v>
      </c>
      <c r="B1052" s="108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86">
        <v>27</v>
      </c>
      <c r="B1053" s="108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86">
        <v>28</v>
      </c>
      <c r="B1054" s="108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86">
        <v>29</v>
      </c>
      <c r="B1055" s="108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86">
        <v>30</v>
      </c>
      <c r="B1056" s="108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428</v>
      </c>
      <c r="K1059" s="359"/>
      <c r="L1059" s="359"/>
      <c r="M1059" s="359"/>
      <c r="N1059" s="359"/>
      <c r="O1059" s="359"/>
      <c r="P1059" s="360" t="s">
        <v>27</v>
      </c>
      <c r="Q1059" s="360"/>
      <c r="R1059" s="360"/>
      <c r="S1059" s="360"/>
      <c r="T1059" s="360"/>
      <c r="U1059" s="360"/>
      <c r="V1059" s="360"/>
      <c r="W1059" s="360"/>
      <c r="X1059" s="360"/>
      <c r="Y1059" s="361" t="s">
        <v>488</v>
      </c>
      <c r="Z1059" s="362"/>
      <c r="AA1059" s="362"/>
      <c r="AB1059" s="362"/>
      <c r="AC1059" s="142" t="s">
        <v>471</v>
      </c>
      <c r="AD1059" s="142"/>
      <c r="AE1059" s="142"/>
      <c r="AF1059" s="142"/>
      <c r="AG1059" s="142"/>
      <c r="AH1059" s="361" t="s">
        <v>390</v>
      </c>
      <c r="AI1059" s="358"/>
      <c r="AJ1059" s="358"/>
      <c r="AK1059" s="358"/>
      <c r="AL1059" s="358" t="s">
        <v>21</v>
      </c>
      <c r="AM1059" s="358"/>
      <c r="AN1059" s="358"/>
      <c r="AO1059" s="363"/>
      <c r="AP1059" s="364" t="s">
        <v>429</v>
      </c>
      <c r="AQ1059" s="364"/>
      <c r="AR1059" s="364"/>
      <c r="AS1059" s="364"/>
      <c r="AT1059" s="364"/>
      <c r="AU1059" s="364"/>
      <c r="AV1059" s="364"/>
      <c r="AW1059" s="364"/>
      <c r="AX1059" s="364"/>
    </row>
    <row r="1060" spans="1:50" ht="26.25" customHeight="1" x14ac:dyDescent="0.15">
      <c r="A1060" s="1086">
        <v>1</v>
      </c>
      <c r="B1060" s="108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86">
        <v>2</v>
      </c>
      <c r="B1061" s="108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86">
        <v>3</v>
      </c>
      <c r="B1062" s="108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86">
        <v>4</v>
      </c>
      <c r="B1063" s="108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86">
        <v>5</v>
      </c>
      <c r="B1064" s="108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86">
        <v>6</v>
      </c>
      <c r="B1065" s="1086">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86">
        <v>7</v>
      </c>
      <c r="B1066" s="1086">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86">
        <v>8</v>
      </c>
      <c r="B1067" s="1086">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86">
        <v>9</v>
      </c>
      <c r="B1068" s="108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86">
        <v>10</v>
      </c>
      <c r="B1069" s="108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86">
        <v>11</v>
      </c>
      <c r="B1070" s="1086">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86">
        <v>12</v>
      </c>
      <c r="B1071" s="1086">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86">
        <v>13</v>
      </c>
      <c r="B1072" s="108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86">
        <v>14</v>
      </c>
      <c r="B1073" s="108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86">
        <v>15</v>
      </c>
      <c r="B1074" s="108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86">
        <v>16</v>
      </c>
      <c r="B1075" s="108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86">
        <v>17</v>
      </c>
      <c r="B1076" s="108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86">
        <v>18</v>
      </c>
      <c r="B1077" s="108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86">
        <v>19</v>
      </c>
      <c r="B1078" s="108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86">
        <v>20</v>
      </c>
      <c r="B1079" s="108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86">
        <v>21</v>
      </c>
      <c r="B1080" s="108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86">
        <v>22</v>
      </c>
      <c r="B1081" s="108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86">
        <v>23</v>
      </c>
      <c r="B1082" s="108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86">
        <v>24</v>
      </c>
      <c r="B1083" s="108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86">
        <v>25</v>
      </c>
      <c r="B1084" s="108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86">
        <v>26</v>
      </c>
      <c r="B1085" s="108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86">
        <v>27</v>
      </c>
      <c r="B1086" s="108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86">
        <v>28</v>
      </c>
      <c r="B1087" s="108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86">
        <v>29</v>
      </c>
      <c r="B1088" s="108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86">
        <v>30</v>
      </c>
      <c r="B1089" s="108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428</v>
      </c>
      <c r="K1092" s="359"/>
      <c r="L1092" s="359"/>
      <c r="M1092" s="359"/>
      <c r="N1092" s="359"/>
      <c r="O1092" s="359"/>
      <c r="P1092" s="360" t="s">
        <v>27</v>
      </c>
      <c r="Q1092" s="360"/>
      <c r="R1092" s="360"/>
      <c r="S1092" s="360"/>
      <c r="T1092" s="360"/>
      <c r="U1092" s="360"/>
      <c r="V1092" s="360"/>
      <c r="W1092" s="360"/>
      <c r="X1092" s="360"/>
      <c r="Y1092" s="361" t="s">
        <v>488</v>
      </c>
      <c r="Z1092" s="362"/>
      <c r="AA1092" s="362"/>
      <c r="AB1092" s="362"/>
      <c r="AC1092" s="142" t="s">
        <v>471</v>
      </c>
      <c r="AD1092" s="142"/>
      <c r="AE1092" s="142"/>
      <c r="AF1092" s="142"/>
      <c r="AG1092" s="142"/>
      <c r="AH1092" s="361" t="s">
        <v>390</v>
      </c>
      <c r="AI1092" s="358"/>
      <c r="AJ1092" s="358"/>
      <c r="AK1092" s="358"/>
      <c r="AL1092" s="358" t="s">
        <v>21</v>
      </c>
      <c r="AM1092" s="358"/>
      <c r="AN1092" s="358"/>
      <c r="AO1092" s="363"/>
      <c r="AP1092" s="364" t="s">
        <v>429</v>
      </c>
      <c r="AQ1092" s="364"/>
      <c r="AR1092" s="364"/>
      <c r="AS1092" s="364"/>
      <c r="AT1092" s="364"/>
      <c r="AU1092" s="364"/>
      <c r="AV1092" s="364"/>
      <c r="AW1092" s="364"/>
      <c r="AX1092" s="364"/>
    </row>
    <row r="1093" spans="1:50" ht="26.25" customHeight="1" x14ac:dyDescent="0.15">
      <c r="A1093" s="1086">
        <v>1</v>
      </c>
      <c r="B1093" s="108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86">
        <v>2</v>
      </c>
      <c r="B1094" s="108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86">
        <v>3</v>
      </c>
      <c r="B1095" s="108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86">
        <v>4</v>
      </c>
      <c r="B1096" s="108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86">
        <v>5</v>
      </c>
      <c r="B1097" s="108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86">
        <v>6</v>
      </c>
      <c r="B1098" s="1086">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86">
        <v>7</v>
      </c>
      <c r="B1099" s="1086">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86">
        <v>8</v>
      </c>
      <c r="B1100" s="1086">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86">
        <v>9</v>
      </c>
      <c r="B1101" s="1086">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86">
        <v>10</v>
      </c>
      <c r="B1102" s="1086">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86">
        <v>11</v>
      </c>
      <c r="B1103" s="1086">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86">
        <v>12</v>
      </c>
      <c r="B1104" s="1086">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86">
        <v>13</v>
      </c>
      <c r="B1105" s="1086">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86">
        <v>14</v>
      </c>
      <c r="B1106" s="1086">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86">
        <v>15</v>
      </c>
      <c r="B1107" s="1086">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86">
        <v>16</v>
      </c>
      <c r="B1108" s="1086">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86">
        <v>17</v>
      </c>
      <c r="B1109" s="1086">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86">
        <v>18</v>
      </c>
      <c r="B1110" s="1086">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86">
        <v>19</v>
      </c>
      <c r="B1111" s="1086">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86">
        <v>20</v>
      </c>
      <c r="B1112" s="1086">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86">
        <v>21</v>
      </c>
      <c r="B1113" s="1086">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86">
        <v>22</v>
      </c>
      <c r="B1114" s="1086">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86">
        <v>23</v>
      </c>
      <c r="B1115" s="1086">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86">
        <v>24</v>
      </c>
      <c r="B1116" s="1086">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86">
        <v>25</v>
      </c>
      <c r="B1117" s="1086">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86">
        <v>26</v>
      </c>
      <c r="B1118" s="1086">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86">
        <v>27</v>
      </c>
      <c r="B1119" s="1086">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86">
        <v>28</v>
      </c>
      <c r="B1120" s="1086">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86">
        <v>29</v>
      </c>
      <c r="B1121" s="1086">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86">
        <v>30</v>
      </c>
      <c r="B1122" s="1086">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428</v>
      </c>
      <c r="K1125" s="359"/>
      <c r="L1125" s="359"/>
      <c r="M1125" s="359"/>
      <c r="N1125" s="359"/>
      <c r="O1125" s="359"/>
      <c r="P1125" s="360" t="s">
        <v>27</v>
      </c>
      <c r="Q1125" s="360"/>
      <c r="R1125" s="360"/>
      <c r="S1125" s="360"/>
      <c r="T1125" s="360"/>
      <c r="U1125" s="360"/>
      <c r="V1125" s="360"/>
      <c r="W1125" s="360"/>
      <c r="X1125" s="360"/>
      <c r="Y1125" s="361" t="s">
        <v>488</v>
      </c>
      <c r="Z1125" s="362"/>
      <c r="AA1125" s="362"/>
      <c r="AB1125" s="362"/>
      <c r="AC1125" s="142" t="s">
        <v>471</v>
      </c>
      <c r="AD1125" s="142"/>
      <c r="AE1125" s="142"/>
      <c r="AF1125" s="142"/>
      <c r="AG1125" s="142"/>
      <c r="AH1125" s="361" t="s">
        <v>390</v>
      </c>
      <c r="AI1125" s="358"/>
      <c r="AJ1125" s="358"/>
      <c r="AK1125" s="358"/>
      <c r="AL1125" s="358" t="s">
        <v>21</v>
      </c>
      <c r="AM1125" s="358"/>
      <c r="AN1125" s="358"/>
      <c r="AO1125" s="363"/>
      <c r="AP1125" s="364" t="s">
        <v>429</v>
      </c>
      <c r="AQ1125" s="364"/>
      <c r="AR1125" s="364"/>
      <c r="AS1125" s="364"/>
      <c r="AT1125" s="364"/>
      <c r="AU1125" s="364"/>
      <c r="AV1125" s="364"/>
      <c r="AW1125" s="364"/>
      <c r="AX1125" s="364"/>
    </row>
    <row r="1126" spans="1:50" ht="26.25" customHeight="1" x14ac:dyDescent="0.15">
      <c r="A1126" s="1086">
        <v>1</v>
      </c>
      <c r="B1126" s="1086">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86">
        <v>2</v>
      </c>
      <c r="B1127" s="1086">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86">
        <v>3</v>
      </c>
      <c r="B1128" s="1086">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86">
        <v>4</v>
      </c>
      <c r="B1129" s="1086">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86">
        <v>5</v>
      </c>
      <c r="B1130" s="1086">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86">
        <v>6</v>
      </c>
      <c r="B1131" s="1086">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86">
        <v>7</v>
      </c>
      <c r="B1132" s="1086">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86">
        <v>8</v>
      </c>
      <c r="B1133" s="1086">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86">
        <v>9</v>
      </c>
      <c r="B1134" s="1086">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86">
        <v>10</v>
      </c>
      <c r="B1135" s="1086">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86">
        <v>11</v>
      </c>
      <c r="B1136" s="1086">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86">
        <v>12</v>
      </c>
      <c r="B1137" s="1086">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86">
        <v>13</v>
      </c>
      <c r="B1138" s="1086">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86">
        <v>14</v>
      </c>
      <c r="B1139" s="1086">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86">
        <v>15</v>
      </c>
      <c r="B1140" s="1086">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86">
        <v>16</v>
      </c>
      <c r="B1141" s="1086">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86">
        <v>17</v>
      </c>
      <c r="B1142" s="1086">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86">
        <v>18</v>
      </c>
      <c r="B1143" s="1086">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86">
        <v>19</v>
      </c>
      <c r="B1144" s="1086">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86">
        <v>20</v>
      </c>
      <c r="B1145" s="1086">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86">
        <v>21</v>
      </c>
      <c r="B1146" s="1086">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86">
        <v>22</v>
      </c>
      <c r="B1147" s="1086">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86">
        <v>23</v>
      </c>
      <c r="B1148" s="1086">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86">
        <v>24</v>
      </c>
      <c r="B1149" s="1086">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86">
        <v>25</v>
      </c>
      <c r="B1150" s="1086">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86">
        <v>26</v>
      </c>
      <c r="B1151" s="1086">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86">
        <v>27</v>
      </c>
      <c r="B1152" s="1086">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86">
        <v>28</v>
      </c>
      <c r="B1153" s="1086">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86">
        <v>29</v>
      </c>
      <c r="B1154" s="1086">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86">
        <v>30</v>
      </c>
      <c r="B1155" s="1086">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428</v>
      </c>
      <c r="K1158" s="359"/>
      <c r="L1158" s="359"/>
      <c r="M1158" s="359"/>
      <c r="N1158" s="359"/>
      <c r="O1158" s="359"/>
      <c r="P1158" s="360" t="s">
        <v>27</v>
      </c>
      <c r="Q1158" s="360"/>
      <c r="R1158" s="360"/>
      <c r="S1158" s="360"/>
      <c r="T1158" s="360"/>
      <c r="U1158" s="360"/>
      <c r="V1158" s="360"/>
      <c r="W1158" s="360"/>
      <c r="X1158" s="360"/>
      <c r="Y1158" s="361" t="s">
        <v>488</v>
      </c>
      <c r="Z1158" s="362"/>
      <c r="AA1158" s="362"/>
      <c r="AB1158" s="362"/>
      <c r="AC1158" s="142" t="s">
        <v>471</v>
      </c>
      <c r="AD1158" s="142"/>
      <c r="AE1158" s="142"/>
      <c r="AF1158" s="142"/>
      <c r="AG1158" s="142"/>
      <c r="AH1158" s="361" t="s">
        <v>390</v>
      </c>
      <c r="AI1158" s="358"/>
      <c r="AJ1158" s="358"/>
      <c r="AK1158" s="358"/>
      <c r="AL1158" s="358" t="s">
        <v>21</v>
      </c>
      <c r="AM1158" s="358"/>
      <c r="AN1158" s="358"/>
      <c r="AO1158" s="363"/>
      <c r="AP1158" s="364" t="s">
        <v>429</v>
      </c>
      <c r="AQ1158" s="364"/>
      <c r="AR1158" s="364"/>
      <c r="AS1158" s="364"/>
      <c r="AT1158" s="364"/>
      <c r="AU1158" s="364"/>
      <c r="AV1158" s="364"/>
      <c r="AW1158" s="364"/>
      <c r="AX1158" s="364"/>
    </row>
    <row r="1159" spans="1:50" ht="26.25" customHeight="1" x14ac:dyDescent="0.15">
      <c r="A1159" s="1086">
        <v>1</v>
      </c>
      <c r="B1159" s="1086">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86">
        <v>2</v>
      </c>
      <c r="B1160" s="1086">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86">
        <v>3</v>
      </c>
      <c r="B1161" s="1086">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86">
        <v>4</v>
      </c>
      <c r="B1162" s="1086">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86">
        <v>5</v>
      </c>
      <c r="B1163" s="1086">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86">
        <v>6</v>
      </c>
      <c r="B1164" s="1086">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86">
        <v>7</v>
      </c>
      <c r="B1165" s="1086">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86">
        <v>8</v>
      </c>
      <c r="B1166" s="1086">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86">
        <v>9</v>
      </c>
      <c r="B1167" s="1086">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86">
        <v>10</v>
      </c>
      <c r="B1168" s="1086">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86">
        <v>11</v>
      </c>
      <c r="B1169" s="1086">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86">
        <v>12</v>
      </c>
      <c r="B1170" s="1086">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86">
        <v>13</v>
      </c>
      <c r="B1171" s="1086">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86">
        <v>14</v>
      </c>
      <c r="B1172" s="1086">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86">
        <v>15</v>
      </c>
      <c r="B1173" s="1086">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86">
        <v>16</v>
      </c>
      <c r="B1174" s="1086">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86">
        <v>17</v>
      </c>
      <c r="B1175" s="1086">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86">
        <v>18</v>
      </c>
      <c r="B1176" s="1086">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86">
        <v>19</v>
      </c>
      <c r="B1177" s="1086">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86">
        <v>20</v>
      </c>
      <c r="B1178" s="1086">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86">
        <v>21</v>
      </c>
      <c r="B1179" s="1086">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86">
        <v>22</v>
      </c>
      <c r="B1180" s="1086">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86">
        <v>23</v>
      </c>
      <c r="B1181" s="1086">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86">
        <v>24</v>
      </c>
      <c r="B1182" s="1086">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86">
        <v>25</v>
      </c>
      <c r="B1183" s="1086">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86">
        <v>26</v>
      </c>
      <c r="B1184" s="1086">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86">
        <v>27</v>
      </c>
      <c r="B1185" s="1086">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86">
        <v>28</v>
      </c>
      <c r="B1186" s="1086">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86">
        <v>29</v>
      </c>
      <c r="B1187" s="1086">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86">
        <v>30</v>
      </c>
      <c r="B1188" s="1086">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428</v>
      </c>
      <c r="K1191" s="359"/>
      <c r="L1191" s="359"/>
      <c r="M1191" s="359"/>
      <c r="N1191" s="359"/>
      <c r="O1191" s="359"/>
      <c r="P1191" s="360" t="s">
        <v>27</v>
      </c>
      <c r="Q1191" s="360"/>
      <c r="R1191" s="360"/>
      <c r="S1191" s="360"/>
      <c r="T1191" s="360"/>
      <c r="U1191" s="360"/>
      <c r="V1191" s="360"/>
      <c r="W1191" s="360"/>
      <c r="X1191" s="360"/>
      <c r="Y1191" s="361" t="s">
        <v>488</v>
      </c>
      <c r="Z1191" s="362"/>
      <c r="AA1191" s="362"/>
      <c r="AB1191" s="362"/>
      <c r="AC1191" s="142" t="s">
        <v>471</v>
      </c>
      <c r="AD1191" s="142"/>
      <c r="AE1191" s="142"/>
      <c r="AF1191" s="142"/>
      <c r="AG1191" s="142"/>
      <c r="AH1191" s="361" t="s">
        <v>390</v>
      </c>
      <c r="AI1191" s="358"/>
      <c r="AJ1191" s="358"/>
      <c r="AK1191" s="358"/>
      <c r="AL1191" s="358" t="s">
        <v>21</v>
      </c>
      <c r="AM1191" s="358"/>
      <c r="AN1191" s="358"/>
      <c r="AO1191" s="363"/>
      <c r="AP1191" s="364" t="s">
        <v>429</v>
      </c>
      <c r="AQ1191" s="364"/>
      <c r="AR1191" s="364"/>
      <c r="AS1191" s="364"/>
      <c r="AT1191" s="364"/>
      <c r="AU1191" s="364"/>
      <c r="AV1191" s="364"/>
      <c r="AW1191" s="364"/>
      <c r="AX1191" s="364"/>
    </row>
    <row r="1192" spans="1:50" ht="26.25" customHeight="1" x14ac:dyDescent="0.15">
      <c r="A1192" s="1086">
        <v>1</v>
      </c>
      <c r="B1192" s="1086">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86">
        <v>2</v>
      </c>
      <c r="B1193" s="1086">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86">
        <v>3</v>
      </c>
      <c r="B1194" s="1086">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86">
        <v>4</v>
      </c>
      <c r="B1195" s="1086">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86">
        <v>5</v>
      </c>
      <c r="B1196" s="1086">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86">
        <v>6</v>
      </c>
      <c r="B1197" s="1086">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86">
        <v>7</v>
      </c>
      <c r="B1198" s="1086">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86">
        <v>8</v>
      </c>
      <c r="B1199" s="1086">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86">
        <v>9</v>
      </c>
      <c r="B1200" s="1086">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86">
        <v>10</v>
      </c>
      <c r="B1201" s="1086">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86">
        <v>11</v>
      </c>
      <c r="B1202" s="1086">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86">
        <v>12</v>
      </c>
      <c r="B1203" s="1086">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86">
        <v>13</v>
      </c>
      <c r="B1204" s="1086">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86">
        <v>14</v>
      </c>
      <c r="B1205" s="1086">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86">
        <v>15</v>
      </c>
      <c r="B1206" s="1086">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86">
        <v>16</v>
      </c>
      <c r="B1207" s="1086">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86">
        <v>17</v>
      </c>
      <c r="B1208" s="1086">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86">
        <v>18</v>
      </c>
      <c r="B1209" s="1086">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86">
        <v>19</v>
      </c>
      <c r="B1210" s="1086">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86">
        <v>20</v>
      </c>
      <c r="B1211" s="1086">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86">
        <v>21</v>
      </c>
      <c r="B1212" s="1086">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86">
        <v>22</v>
      </c>
      <c r="B1213" s="1086">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86">
        <v>23</v>
      </c>
      <c r="B1214" s="1086">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86">
        <v>24</v>
      </c>
      <c r="B1215" s="1086">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86">
        <v>25</v>
      </c>
      <c r="B1216" s="1086">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86">
        <v>26</v>
      </c>
      <c r="B1217" s="1086">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86">
        <v>27</v>
      </c>
      <c r="B1218" s="1086">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86">
        <v>28</v>
      </c>
      <c r="B1219" s="1086">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86">
        <v>29</v>
      </c>
      <c r="B1220" s="1086">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86">
        <v>30</v>
      </c>
      <c r="B1221" s="1086">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428</v>
      </c>
      <c r="K1224" s="359"/>
      <c r="L1224" s="359"/>
      <c r="M1224" s="359"/>
      <c r="N1224" s="359"/>
      <c r="O1224" s="359"/>
      <c r="P1224" s="360" t="s">
        <v>27</v>
      </c>
      <c r="Q1224" s="360"/>
      <c r="R1224" s="360"/>
      <c r="S1224" s="360"/>
      <c r="T1224" s="360"/>
      <c r="U1224" s="360"/>
      <c r="V1224" s="360"/>
      <c r="W1224" s="360"/>
      <c r="X1224" s="360"/>
      <c r="Y1224" s="361" t="s">
        <v>488</v>
      </c>
      <c r="Z1224" s="362"/>
      <c r="AA1224" s="362"/>
      <c r="AB1224" s="362"/>
      <c r="AC1224" s="142" t="s">
        <v>471</v>
      </c>
      <c r="AD1224" s="142"/>
      <c r="AE1224" s="142"/>
      <c r="AF1224" s="142"/>
      <c r="AG1224" s="142"/>
      <c r="AH1224" s="361" t="s">
        <v>390</v>
      </c>
      <c r="AI1224" s="358"/>
      <c r="AJ1224" s="358"/>
      <c r="AK1224" s="358"/>
      <c r="AL1224" s="358" t="s">
        <v>21</v>
      </c>
      <c r="AM1224" s="358"/>
      <c r="AN1224" s="358"/>
      <c r="AO1224" s="363"/>
      <c r="AP1224" s="364" t="s">
        <v>429</v>
      </c>
      <c r="AQ1224" s="364"/>
      <c r="AR1224" s="364"/>
      <c r="AS1224" s="364"/>
      <c r="AT1224" s="364"/>
      <c r="AU1224" s="364"/>
      <c r="AV1224" s="364"/>
      <c r="AW1224" s="364"/>
      <c r="AX1224" s="364"/>
    </row>
    <row r="1225" spans="1:50" ht="26.25" customHeight="1" x14ac:dyDescent="0.15">
      <c r="A1225" s="1086">
        <v>1</v>
      </c>
      <c r="B1225" s="1086">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86">
        <v>2</v>
      </c>
      <c r="B1226" s="1086">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86">
        <v>3</v>
      </c>
      <c r="B1227" s="1086">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86">
        <v>4</v>
      </c>
      <c r="B1228" s="1086">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86">
        <v>5</v>
      </c>
      <c r="B1229" s="1086">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86">
        <v>6</v>
      </c>
      <c r="B1230" s="1086">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86">
        <v>7</v>
      </c>
      <c r="B1231" s="1086">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86">
        <v>8</v>
      </c>
      <c r="B1232" s="1086">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86">
        <v>9</v>
      </c>
      <c r="B1233" s="1086">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86">
        <v>10</v>
      </c>
      <c r="B1234" s="1086">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86">
        <v>11</v>
      </c>
      <c r="B1235" s="1086">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86">
        <v>12</v>
      </c>
      <c r="B1236" s="1086">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86">
        <v>13</v>
      </c>
      <c r="B1237" s="1086">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86">
        <v>14</v>
      </c>
      <c r="B1238" s="1086">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86">
        <v>15</v>
      </c>
      <c r="B1239" s="1086">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86">
        <v>16</v>
      </c>
      <c r="B1240" s="1086">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86">
        <v>17</v>
      </c>
      <c r="B1241" s="1086">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86">
        <v>18</v>
      </c>
      <c r="B1242" s="1086">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86">
        <v>19</v>
      </c>
      <c r="B1243" s="1086">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86">
        <v>20</v>
      </c>
      <c r="B1244" s="1086">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86">
        <v>21</v>
      </c>
      <c r="B1245" s="1086">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86">
        <v>22</v>
      </c>
      <c r="B1246" s="1086">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86">
        <v>23</v>
      </c>
      <c r="B1247" s="1086">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86">
        <v>24</v>
      </c>
      <c r="B1248" s="1086">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86">
        <v>25</v>
      </c>
      <c r="B1249" s="1086">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86">
        <v>26</v>
      </c>
      <c r="B1250" s="1086">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86">
        <v>27</v>
      </c>
      <c r="B1251" s="1086">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86">
        <v>28</v>
      </c>
      <c r="B1252" s="1086">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86">
        <v>29</v>
      </c>
      <c r="B1253" s="1086">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86">
        <v>30</v>
      </c>
      <c r="B1254" s="1086">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428</v>
      </c>
      <c r="K1257" s="359"/>
      <c r="L1257" s="359"/>
      <c r="M1257" s="359"/>
      <c r="N1257" s="359"/>
      <c r="O1257" s="359"/>
      <c r="P1257" s="360" t="s">
        <v>27</v>
      </c>
      <c r="Q1257" s="360"/>
      <c r="R1257" s="360"/>
      <c r="S1257" s="360"/>
      <c r="T1257" s="360"/>
      <c r="U1257" s="360"/>
      <c r="V1257" s="360"/>
      <c r="W1257" s="360"/>
      <c r="X1257" s="360"/>
      <c r="Y1257" s="361" t="s">
        <v>488</v>
      </c>
      <c r="Z1257" s="362"/>
      <c r="AA1257" s="362"/>
      <c r="AB1257" s="362"/>
      <c r="AC1257" s="142" t="s">
        <v>471</v>
      </c>
      <c r="AD1257" s="142"/>
      <c r="AE1257" s="142"/>
      <c r="AF1257" s="142"/>
      <c r="AG1257" s="142"/>
      <c r="AH1257" s="361" t="s">
        <v>390</v>
      </c>
      <c r="AI1257" s="358"/>
      <c r="AJ1257" s="358"/>
      <c r="AK1257" s="358"/>
      <c r="AL1257" s="358" t="s">
        <v>21</v>
      </c>
      <c r="AM1257" s="358"/>
      <c r="AN1257" s="358"/>
      <c r="AO1257" s="363"/>
      <c r="AP1257" s="364" t="s">
        <v>429</v>
      </c>
      <c r="AQ1257" s="364"/>
      <c r="AR1257" s="364"/>
      <c r="AS1257" s="364"/>
      <c r="AT1257" s="364"/>
      <c r="AU1257" s="364"/>
      <c r="AV1257" s="364"/>
      <c r="AW1257" s="364"/>
      <c r="AX1257" s="364"/>
    </row>
    <row r="1258" spans="1:50" ht="26.25" customHeight="1" x14ac:dyDescent="0.15">
      <c r="A1258" s="1086">
        <v>1</v>
      </c>
      <c r="B1258" s="1086">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86">
        <v>2</v>
      </c>
      <c r="B1259" s="1086">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86">
        <v>3</v>
      </c>
      <c r="B1260" s="1086">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86">
        <v>4</v>
      </c>
      <c r="B1261" s="1086">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86">
        <v>5</v>
      </c>
      <c r="B1262" s="1086">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86">
        <v>6</v>
      </c>
      <c r="B1263" s="1086">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86">
        <v>7</v>
      </c>
      <c r="B1264" s="1086">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86">
        <v>8</v>
      </c>
      <c r="B1265" s="1086">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86">
        <v>9</v>
      </c>
      <c r="B1266" s="1086">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86">
        <v>10</v>
      </c>
      <c r="B1267" s="1086">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86">
        <v>11</v>
      </c>
      <c r="B1268" s="1086">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86">
        <v>12</v>
      </c>
      <c r="B1269" s="1086">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86">
        <v>13</v>
      </c>
      <c r="B1270" s="1086">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86">
        <v>14</v>
      </c>
      <c r="B1271" s="1086">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86">
        <v>15</v>
      </c>
      <c r="B1272" s="1086">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86">
        <v>16</v>
      </c>
      <c r="B1273" s="1086">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86">
        <v>17</v>
      </c>
      <c r="B1274" s="1086">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86">
        <v>18</v>
      </c>
      <c r="B1275" s="1086">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86">
        <v>19</v>
      </c>
      <c r="B1276" s="1086">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86">
        <v>20</v>
      </c>
      <c r="B1277" s="1086">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86">
        <v>21</v>
      </c>
      <c r="B1278" s="1086">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86">
        <v>22</v>
      </c>
      <c r="B1279" s="1086">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86">
        <v>23</v>
      </c>
      <c r="B1280" s="1086">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86">
        <v>24</v>
      </c>
      <c r="B1281" s="1086">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86">
        <v>25</v>
      </c>
      <c r="B1282" s="1086">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86">
        <v>26</v>
      </c>
      <c r="B1283" s="1086">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86">
        <v>27</v>
      </c>
      <c r="B1284" s="1086">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86">
        <v>28</v>
      </c>
      <c r="B1285" s="1086">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86">
        <v>29</v>
      </c>
      <c r="B1286" s="1086">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86">
        <v>30</v>
      </c>
      <c r="B1287" s="1086">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428</v>
      </c>
      <c r="K1290" s="359"/>
      <c r="L1290" s="359"/>
      <c r="M1290" s="359"/>
      <c r="N1290" s="359"/>
      <c r="O1290" s="359"/>
      <c r="P1290" s="360" t="s">
        <v>27</v>
      </c>
      <c r="Q1290" s="360"/>
      <c r="R1290" s="360"/>
      <c r="S1290" s="360"/>
      <c r="T1290" s="360"/>
      <c r="U1290" s="360"/>
      <c r="V1290" s="360"/>
      <c r="W1290" s="360"/>
      <c r="X1290" s="360"/>
      <c r="Y1290" s="361" t="s">
        <v>488</v>
      </c>
      <c r="Z1290" s="362"/>
      <c r="AA1290" s="362"/>
      <c r="AB1290" s="362"/>
      <c r="AC1290" s="142" t="s">
        <v>471</v>
      </c>
      <c r="AD1290" s="142"/>
      <c r="AE1290" s="142"/>
      <c r="AF1290" s="142"/>
      <c r="AG1290" s="142"/>
      <c r="AH1290" s="361" t="s">
        <v>390</v>
      </c>
      <c r="AI1290" s="358"/>
      <c r="AJ1290" s="358"/>
      <c r="AK1290" s="358"/>
      <c r="AL1290" s="358" t="s">
        <v>21</v>
      </c>
      <c r="AM1290" s="358"/>
      <c r="AN1290" s="358"/>
      <c r="AO1290" s="363"/>
      <c r="AP1290" s="364" t="s">
        <v>429</v>
      </c>
      <c r="AQ1290" s="364"/>
      <c r="AR1290" s="364"/>
      <c r="AS1290" s="364"/>
      <c r="AT1290" s="364"/>
      <c r="AU1290" s="364"/>
      <c r="AV1290" s="364"/>
      <c r="AW1290" s="364"/>
      <c r="AX1290" s="364"/>
    </row>
    <row r="1291" spans="1:50" ht="26.25" customHeight="1" x14ac:dyDescent="0.15">
      <c r="A1291" s="1086">
        <v>1</v>
      </c>
      <c r="B1291" s="1086">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86">
        <v>2</v>
      </c>
      <c r="B1292" s="1086">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86">
        <v>3</v>
      </c>
      <c r="B1293" s="1086">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86">
        <v>4</v>
      </c>
      <c r="B1294" s="1086">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86">
        <v>5</v>
      </c>
      <c r="B1295" s="1086">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86">
        <v>6</v>
      </c>
      <c r="B1296" s="1086">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86">
        <v>7</v>
      </c>
      <c r="B1297" s="1086">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86">
        <v>8</v>
      </c>
      <c r="B1298" s="1086">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86">
        <v>9</v>
      </c>
      <c r="B1299" s="1086">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86">
        <v>10</v>
      </c>
      <c r="B1300" s="1086">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86">
        <v>11</v>
      </c>
      <c r="B1301" s="1086">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86">
        <v>12</v>
      </c>
      <c r="B1302" s="1086">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86">
        <v>13</v>
      </c>
      <c r="B1303" s="1086">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86">
        <v>14</v>
      </c>
      <c r="B1304" s="1086">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86">
        <v>15</v>
      </c>
      <c r="B1305" s="1086">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86">
        <v>16</v>
      </c>
      <c r="B1306" s="1086">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86">
        <v>17</v>
      </c>
      <c r="B1307" s="1086">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86">
        <v>18</v>
      </c>
      <c r="B1308" s="1086">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86">
        <v>19</v>
      </c>
      <c r="B1309" s="1086">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86">
        <v>20</v>
      </c>
      <c r="B1310" s="1086">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86">
        <v>21</v>
      </c>
      <c r="B1311" s="1086">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86">
        <v>22</v>
      </c>
      <c r="B1312" s="1086">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86">
        <v>23</v>
      </c>
      <c r="B1313" s="1086">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86">
        <v>24</v>
      </c>
      <c r="B1314" s="1086">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86">
        <v>25</v>
      </c>
      <c r="B1315" s="1086">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86">
        <v>26</v>
      </c>
      <c r="B1316" s="1086">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86">
        <v>27</v>
      </c>
      <c r="B1317" s="1086">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86">
        <v>28</v>
      </c>
      <c r="B1318" s="1086">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86">
        <v>29</v>
      </c>
      <c r="B1319" s="1086">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86">
        <v>30</v>
      </c>
      <c r="B1320" s="1086">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AL4:AO4"/>
    <mergeCell ref="AP4:AX4"/>
    <mergeCell ref="C5:I5"/>
    <mergeCell ref="J5:O5"/>
    <mergeCell ref="AL5:AO5"/>
    <mergeCell ref="AP5:AX5"/>
    <mergeCell ref="C6:I6"/>
    <mergeCell ref="J6:O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P4:X4"/>
    <mergeCell ref="P5:X5"/>
    <mergeCell ref="P6:X6"/>
    <mergeCell ref="Y4:AB4"/>
    <mergeCell ref="AC4:AG4"/>
    <mergeCell ref="AH4:AK4"/>
    <mergeCell ref="Y5:AB5"/>
    <mergeCell ref="AC5:AG5"/>
    <mergeCell ref="AH5:AK5"/>
    <mergeCell ref="Y6:AB6"/>
    <mergeCell ref="AC6:AG6"/>
    <mergeCell ref="AH6:AK6"/>
    <mergeCell ref="A9:B9"/>
    <mergeCell ref="A8:B8"/>
    <mergeCell ref="A7:B7"/>
    <mergeCell ref="C7:I7"/>
    <mergeCell ref="J7:O7"/>
    <mergeCell ref="AL7:AO7"/>
    <mergeCell ref="AP7:AX7"/>
    <mergeCell ref="C8:I8"/>
    <mergeCell ref="J8:O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P7:X7"/>
    <mergeCell ref="P8:X8"/>
    <mergeCell ref="Y7:AB7"/>
    <mergeCell ref="AC7:AG7"/>
    <mergeCell ref="AH7:AK7"/>
    <mergeCell ref="Y8:AB8"/>
    <mergeCell ref="AC8:AG8"/>
    <mergeCell ref="AH8:AK8"/>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2018-05-23T08:27:25Z</cp:lastPrinted>
  <dcterms:created xsi:type="dcterms:W3CDTF">2012-03-13T00:50:25Z</dcterms:created>
  <dcterms:modified xsi:type="dcterms:W3CDTF">2018-09-11T06:22:36Z</dcterms:modified>
</cp:coreProperties>
</file>