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30" yWindow="-195" windowWidth="1248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<sst xmlns="http://schemas.openxmlformats.org/spreadsheetml/2006/main" count="2938" uniqueCount="671">
  <si>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</si>
  <si>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</si>
  <si>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</si>
  <si>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</si>
  <si>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</si>
  <si>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</si>
  <si>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</si>
  <si>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</si>
  <si>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</si>
  <si>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</si>
  <si>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</si>
  <si>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</si>
  <si>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</si>
  <si>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</si>
  <si>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</si>
  <si>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</si>
  <si>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</si>
  <si>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</si>
  <si>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</si>
  <si>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</si>
  <si>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</si>
  <si>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</si>
  <si>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</si>
  <si>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</si>
  <si>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</si>
  <si>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</si>
  <si>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</si>
  <si>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</si>
  <si>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</si>
  <si>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</si>
  <si>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</si>
  <si>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</si>
  <si>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</si>
  <si>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</si>
  <si>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</si>
  <si>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</si>
  <si>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</si>
  <si>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</si>
  <si>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</si>
  <si>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</si>
  <si>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</si>
  <si>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</si>
  <si>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</si>
  <si>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</si>
  <si>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</si>
  <si>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</si>
  <si>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</si>
  <si>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</si>
  <si>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</si>
  <si>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</si>
  <si>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</si>
  <si>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</si>
  <si>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</si>
  <si>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</si>
  <si>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</si>
  <si>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</si>
  <si>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</si>
  <si>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</si>
  <si>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</si>
  <si>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</si>
  <si>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</si>
  <si>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</si>
  <si>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</si>
  <si>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</si>
  <si>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</si>
  <si>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</si>
  <si>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</si>
  <si>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</si>
  <si>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</si>
  <si>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</si>
  <si>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</si>
  <si>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</si>
  <si>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</si>
  <si>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</si>
  <si>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</si>
  <si>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</si>
  <si>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</si>
  <si>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</si>
  <si>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</si>
  <si>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</si>
  <si>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</si>
  <si>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</si>
  <si>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</si>
  <si>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</si>
  <si>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</si>
  <si>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</si>
  <si>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</si>
  <si>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</si>
  <si>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</si>
  <si>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</si>
  <si>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</si>
  <si>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</si>
  <si>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</si>
  <si>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</si>
  <si>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</si>
  <si>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</si>
  <si>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</si>
  <si>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</si>
  <si>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</si>
  <si>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</si>
  <si>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</si>
  <si>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</si>
  <si>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</si>
  <si>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</si>
  <si>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</si>
  <si>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</si>
  <si>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</si>
  <si>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</si>
  <si>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</si>
  <si>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</si>
  <si>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</si>
  <si>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</si>
  <si>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</si>
  <si>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</si>
  <si>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</si>
  <si>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</si>
  <si>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</si>
  <si>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</si>
  <si>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</si>
  <si>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</si>
  <si>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</si>
  <si>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</si>
  <si>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</si>
  <si>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</si>
  <si>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</si>
  <si>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</si>
  <si>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</si>
  <si>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</si>
  <si>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</si>
  <si>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</si>
  <si>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</si>
  <si>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</si>
  <si>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</si>
  <si>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</si>
  <si>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</si>
  <si>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</si>
  <si>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</si>
  <si>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</si>
  <si>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</si>
  <si>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</si>
  <si>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</si>
  <si>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</si>
  <si>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</si>
  <si>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</si>
  <si>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</si>
  <si>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</si>
  <si>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</si>
  <si>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</si>
  <si>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</si>
  <si>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</si>
  <si>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</si>
  <si>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</si>
  <si>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</si>
  <si>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</si>
  <si>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</si>
  <si>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</si>
  <si>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</si>
  <si>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</si>
  <si>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</si>
  <si>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</si>
  <si>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</si>
  <si>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</si>
  <si>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</si>
  <si>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</si>
  <si>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</si>
  <si>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</si>
  <si>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</si>
  <si>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</si>
  <si>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</si>
  <si>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</si>
  <si>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</si>
  <si>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</si>
  <si>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</si>
  <si>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</si>
  <si>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</si>
  <si>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</si>
  <si>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</si>
  <si>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</si>
  <si>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</si>
  <si>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</si>
  <si>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</si>
  <si>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</si>
  <si>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</si>
  <si>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</si>
  <si>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</si>
  <si>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</si>
  <si>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</si>
  <si>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</si>
  <si>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</si>
  <si>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</si>
  <si>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</si>
  <si>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</si>
  <si>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</si>
  <si>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</si>
  <si>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</si>
  <si>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</si>
  <si>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</si>
  <si>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</si>
  <si>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</si>
  <si>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</si>
  <si>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</si>
  <si>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</si>
  <si>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</si>
  <si>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</si>
  <si>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</si>
  <si>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</si>
  <si>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</si>
  <si>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</si>
  <si>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</si>
  <si>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</si>
  <si>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</si>
  <si>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</si>
  <si>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</si>
  <si>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</si>
  <si>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</si>
  <si>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</si>
  <si>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</si>
  <si>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</si>
  <si>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</si>
  <si>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</si>
  <si>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</si>
  <si>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</si>
  <si>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</si>
  <si>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</si>
  <si>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</si>
  <si>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</si>
  <si>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</si>
  <si>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</si>
  <si>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</si>
  <si>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</si>
  <si>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</si>
  <si>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</si>
  <si>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</si>
  <si>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</si>
  <si>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</si>
  <si>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</si>
  <si>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</si>
  <si>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</si>
  <si>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</si>
  <si>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</si>
  <si>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</si>
  <si>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</si>
  <si>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</si>
  <si>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</si>
  <si>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</si>
  <si>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</si>
  <si>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</si>
  <si>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</si>
  <si>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</si>
  <si>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</si>
  <si>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</si>
  <si>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</si>
  <si>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</si>
  <si>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</si>
  <si>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</si>
  <si>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</si>
  <si>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</si>
  <si>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</si>
  <si>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</si>
  <si>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</si>
  <si>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</si>
  <si>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</si>
  <si>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</si>
  <si>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</si>
  <si>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</si>
  <si>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</si>
  <si>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</si>
  <si>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</si>
  <si>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</si>
  <si>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</si>
  <si>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</si>
  <si>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</si>
  <si>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</si>
  <si>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</si>
  <si>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</si>
  <si>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</si>
  <si>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</si>
  <si>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</si>
  <si>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</si>
  <si>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</si>
  <si>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</si>
  <si>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</si>
  <si>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</si>
  <si>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</si>
  <si>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</si>
  <si>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</si>
  <si>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</si>
  <si>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</si>
  <si>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</si>
  <si>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</si>
  <si>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</si>
  <si>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</si>
  <si>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</si>
  <si>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</si>
  <si>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</si>
  <si>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</si>
  <si>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</si>
  <si>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</si>
  <si>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</si>
  <si>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</si>
  <si>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</si>
  <si>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</si>
  <si>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</si>
  <si>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</si>
  <si>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</si>
  <si>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</si>
  <si>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</si>
  <si>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</si>
  <si>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</si>
  <si>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</si>
  <si>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</si>
  <si>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</si>
  <si>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</si>
  <si>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</si>
  <si>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</si>
  <si>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</si>
  <si>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</si>
  <si>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</si>
  <si>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</si>
  <si>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</si>
  <si>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</si>
  <si>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</si>
  <si>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</si>
  <si>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</si>
  <si>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</si>
  <si>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</si>
  <si>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</si>
  <si>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</si>
  <si>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</si>
  <si>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</si>
  <si>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</si>
  <si>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</si>
  <si>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</si>
  <si>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</si>
  <si>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</si>
  <si>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</si>
  <si>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</si>
  <si>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</si>
  <si>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</si>
  <si>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</si>
  <si>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</si>
  <si>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</si>
  <si>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</si>
  <si>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</si>
  <si>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</si>
  <si>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</si>
  <si>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</si>
  <si>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</si>
  <si>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</si>
  <si>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</si>
  <si>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</si>
  <si>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</si>
  <si>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</si>
  <si>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</si>
  <si>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</si>
  <si>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</si>
  <si>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</si>
  <si>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</si>
  <si>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</si>
  <si>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</si>
  <si>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</si>
  <si>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</si>
  <si>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</si>
  <si>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</si>
  <si>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</si>
  <si>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</si>
  <si>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</si>
  <si>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</si>
  <si>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</si>
  <si>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</si>
  <si>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</si>
  <si>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</si>
  <si>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</si>
  <si>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</si>
  <si>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</si>
  <si>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</si>
  <si>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</si>
  <si>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</si>
  <si>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</si>
  <si>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</si>
  <si>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</si>
  <si>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</si>
  <si>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</si>
  <si>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</si>
  <si>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</si>
  <si>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</si>
  <si>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</si>
  <si>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</si>
  <si>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</si>
  <si>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</si>
  <si>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</si>
  <si>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</si>
  <si>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</si>
  <si>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</si>
  <si>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</si>
  <si>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</si>
  <si>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</si>
  <si>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</si>
  <si>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</si>
  <si>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</si>
  <si>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</si>
  <si>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</si>
  <si>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</si>
  <si>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</si>
  <si>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</si>
  <si>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</si>
  <si>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</si>
  <si>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</si>
  <si>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</si>
  <si>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</si>
  <si>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</si>
  <si>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</si>
  <si>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</si>
  <si>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</si>
  <si>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</si>
  <si>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</si>
  <si>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</si>
  <si>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</si>
  <si>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</si>
  <si>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</si>
  <si>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</si>
  <si>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</si>
  <si>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</si>
  <si>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</si>
  <si>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</si>
  <si>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</si>
  <si>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</si>
  <si>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</si>
  <si>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</si>
  <si>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</si>
  <si>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</si>
  <si>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</si>
  <si>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</si>
  <si>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</si>
  <si>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</si>
  <si>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</si>
  <si>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</si>
  <si>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</si>
  <si>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</si>
  <si>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</si>
  <si>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</si>
  <si>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</si>
  <si>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</si>
  <si>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</si>
  <si>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</si>
  <si>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</si>
  <si>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</si>
  <si>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</si>
  <si>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</si>
  <si>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</si>
  <si>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</si>
  <si>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</si>
  <si>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</si>
  <si>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</si>
  <si>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</si>
  <si>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</si>
  <si>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</si>
  <si>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</si>
  <si>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</si>
  <si>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</si>
  <si>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</si>
  <si>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</si>
  <si>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</si>
  <si>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</si>
  <si>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</si>
  <si>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</si>
  <si>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</si>
  <si>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</si>
  <si>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</si>
  <si>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</si>
  <si>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</si>
  <si>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</si>
  <si>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</si>
  <si>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</si>
  <si>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</si>
  <si>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</si>
  <si>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</si>
  <si>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</si>
  <si>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</si>
  <si>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</si>
  <si>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</si>
  <si>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</si>
  <si>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</si>
  <si>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</si>
  <si>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</si>
  <si>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</si>
  <si>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</si>
  <si>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</si>
  <si>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</si>
  <si>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</si>
  <si>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</si>
  <si>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</si>
  <si>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</si>
  <si>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</si>
  <si>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</si>
  <si>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</si>
  <si>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</si>
  <si>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</si>
  <si>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</si>
  <si>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</si>
  <si>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</si>
  <si>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</si>
  <si>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</si>
  <si>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</si>
  <si>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</si>
  <si>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</si>
  <si>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</si>
  <si>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</si>
  <si>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</si>
  <si>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</si>
  <si>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</si>
  <si>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</si>
  <si>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</si>
  <si>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</si>
  <si>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</si>
  <si>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</si>
  <si>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</si>
  <si>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</si>
  <si>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</si>
  <si>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</si>
  <si>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</si>
  <si>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</si>
  <si>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</si>
  <si>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</si>
  <si>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</si>
  <si>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</si>
  <si>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</si>
  <si>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</si>
  <si>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</si>
  <si>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</si>
  <si>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</si>
  <si>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</si>
  <si>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</si>
  <si>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</si>
  <si>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</si>
  <si>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</si>
  <si>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</si>
  <si>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</si>
  <si>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</si>
  <si>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</si>
  <si>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</si>
  <si>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</si>
  <si>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</si>
  <si>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</si>
  <si>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</si>
  <si>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</si>
  <si>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</si>
  <si>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</si>
  <si>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</si>
  <si>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保険局</t>
    <phoneticPr fontId="5"/>
  </si>
  <si>
    <t>医療課</t>
    <phoneticPr fontId="5"/>
  </si>
  <si>
    <t>○</t>
  </si>
  <si>
    <t>社会保険医療協議会法第8条第二項</t>
    <phoneticPr fontId="5"/>
  </si>
  <si>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</si>
  <si>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</si>
  <si>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厚生労働省ホームページを利用してパブリックコメントを実施し、広く国民の意見を募集する（診療報酬改定年度のみ）、
という事業を実施する。</t>
    <phoneticPr fontId="5"/>
  </si>
  <si>
    <t>社会保険基礎調査委託費</t>
    <phoneticPr fontId="5"/>
  </si>
  <si>
    <t>医療給付適正化業務庁費</t>
    <phoneticPr fontId="5"/>
  </si>
  <si>
    <t>国民から寄せられた意見数</t>
    <phoneticPr fontId="5"/>
  </si>
  <si>
    <t>件</t>
    <phoneticPr fontId="5"/>
  </si>
  <si>
    <t>-</t>
  </si>
  <si>
    <t>意見募集回数</t>
    <phoneticPr fontId="5"/>
  </si>
  <si>
    <t>回</t>
  </si>
  <si>
    <t>-</t>
    <phoneticPr fontId="5"/>
  </si>
  <si>
    <t>単位当たりコスト ＝ Ｘ ／ Ｙ
X：募集に要する経費
Y：国民から寄せられた意見数　　　　　　　　　　　　　　　　　　　　</t>
    <phoneticPr fontId="5"/>
  </si>
  <si>
    <t>円</t>
    <phoneticPr fontId="5"/>
  </si>
  <si>
    <t>X / Y</t>
    <phoneticPr fontId="5"/>
  </si>
  <si>
    <t>-</t>
    <phoneticPr fontId="5"/>
  </si>
  <si>
    <t>-</t>
    <phoneticPr fontId="5"/>
  </si>
  <si>
    <t>1百万円/1,995</t>
    <phoneticPr fontId="5"/>
  </si>
  <si>
    <t>1百万円/1,240</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</si>
  <si>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</si>
  <si>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</si>
  <si>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</si>
  <si>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</si>
  <si>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</si>
  <si>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</si>
  <si>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phoneticPr fontId="5"/>
  </si>
  <si>
    <t>診療報酬改定の効果について検証することは、医療費を支払う国民が求めるところであり、広く国民のニーズがあり、国費を投入しなければ事業目的が達成できない。</t>
    <phoneticPr fontId="5"/>
  </si>
  <si>
    <t>診療報酬改定の効果について検証することは、医療費の適正化を行うという観点からみて必要であり、国が実施すべき事業である。</t>
    <phoneticPr fontId="5"/>
  </si>
  <si>
    <t>診療報酬改定の効果について検証することは、医療費を支払う国民が求めるところであり、医療費の適正化という政策目的達成に向けて、優先度の高い事業である。</t>
    <phoneticPr fontId="5"/>
  </si>
  <si>
    <t>‐</t>
  </si>
  <si>
    <t>無</t>
  </si>
  <si>
    <t>△</t>
  </si>
  <si>
    <t>-</t>
    <phoneticPr fontId="5"/>
  </si>
  <si>
    <t>全ての費目について、調査を実施し、その結果を得るための経費であり、必要なものに限定されている。</t>
    <phoneticPr fontId="5"/>
  </si>
  <si>
    <t>-</t>
    <phoneticPr fontId="5"/>
  </si>
  <si>
    <t>診療報酬項目の算定医療機関数や算定件数等については、出来るだけＮＤＢ等の行政データを活用し、効率化を図っている。</t>
    <phoneticPr fontId="5"/>
  </si>
  <si>
    <t>282-3</t>
    <phoneticPr fontId="5"/>
  </si>
  <si>
    <t>251-2</t>
    <phoneticPr fontId="5"/>
  </si>
  <si>
    <t>218</t>
    <phoneticPr fontId="5"/>
  </si>
  <si>
    <t>251</t>
    <phoneticPr fontId="5"/>
  </si>
  <si>
    <t>263</t>
    <phoneticPr fontId="5"/>
  </si>
  <si>
    <t>273</t>
    <phoneticPr fontId="5"/>
  </si>
  <si>
    <t>267</t>
    <phoneticPr fontId="5"/>
  </si>
  <si>
    <t>A.三菱ＵＦＪリサーチ＆コンサルティング株式会社</t>
    <phoneticPr fontId="5"/>
  </si>
  <si>
    <t>人件費</t>
    <phoneticPr fontId="5"/>
  </si>
  <si>
    <t>調査・進捗管理費</t>
    <phoneticPr fontId="5"/>
  </si>
  <si>
    <t>物件費</t>
    <phoneticPr fontId="5"/>
  </si>
  <si>
    <t>調査票印刷費、通信運搬費、資料費、データ入力費等</t>
    <phoneticPr fontId="5"/>
  </si>
  <si>
    <t>その他</t>
    <phoneticPr fontId="5"/>
  </si>
  <si>
    <t>一般管理費、消費税</t>
    <phoneticPr fontId="5"/>
  </si>
  <si>
    <t>三菱ＵＦＪリサーチ＆コンサルティング株式会社</t>
    <phoneticPr fontId="5"/>
  </si>
  <si>
    <t>事業の企画に沿った実際の調査の実施、回収した調査結果の集計</t>
    <phoneticPr fontId="5"/>
  </si>
  <si>
    <t>-</t>
    <phoneticPr fontId="5"/>
  </si>
  <si>
    <t>-</t>
    <phoneticPr fontId="5"/>
  </si>
  <si>
    <t>-</t>
    <phoneticPr fontId="5"/>
  </si>
  <si>
    <t>-</t>
    <phoneticPr fontId="5"/>
  </si>
  <si>
    <t>-</t>
    <phoneticPr fontId="5"/>
  </si>
  <si>
    <t>-</t>
    <phoneticPr fontId="5"/>
  </si>
  <si>
    <t>診療報酬改定において必要とされる十分なデータを得られているものであり、見込みに見合ったものである。</t>
    <phoneticPr fontId="5"/>
  </si>
  <si>
    <t>本事業については、診療報酬改定を実施するに当たっての基礎資料となるものであり、実効性の高い手段となっている。</t>
    <phoneticPr fontId="5"/>
  </si>
  <si>
    <t>本事業については、活動実績は見込みに見合ったものである。</t>
    <phoneticPr fontId="5"/>
  </si>
  <si>
    <t>得られたデータをもって、診療報酬改定を実施しているものであり、十分に活用されている。</t>
    <phoneticPr fontId="5"/>
  </si>
  <si>
    <t>-</t>
    <phoneticPr fontId="5"/>
  </si>
  <si>
    <t>-</t>
    <phoneticPr fontId="5"/>
  </si>
  <si>
    <t>-</t>
    <phoneticPr fontId="5"/>
  </si>
  <si>
    <t>-</t>
    <phoneticPr fontId="5"/>
  </si>
  <si>
    <t>-</t>
    <phoneticPr fontId="5"/>
  </si>
  <si>
    <t>有</t>
    <rPh sb="0" eb="1">
      <t>ア</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</si>
  <si>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</si>
  <si>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診療報酬体系見直し後の評価等に係る調査に必要な経費（入院医療等の評価に関する調査研究）</t>
    <phoneticPr fontId="5"/>
  </si>
  <si>
    <t>B.三菱ＵＦＪリサーチ＆コンサルティング株式会社</t>
    <rPh sb="2" eb="4">
      <t>ミツビシ</t>
    </rPh>
    <rPh sb="20" eb="22">
      <t>カブシキ</t>
    </rPh>
    <rPh sb="22" eb="24">
      <t>カイシャ</t>
    </rPh>
    <phoneticPr fontId="5"/>
  </si>
  <si>
    <t>人件費</t>
    <rPh sb="0" eb="3">
      <t>ジンケンヒ</t>
    </rPh>
    <phoneticPr fontId="5"/>
  </si>
  <si>
    <t>物件費</t>
    <rPh sb="0" eb="3">
      <t>ブッケンヒ</t>
    </rPh>
    <phoneticPr fontId="5"/>
  </si>
  <si>
    <t>要件定義、分析等</t>
    <rPh sb="0" eb="2">
      <t>ヨウケン</t>
    </rPh>
    <rPh sb="2" eb="4">
      <t>テイギ</t>
    </rPh>
    <rPh sb="5" eb="7">
      <t>ブンセキ</t>
    </rPh>
    <rPh sb="7" eb="8">
      <t>トウ</t>
    </rPh>
    <phoneticPr fontId="5"/>
  </si>
  <si>
    <t>飼料費、会議開催費</t>
    <rPh sb="0" eb="3">
      <t>シリョウヒ</t>
    </rPh>
    <rPh sb="4" eb="6">
      <t>カイギ</t>
    </rPh>
    <rPh sb="6" eb="9">
      <t>カイサイヒ</t>
    </rPh>
    <phoneticPr fontId="5"/>
  </si>
  <si>
    <t>その他</t>
    <rPh sb="2" eb="3">
      <t>タ</t>
    </rPh>
    <phoneticPr fontId="5"/>
  </si>
  <si>
    <t>一般管理費、消費税等</t>
    <rPh sb="0" eb="2">
      <t>イッパン</t>
    </rPh>
    <rPh sb="2" eb="5">
      <t>カンリヒ</t>
    </rPh>
    <rPh sb="6" eb="9">
      <t>ショウヒゼイ</t>
    </rPh>
    <rPh sb="9" eb="10">
      <t>トウ</t>
    </rPh>
    <phoneticPr fontId="5"/>
  </si>
  <si>
    <t>C.三菱ＵＦＪリサーチ＆コンサルティング株式会社</t>
    <phoneticPr fontId="5"/>
  </si>
  <si>
    <t>雑役務費</t>
    <rPh sb="0" eb="1">
      <t>ザツ</t>
    </rPh>
    <rPh sb="1" eb="4">
      <t>エキムヒ</t>
    </rPh>
    <phoneticPr fontId="5"/>
  </si>
  <si>
    <t>データ入力・集計</t>
    <rPh sb="3" eb="5">
      <t>ニュウリョク</t>
    </rPh>
    <rPh sb="6" eb="8">
      <t>シュウケイ</t>
    </rPh>
    <phoneticPr fontId="5"/>
  </si>
  <si>
    <t>医療技術の評価・再評価に関する支援事業</t>
    <rPh sb="0" eb="2">
      <t>イリョウ</t>
    </rPh>
    <rPh sb="2" eb="4">
      <t>ギジュツ</t>
    </rPh>
    <rPh sb="5" eb="7">
      <t>ヒョウカ</t>
    </rPh>
    <rPh sb="8" eb="11">
      <t>サイヒョウカ</t>
    </rPh>
    <rPh sb="12" eb="13">
      <t>カン</t>
    </rPh>
    <rPh sb="15" eb="17">
      <t>シエン</t>
    </rPh>
    <rPh sb="17" eb="19">
      <t>ジギョウ</t>
    </rPh>
    <phoneticPr fontId="5"/>
  </si>
  <si>
    <t>-</t>
    <phoneticPr fontId="5"/>
  </si>
  <si>
    <t>診療報酬改定に係るパブリックコメントのデータ入力・集計</t>
    <rPh sb="0" eb="2">
      <t>シンリョウ</t>
    </rPh>
    <rPh sb="2" eb="4">
      <t>ホウシュウ</t>
    </rPh>
    <rPh sb="4" eb="6">
      <t>カイテイ</t>
    </rPh>
    <rPh sb="7" eb="8">
      <t>カカ</t>
    </rPh>
    <rPh sb="22" eb="24">
      <t>ニュウリョク</t>
    </rPh>
    <rPh sb="25" eb="27">
      <t>シュウケイ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</si>
  <si>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</si>
  <si>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</si>
  <si>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</si>
  <si>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</si>
  <si>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</si>
  <si>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</si>
  <si>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</si>
  <si>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</si>
  <si>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</si>
  <si>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</si>
  <si>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</si>
  <si>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</si>
  <si>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業務の仕様上、総合落札評価方式を採用しているものもあるが、説明会を開催するなどして業務実施に適切な業者を選定しているため、支出先の選定は妥当であるが結果として一者応札となった。そのため、次回入札に向けて調達スケジュールの見直しや調達情報の周知等について検討する。</t>
    <rPh sb="7" eb="9">
      <t>ソウゴウ</t>
    </rPh>
    <rPh sb="9" eb="11">
      <t>ラクサツ</t>
    </rPh>
    <rPh sb="11" eb="13">
      <t>ヒョウカ</t>
    </rPh>
    <rPh sb="13" eb="15">
      <t>ホウシキ</t>
    </rPh>
    <rPh sb="74" eb="76">
      <t>ケッカ</t>
    </rPh>
    <rPh sb="93" eb="95">
      <t>ジカイ</t>
    </rPh>
    <rPh sb="95" eb="97">
      <t>ニュウサツ</t>
    </rPh>
    <rPh sb="98" eb="99">
      <t>ム</t>
    </rPh>
    <rPh sb="101" eb="103">
      <t>チョウタツ</t>
    </rPh>
    <rPh sb="110" eb="112">
      <t>ミナオ</t>
    </rPh>
    <rPh sb="114" eb="116">
      <t>チョウタツ</t>
    </rPh>
    <rPh sb="116" eb="118">
      <t>ジョウホウ</t>
    </rPh>
    <rPh sb="119" eb="121">
      <t>シュウチ</t>
    </rPh>
    <rPh sb="121" eb="122">
      <t>トウ</t>
    </rPh>
    <rPh sb="126" eb="128">
      <t>ケントウ</t>
    </rPh>
    <phoneticPr fontId="5"/>
  </si>
  <si>
    <t>引き続き適正な予算の執行と不用の縮減に努める。
次回入札に向けて調達スケジュールの見直しや調達情報の周知等について検討する。</t>
    <phoneticPr fontId="5"/>
  </si>
  <si>
    <t>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rPh sb="53" eb="55">
      <t>イッパン</t>
    </rPh>
    <rPh sb="55" eb="57">
      <t>キョウソウ</t>
    </rPh>
    <rPh sb="57" eb="59">
      <t>ニュウサツ</t>
    </rPh>
    <rPh sb="67" eb="69">
      <t>ケッカ</t>
    </rPh>
    <rPh sb="72" eb="74">
      <t>イッシャ</t>
    </rPh>
    <rPh sb="74" eb="76">
      <t>オウサツ</t>
    </rPh>
    <phoneticPr fontId="5"/>
  </si>
  <si>
    <t>調査項目数</t>
    <rPh sb="0" eb="2">
      <t>チョウサ</t>
    </rPh>
    <rPh sb="2" eb="5">
      <t>コウモクスウ</t>
    </rPh>
    <phoneticPr fontId="5"/>
  </si>
  <si>
    <t>件</t>
    <rPh sb="0" eb="1">
      <t>ケン</t>
    </rPh>
    <phoneticPr fontId="5"/>
  </si>
  <si>
    <t>-</t>
    <phoneticPr fontId="5"/>
  </si>
  <si>
    <t>-</t>
    <phoneticPr fontId="5"/>
  </si>
  <si>
    <t>-</t>
    <phoneticPr fontId="5"/>
  </si>
  <si>
    <t>-</t>
    <phoneticPr fontId="5"/>
  </si>
  <si>
    <t>調査項目数</t>
    <phoneticPr fontId="5"/>
  </si>
  <si>
    <t>単位当たりコスト ＝ Ｘ ／ Ｙ
X：調査に要する経費
Y：調査項目数　　　　　　　　　　　　　　　　　　　　</t>
    <rPh sb="19" eb="21">
      <t>チョウサ</t>
    </rPh>
    <rPh sb="30" eb="32">
      <t>チョウサ</t>
    </rPh>
    <rPh sb="32" eb="34">
      <t>コウモク</t>
    </rPh>
    <phoneticPr fontId="5"/>
  </si>
  <si>
    <t>80百万円/7</t>
    <rPh sb="2" eb="4">
      <t>ヒャクマン</t>
    </rPh>
    <rPh sb="4" eb="5">
      <t>エン</t>
    </rPh>
    <phoneticPr fontId="5"/>
  </si>
  <si>
    <t>百万円</t>
    <rPh sb="0" eb="2">
      <t>ヒャクマン</t>
    </rPh>
    <rPh sb="2" eb="3">
      <t>エン</t>
    </rPh>
    <phoneticPr fontId="5"/>
  </si>
  <si>
    <t>70百万円/5</t>
    <rPh sb="2" eb="3">
      <t>ヒャク</t>
    </rPh>
    <rPh sb="3" eb="5">
      <t>マンエン</t>
    </rPh>
    <phoneticPr fontId="5"/>
  </si>
  <si>
    <t>77百万円/4</t>
    <rPh sb="2" eb="3">
      <t>ヒャク</t>
    </rPh>
    <rPh sb="3" eb="5">
      <t>マンエン</t>
    </rPh>
    <phoneticPr fontId="5"/>
  </si>
  <si>
    <t>点検対象外</t>
    <rPh sb="0" eb="5">
      <t>テンケンタイショウガイ</t>
    </rPh>
    <phoneticPr fontId="5"/>
  </si>
  <si>
    <t>-</t>
    <phoneticPr fontId="5"/>
  </si>
  <si>
    <t>-</t>
    <phoneticPr fontId="5"/>
  </si>
  <si>
    <t>-</t>
    <phoneticPr fontId="5"/>
  </si>
  <si>
    <t>次回入札に向けて、調達スケジュールの見直しや、調達情報の周知等について検討し、一者応札の改善を図ること。</t>
    <phoneticPr fontId="5"/>
  </si>
  <si>
    <t>森光　敬子</t>
    <rPh sb="0" eb="2">
      <t>モリミツ</t>
    </rPh>
    <rPh sb="3" eb="5">
      <t>ケイコ</t>
    </rPh>
    <phoneticPr fontId="5"/>
  </si>
  <si>
    <t>医薬品等産業振興費</t>
    <phoneticPr fontId="5"/>
  </si>
  <si>
    <t>本事業と類似調査は診療報酬体系見直し後の評価等に係る調査ではあるが、調査内容、調査客体及び調査手法等が異なり、適切に役割分担ができている。
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rPh sb="4" eb="6">
      <t>ルイジ</t>
    </rPh>
    <rPh sb="6" eb="8">
      <t>チョウサ</t>
    </rPh>
    <rPh sb="9" eb="11">
      <t>シンリョウ</t>
    </rPh>
    <rPh sb="11" eb="13">
      <t>ホウシュウ</t>
    </rPh>
    <rPh sb="13" eb="15">
      <t>タイケイ</t>
    </rPh>
    <rPh sb="15" eb="17">
      <t>ミナオ</t>
    </rPh>
    <rPh sb="18" eb="19">
      <t>ゴ</t>
    </rPh>
    <rPh sb="20" eb="22">
      <t>ヒョウカ</t>
    </rPh>
    <rPh sb="22" eb="23">
      <t>トウ</t>
    </rPh>
    <rPh sb="24" eb="25">
      <t>カカ</t>
    </rPh>
    <rPh sb="26" eb="28">
      <t>チョウサ</t>
    </rPh>
    <phoneticPr fontId="5"/>
  </si>
  <si>
    <t>次回の入札に向けて、調達スケジュールの見直しや、調達情報の周知等について検討し、一者応札解消に向けた改善策の検討を行う。</t>
    <rPh sb="36" eb="3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</si>
</sst>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157838</xdr:colOff>
      <xdr:row>740</xdr:row>
      <xdr:rowOff>212912</xdr:rowOff>
    </xdr:from>
    <xdr:to>
      <xdr:col>33</xdr:col>
      <xdr:colOff>51312</xdr:colOff>
      <xdr:row>742</xdr:row>
      <xdr:rowOff>281034</xdr:rowOff>
    </xdr:to>
    <xdr:sp macro="" textlink="">
      <xdr:nvSpPr>
        <xdr:cNvPr id="2" name="テキスト ボックス 1"/>
        <xdr:cNvSpPr txBox="1"/>
      </xdr:nvSpPr>
      <xdr:spPr>
        <a:xfrm>
          <a:off x="4558388" y="43380212"/>
          <a:ext cx="2093749" cy="77297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21</xdr:col>
      <xdr:colOff>50426</xdr:colOff>
      <xdr:row>748</xdr:row>
      <xdr:rowOff>26422</xdr:rowOff>
    </xdr:from>
    <xdr:to>
      <xdr:col>34</xdr:col>
      <xdr:colOff>142475</xdr:colOff>
      <xdr:row>748</xdr:row>
      <xdr:rowOff>315502</xdr:rowOff>
    </xdr:to>
    <xdr:sp macro="" textlink="">
      <xdr:nvSpPr>
        <xdr:cNvPr id="3" name="テキスト ボックス 2"/>
        <xdr:cNvSpPr txBox="1"/>
      </xdr:nvSpPr>
      <xdr:spPr>
        <a:xfrm>
          <a:off x="4250951" y="46013122"/>
          <a:ext cx="2692374"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165797</xdr:colOff>
      <xdr:row>748</xdr:row>
      <xdr:rowOff>337624</xdr:rowOff>
    </xdr:from>
    <xdr:to>
      <xdr:col>38</xdr:col>
      <xdr:colOff>12243</xdr:colOff>
      <xdr:row>750</xdr:row>
      <xdr:rowOff>338906</xdr:rowOff>
    </xdr:to>
    <xdr:sp macro="" textlink="">
      <xdr:nvSpPr>
        <xdr:cNvPr id="4" name="テキスト ボックス 3"/>
        <xdr:cNvSpPr txBox="1"/>
      </xdr:nvSpPr>
      <xdr:spPr>
        <a:xfrm>
          <a:off x="3566222" y="46324324"/>
          <a:ext cx="4046971" cy="70613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168394</xdr:colOff>
      <xdr:row>743</xdr:row>
      <xdr:rowOff>30036</xdr:rowOff>
    </xdr:from>
    <xdr:to>
      <xdr:col>33</xdr:col>
      <xdr:colOff>48033</xdr:colOff>
      <xdr:row>744</xdr:row>
      <xdr:rowOff>310438</xdr:rowOff>
    </xdr:to>
    <xdr:grpSp>
      <xdr:nvGrpSpPr>
        <xdr:cNvPr id="5" name="グループ化 40"/>
        <xdr:cNvGrpSpPr>
          <a:grpSpLocks/>
        </xdr:cNvGrpSpPr>
      </xdr:nvGrpSpPr>
      <xdr:grpSpPr bwMode="auto">
        <a:xfrm>
          <a:off x="4621332" y="48095567"/>
          <a:ext cx="2106107" cy="637590"/>
          <a:chOff x="3949699" y="32359600"/>
          <a:chExt cx="2616201" cy="622300"/>
        </a:xfrm>
      </xdr:grpSpPr>
      <xdr:sp macro="" textlink="">
        <xdr:nvSpPr>
          <xdr:cNvPr id="6" name="テキスト ボックス 5"/>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7" name="大かっこ 6"/>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18</xdr:col>
      <xdr:colOff>123264</xdr:colOff>
      <xdr:row>751</xdr:row>
      <xdr:rowOff>29420</xdr:rowOff>
    </xdr:from>
    <xdr:to>
      <xdr:col>37</xdr:col>
      <xdr:colOff>190499</xdr:colOff>
      <xdr:row>758</xdr:row>
      <xdr:rowOff>428627</xdr:rowOff>
    </xdr:to>
    <xdr:sp macro="" textlink="">
      <xdr:nvSpPr>
        <xdr:cNvPr id="8" name="テキスト ボックス 7"/>
        <xdr:cNvSpPr txBox="1"/>
      </xdr:nvSpPr>
      <xdr:spPr bwMode="auto">
        <a:xfrm>
          <a:off x="3766577" y="50630983"/>
          <a:ext cx="3912953" cy="3518644"/>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平成２８年度診療報酬改定結果検証に係る特別調査（平成２９年度調査）</a:t>
          </a:r>
          <a:endParaRPr lang="en-US" altLang="ja-JP" sz="1100" b="0">
            <a:effectLst/>
            <a:latin typeface="+mn-lt"/>
            <a:ea typeface="+mn-ea"/>
            <a:cs typeface="+mn-cs"/>
          </a:endParaRPr>
        </a:p>
        <a:p>
          <a:r>
            <a:rPr lang="ja-JP" altLang="ja-JP" sz="1100">
              <a:effectLst/>
              <a:latin typeface="+mn-lt"/>
              <a:ea typeface="+mn-ea"/>
              <a:cs typeface="+mn-cs"/>
            </a:rPr>
            <a:t>①　</a:t>
          </a:r>
          <a:r>
            <a:rPr lang="ja-JP" altLang="en-US" sz="1100" u="none">
              <a:effectLst/>
              <a:latin typeface="+mn-lt"/>
              <a:ea typeface="+mn-ea"/>
              <a:cs typeface="+mn-cs"/>
            </a:rPr>
            <a:t>回復期リハビリテーション病棟におけるアウトカム評価の導入の影響、維持期リハビリテーションの介護保険への移行状況等を含むリハビリテーションの実施状況調査</a:t>
          </a:r>
          <a:endParaRPr lang="en-US" altLang="ja-JP" sz="1100" u="none">
            <a:effectLst/>
            <a:latin typeface="+mn-lt"/>
            <a:ea typeface="+mn-ea"/>
            <a:cs typeface="+mn-cs"/>
          </a:endParaRPr>
        </a:p>
        <a:p>
          <a:r>
            <a:rPr lang="ja-JP" altLang="ja-JP" sz="1100">
              <a:effectLst/>
              <a:latin typeface="+mn-lt"/>
              <a:ea typeface="+mn-ea"/>
              <a:cs typeface="+mn-cs"/>
            </a:rPr>
            <a:t>②　</a:t>
          </a:r>
          <a:r>
            <a:rPr lang="ja-JP" altLang="en-US" sz="1100" u="none">
              <a:effectLst/>
              <a:latin typeface="+mn-lt"/>
              <a:ea typeface="+mn-ea"/>
              <a:cs typeface="+mn-cs"/>
            </a:rPr>
            <a:t>医薬品の適正使用のための残薬、重複・多剤投薬の実態調査並びにかかりつけ薬剤師・薬局の評価を含む調剤報酬改定の影響及び実施状況調査</a:t>
          </a:r>
          <a:endParaRPr lang="en-US" altLang="ja-JP" sz="1100" u="none">
            <a:effectLst/>
            <a:latin typeface="+mn-lt"/>
            <a:ea typeface="+mn-ea"/>
            <a:cs typeface="+mn-cs"/>
          </a:endParaRPr>
        </a:p>
        <a:p>
          <a:r>
            <a:rPr kumimoji="1" lang="ja-JP" altLang="ja-JP" sz="1100">
              <a:effectLst/>
              <a:latin typeface="+mn-lt"/>
              <a:ea typeface="+mn-ea"/>
              <a:cs typeface="+mn-cs"/>
            </a:rPr>
            <a:t>③　</a:t>
          </a:r>
          <a:r>
            <a:rPr lang="ja-JP" altLang="en-US" sz="1100" u="none">
              <a:effectLst/>
              <a:latin typeface="+mn-lt"/>
              <a:ea typeface="+mn-ea"/>
              <a:cs typeface="+mn-cs"/>
            </a:rPr>
            <a:t>ニコチン依存症管理料による禁煙治療の効果等に関する調査</a:t>
          </a:r>
          <a:endParaRPr lang="en-US" altLang="ja-JP" sz="1100" u="none">
            <a:effectLst/>
            <a:latin typeface="+mn-lt"/>
            <a:ea typeface="+mn-ea"/>
            <a:cs typeface="+mn-cs"/>
          </a:endParaRPr>
        </a:p>
        <a:p>
          <a:r>
            <a:rPr kumimoji="1" lang="ja-JP" altLang="ja-JP" sz="1100">
              <a:effectLst/>
              <a:latin typeface="+mn-lt"/>
              <a:ea typeface="+mn-ea"/>
              <a:cs typeface="+mn-cs"/>
            </a:rPr>
            <a:t>④　</a:t>
          </a:r>
          <a:r>
            <a:rPr lang="ja-JP" altLang="en-US" sz="1100" u="none">
              <a:effectLst/>
              <a:latin typeface="+mn-lt"/>
              <a:ea typeface="+mn-ea"/>
              <a:cs typeface="+mn-cs"/>
            </a:rPr>
            <a:t>公費負担医療に係るものを含む明細書の無料発行の実施状況調査</a:t>
          </a:r>
          <a:endParaRPr lang="en-US" altLang="ja-JP" sz="1100" u="none">
            <a:effectLst/>
            <a:latin typeface="+mn-lt"/>
            <a:ea typeface="+mn-ea"/>
            <a:cs typeface="+mn-cs"/>
          </a:endParaRPr>
        </a:p>
        <a:p>
          <a:r>
            <a:rPr kumimoji="1" lang="ja-JP" altLang="en-US" sz="1100" u="none">
              <a:effectLst/>
              <a:latin typeface="+mn-lt"/>
              <a:ea typeface="+mn-ea"/>
              <a:cs typeface="+mn-cs"/>
            </a:rPr>
            <a:t>⑤　</a:t>
          </a:r>
          <a:r>
            <a:rPr lang="ja-JP" altLang="ja-JP" sz="1100" u="none">
              <a:effectLst/>
              <a:latin typeface="+mn-lt"/>
              <a:ea typeface="+mn-ea"/>
              <a:cs typeface="+mn-cs"/>
            </a:rPr>
            <a:t>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18</xdr:col>
      <xdr:colOff>3871</xdr:colOff>
      <xdr:row>751</xdr:row>
      <xdr:rowOff>121807</xdr:rowOff>
    </xdr:from>
    <xdr:to>
      <xdr:col>37</xdr:col>
      <xdr:colOff>161301</xdr:colOff>
      <xdr:row>758</xdr:row>
      <xdr:rowOff>583406</xdr:rowOff>
    </xdr:to>
    <xdr:sp macro="" textlink="">
      <xdr:nvSpPr>
        <xdr:cNvPr id="9" name="大かっこ 8"/>
        <xdr:cNvSpPr/>
      </xdr:nvSpPr>
      <xdr:spPr bwMode="auto">
        <a:xfrm>
          <a:off x="3647184" y="50723370"/>
          <a:ext cx="4003148" cy="3581036"/>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27</xdr:col>
      <xdr:colOff>199281</xdr:colOff>
      <xdr:row>745</xdr:row>
      <xdr:rowOff>23211</xdr:rowOff>
    </xdr:from>
    <xdr:to>
      <xdr:col>28</xdr:col>
      <xdr:colOff>476</xdr:colOff>
      <xdr:row>747</xdr:row>
      <xdr:rowOff>296437</xdr:rowOff>
    </xdr:to>
    <xdr:cxnSp macro="">
      <xdr:nvCxnSpPr>
        <xdr:cNvPr id="10" name="直線矢印コネクタ 9"/>
        <xdr:cNvCxnSpPr/>
      </xdr:nvCxnSpPr>
      <xdr:spPr>
        <a:xfrm flipH="1">
          <a:off x="5599956" y="44952636"/>
          <a:ext cx="1220" cy="978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166687</xdr:rowOff>
    </xdr:from>
    <xdr:to>
      <xdr:col>49</xdr:col>
      <xdr:colOff>35719</xdr:colOff>
      <xdr:row>746</xdr:row>
      <xdr:rowOff>190500</xdr:rowOff>
    </xdr:to>
    <xdr:cxnSp macro="">
      <xdr:nvCxnSpPr>
        <xdr:cNvPr id="12" name="直線コネクタ 11"/>
        <xdr:cNvCxnSpPr/>
      </xdr:nvCxnSpPr>
      <xdr:spPr>
        <a:xfrm flipV="1">
          <a:off x="5667375" y="44958000"/>
          <a:ext cx="4286250" cy="238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23813</xdr:colOff>
      <xdr:row>746</xdr:row>
      <xdr:rowOff>190500</xdr:rowOff>
    </xdr:from>
    <xdr:to>
      <xdr:col>49</xdr:col>
      <xdr:colOff>35719</xdr:colOff>
      <xdr:row>759</xdr:row>
      <xdr:rowOff>35718</xdr:rowOff>
    </xdr:to>
    <xdr:cxnSp macro="">
      <xdr:nvCxnSpPr>
        <xdr:cNvPr id="15" name="直線コネクタ 14"/>
        <xdr:cNvCxnSpPr/>
      </xdr:nvCxnSpPr>
      <xdr:spPr>
        <a:xfrm>
          <a:off x="9941719" y="44981813"/>
          <a:ext cx="11906" cy="54173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166688</xdr:colOff>
      <xdr:row>759</xdr:row>
      <xdr:rowOff>47625</xdr:rowOff>
    </xdr:from>
    <xdr:to>
      <xdr:col>49</xdr:col>
      <xdr:colOff>47626</xdr:colOff>
      <xdr:row>759</xdr:row>
      <xdr:rowOff>47625</xdr:rowOff>
    </xdr:to>
    <xdr:cxnSp macro="">
      <xdr:nvCxnSpPr>
        <xdr:cNvPr id="17" name="直線コネクタ 16"/>
        <xdr:cNvCxnSpPr/>
      </xdr:nvCxnSpPr>
      <xdr:spPr>
        <a:xfrm flipH="1">
          <a:off x="3405188" y="50411063"/>
          <a:ext cx="65603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761</xdr:row>
      <xdr:rowOff>59531</xdr:rowOff>
    </xdr:from>
    <xdr:to>
      <xdr:col>27</xdr:col>
      <xdr:colOff>36947</xdr:colOff>
      <xdr:row>762</xdr:row>
      <xdr:rowOff>322750</xdr:rowOff>
    </xdr:to>
    <xdr:sp macro="" textlink="">
      <xdr:nvSpPr>
        <xdr:cNvPr id="18" name="テキスト ボックス 17"/>
        <xdr:cNvSpPr txBox="1"/>
      </xdr:nvSpPr>
      <xdr:spPr>
        <a:xfrm>
          <a:off x="1404938" y="51018281"/>
          <a:ext cx="4096978" cy="71565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180975</xdr:colOff>
      <xdr:row>761</xdr:row>
      <xdr:rowOff>50006</xdr:rowOff>
    </xdr:from>
    <xdr:to>
      <xdr:col>49</xdr:col>
      <xdr:colOff>229828</xdr:colOff>
      <xdr:row>762</xdr:row>
      <xdr:rowOff>313225</xdr:rowOff>
    </xdr:to>
    <xdr:sp macro="" textlink="">
      <xdr:nvSpPr>
        <xdr:cNvPr id="19" name="テキスト ボックス 18"/>
        <xdr:cNvSpPr txBox="1"/>
      </xdr:nvSpPr>
      <xdr:spPr>
        <a:xfrm>
          <a:off x="5981700" y="50980181"/>
          <a:ext cx="4049353" cy="71089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59531</xdr:colOff>
      <xdr:row>759</xdr:row>
      <xdr:rowOff>226220</xdr:rowOff>
    </xdr:from>
    <xdr:to>
      <xdr:col>23</xdr:col>
      <xdr:colOff>151581</xdr:colOff>
      <xdr:row>760</xdr:row>
      <xdr:rowOff>146207</xdr:rowOff>
    </xdr:to>
    <xdr:sp macro="" textlink="">
      <xdr:nvSpPr>
        <xdr:cNvPr id="20" name="テキスト ボックス 19"/>
        <xdr:cNvSpPr txBox="1"/>
      </xdr:nvSpPr>
      <xdr:spPr>
        <a:xfrm>
          <a:off x="2083594" y="50589658"/>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33</xdr:col>
      <xdr:colOff>47626</xdr:colOff>
      <xdr:row>759</xdr:row>
      <xdr:rowOff>214313</xdr:rowOff>
    </xdr:from>
    <xdr:to>
      <xdr:col>46</xdr:col>
      <xdr:colOff>139675</xdr:colOff>
      <xdr:row>760</xdr:row>
      <xdr:rowOff>134300</xdr:rowOff>
    </xdr:to>
    <xdr:sp macro="" textlink="">
      <xdr:nvSpPr>
        <xdr:cNvPr id="21" name="テキスト ボックス 20"/>
        <xdr:cNvSpPr txBox="1"/>
      </xdr:nvSpPr>
      <xdr:spPr>
        <a:xfrm>
          <a:off x="6727032" y="50577751"/>
          <a:ext cx="2723331" cy="28908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0</xdr:colOff>
      <xdr:row>759</xdr:row>
      <xdr:rowOff>57150</xdr:rowOff>
    </xdr:from>
    <xdr:to>
      <xdr:col>17</xdr:col>
      <xdr:colOff>5544</xdr:colOff>
      <xdr:row>759</xdr:row>
      <xdr:rowOff>226220</xdr:rowOff>
    </xdr:to>
    <xdr:cxnSp macro="">
      <xdr:nvCxnSpPr>
        <xdr:cNvPr id="24" name="直線コネクタ 23"/>
        <xdr:cNvCxnSpPr>
          <a:endCxn id="20" idx="0"/>
        </xdr:cNvCxnSpPr>
      </xdr:nvCxnSpPr>
      <xdr:spPr>
        <a:xfrm>
          <a:off x="3400425" y="50387250"/>
          <a:ext cx="5544" cy="1690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759</xdr:row>
      <xdr:rowOff>47625</xdr:rowOff>
    </xdr:from>
    <xdr:to>
      <xdr:col>39</xdr:col>
      <xdr:colOff>193663</xdr:colOff>
      <xdr:row>759</xdr:row>
      <xdr:rowOff>214313</xdr:rowOff>
    </xdr:to>
    <xdr:cxnSp macro="">
      <xdr:nvCxnSpPr>
        <xdr:cNvPr id="40" name="直線コネクタ 39"/>
        <xdr:cNvCxnSpPr>
          <a:endCxn id="21" idx="0"/>
        </xdr:cNvCxnSpPr>
      </xdr:nvCxnSpPr>
      <xdr:spPr>
        <a:xfrm>
          <a:off x="7991475" y="50377725"/>
          <a:ext cx="3163" cy="1666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5544</xdr:colOff>
      <xdr:row>760</xdr:row>
      <xdr:rowOff>146207</xdr:rowOff>
    </xdr:from>
    <xdr:to>
      <xdr:col>17</xdr:col>
      <xdr:colOff>13711</xdr:colOff>
      <xdr:row>761</xdr:row>
      <xdr:rowOff>59531</xdr:rowOff>
    </xdr:to>
    <xdr:cxnSp macro="">
      <xdr:nvCxnSpPr>
        <xdr:cNvPr id="49" name="直線矢印コネクタ 48"/>
        <xdr:cNvCxnSpPr>
          <a:stCxn id="20" idx="2"/>
          <a:endCxn id="18" idx="0"/>
        </xdr:cNvCxnSpPr>
      </xdr:nvCxnSpPr>
      <xdr:spPr>
        <a:xfrm>
          <a:off x="3405969" y="50847782"/>
          <a:ext cx="8167" cy="1419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194854</xdr:colOff>
      <xdr:row>760</xdr:row>
      <xdr:rowOff>134300</xdr:rowOff>
    </xdr:from>
    <xdr:to>
      <xdr:col>40</xdr:col>
      <xdr:colOff>2995</xdr:colOff>
      <xdr:row>761</xdr:row>
      <xdr:rowOff>50006</xdr:rowOff>
    </xdr:to>
    <xdr:cxnSp macro="">
      <xdr:nvCxnSpPr>
        <xdr:cNvPr id="51" name="直線矢印コネクタ 50"/>
        <xdr:cNvCxnSpPr>
          <a:stCxn id="21" idx="2"/>
          <a:endCxn id="19" idx="0"/>
        </xdr:cNvCxnSpPr>
      </xdr:nvCxnSpPr>
      <xdr:spPr>
        <a:xfrm>
          <a:off x="8088698" y="50866831"/>
          <a:ext cx="10547" cy="1419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23813</xdr:colOff>
      <xdr:row>763</xdr:row>
      <xdr:rowOff>202406</xdr:rowOff>
    </xdr:from>
    <xdr:to>
      <xdr:col>25</xdr:col>
      <xdr:colOff>71438</xdr:colOff>
      <xdr:row>764</xdr:row>
      <xdr:rowOff>146204</xdr:rowOff>
    </xdr:to>
    <xdr:sp macro="" textlink="">
      <xdr:nvSpPr>
        <xdr:cNvPr id="52" name="テキスト ボックス 51"/>
        <xdr:cNvSpPr txBox="1"/>
      </xdr:nvSpPr>
      <xdr:spPr>
        <a:xfrm>
          <a:off x="2047876" y="51994594"/>
          <a:ext cx="3083718" cy="25336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29</xdr:col>
      <xdr:colOff>47625</xdr:colOff>
      <xdr:row>763</xdr:row>
      <xdr:rowOff>202404</xdr:rowOff>
    </xdr:from>
    <xdr:to>
      <xdr:col>49</xdr:col>
      <xdr:colOff>369093</xdr:colOff>
      <xdr:row>765</xdr:row>
      <xdr:rowOff>71436</xdr:rowOff>
    </xdr:to>
    <xdr:sp macro="" textlink="">
      <xdr:nvSpPr>
        <xdr:cNvPr id="53" name="テキスト ボックス 52"/>
        <xdr:cNvSpPr txBox="1"/>
      </xdr:nvSpPr>
      <xdr:spPr>
        <a:xfrm>
          <a:off x="5917406" y="51994592"/>
          <a:ext cx="4369593" cy="48815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80" zoomScaleNormal="75" zoomScaleSheetLayoutView="80" zoomScalePageLayoutView="85" workbookViewId="0">
      <selection activeCell="AB762" sqref="AB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280</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4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667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0" t="s">
        <v>22</v>
      </c>
      <c r="B7" s="491"/>
      <c r="C7" s="491"/>
      <c r="D7" s="491"/>
      <c r="E7" s="491"/>
      <c r="F7" s="492"/>
      <c r="G7" s="493" t="s">
        <v>552</v>
      </c>
      <c r="H7" s="494"/>
      <c r="I7" s="494"/>
      <c r="J7" s="494"/>
      <c r="K7" s="494"/>
      <c r="L7" s="494"/>
      <c r="M7" s="494"/>
      <c r="N7" s="494"/>
      <c r="O7" s="494"/>
      <c r="P7" s="494"/>
      <c r="Q7" s="494"/>
      <c r="R7" s="494"/>
      <c r="S7" s="494"/>
      <c r="T7" s="494"/>
      <c r="U7" s="494"/>
      <c r="V7" s="494"/>
      <c r="W7" s="494"/>
      <c r="X7" s="495"/>
      <c r="Y7" s="920" t="s">
        <v>545</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医療分野の研究開発関連</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v>
      </c>
      <c r="Q13" s="657"/>
      <c r="R13" s="657"/>
      <c r="S13" s="657"/>
      <c r="T13" s="657"/>
      <c r="U13" s="657"/>
      <c r="V13" s="658"/>
      <c r="W13" s="656">
        <v>87</v>
      </c>
      <c r="X13" s="657"/>
      <c r="Y13" s="657"/>
      <c r="Z13" s="657"/>
      <c r="AA13" s="657"/>
      <c r="AB13" s="657"/>
      <c r="AC13" s="658"/>
      <c r="AD13" s="656">
        <v>87</v>
      </c>
      <c r="AE13" s="657"/>
      <c r="AF13" s="657"/>
      <c r="AG13" s="657"/>
      <c r="AH13" s="657"/>
      <c r="AI13" s="657"/>
      <c r="AJ13" s="658"/>
      <c r="AK13" s="656">
        <v>95</v>
      </c>
      <c r="AL13" s="657"/>
      <c r="AM13" s="657"/>
      <c r="AN13" s="657"/>
      <c r="AO13" s="657"/>
      <c r="AP13" s="657"/>
      <c r="AQ13" s="658"/>
      <c r="AR13" s="917">
        <v>95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639</v>
      </c>
      <c r="Q14" s="657"/>
      <c r="R14" s="657"/>
      <c r="S14" s="657"/>
      <c r="T14" s="657"/>
      <c r="U14" s="657"/>
      <c r="V14" s="658"/>
      <c r="W14" s="656" t="s">
        <v>640</v>
      </c>
      <c r="X14" s="657"/>
      <c r="Y14" s="657"/>
      <c r="Z14" s="657"/>
      <c r="AA14" s="657"/>
      <c r="AB14" s="657"/>
      <c r="AC14" s="658"/>
      <c r="AD14" s="656" t="s">
        <v>640</v>
      </c>
      <c r="AE14" s="657"/>
      <c r="AF14" s="657"/>
      <c r="AG14" s="657"/>
      <c r="AH14" s="657"/>
      <c r="AI14" s="657"/>
      <c r="AJ14" s="658"/>
      <c r="AK14" s="656" t="s">
        <v>644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640</v>
      </c>
      <c r="Q15" s="657"/>
      <c r="R15" s="657"/>
      <c r="S15" s="657"/>
      <c r="T15" s="657"/>
      <c r="U15" s="657"/>
      <c r="V15" s="658"/>
      <c r="W15" s="656" t="s">
        <v>642</v>
      </c>
      <c r="X15" s="657"/>
      <c r="Y15" s="657"/>
      <c r="Z15" s="657"/>
      <c r="AA15" s="657"/>
      <c r="AB15" s="657"/>
      <c r="AC15" s="658"/>
      <c r="AD15" s="656" t="s">
        <v>643</v>
      </c>
      <c r="AE15" s="657"/>
      <c r="AF15" s="657"/>
      <c r="AG15" s="657"/>
      <c r="AH15" s="657"/>
      <c r="AI15" s="657"/>
      <c r="AJ15" s="658"/>
      <c r="AK15" s="656" t="s">
        <v>640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640</v>
      </c>
      <c r="Q16" s="657"/>
      <c r="R16" s="657"/>
      <c r="S16" s="657"/>
      <c r="T16" s="657"/>
      <c r="U16" s="657"/>
      <c r="V16" s="658"/>
      <c r="W16" s="656" t="s">
        <v>641</v>
      </c>
      <c r="X16" s="657"/>
      <c r="Y16" s="657"/>
      <c r="Z16" s="657"/>
      <c r="AA16" s="657"/>
      <c r="AB16" s="657"/>
      <c r="AC16" s="658"/>
      <c r="AD16" s="656" t="s">
        <v>640</v>
      </c>
      <c r="AE16" s="657"/>
      <c r="AF16" s="657"/>
      <c r="AG16" s="657"/>
      <c r="AH16" s="657"/>
      <c r="AI16" s="657"/>
      <c r="AJ16" s="658"/>
      <c r="AK16" s="656" t="s">
        <v>644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641</v>
      </c>
      <c r="Q17" s="657"/>
      <c r="R17" s="657"/>
      <c r="S17" s="657"/>
      <c r="T17" s="657"/>
      <c r="U17" s="657"/>
      <c r="V17" s="658"/>
      <c r="W17" s="656" t="s">
        <v>640</v>
      </c>
      <c r="X17" s="657"/>
      <c r="Y17" s="657"/>
      <c r="Z17" s="657"/>
      <c r="AA17" s="657"/>
      <c r="AB17" s="657"/>
      <c r="AC17" s="658"/>
      <c r="AD17" s="656" t="s">
        <v>644</v>
      </c>
      <c r="AE17" s="657"/>
      <c r="AF17" s="657"/>
      <c r="AG17" s="657"/>
      <c r="AH17" s="657"/>
      <c r="AI17" s="657"/>
      <c r="AJ17" s="658"/>
      <c r="AK17" s="656" t="s">
        <v>642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87</v>
      </c>
      <c r="Q18" s="878"/>
      <c r="R18" s="878"/>
      <c r="S18" s="878"/>
      <c r="T18" s="878"/>
      <c r="U18" s="878"/>
      <c r="V18" s="879"/>
      <c r="W18" s="877">
        <f>SUM(W13:AC17)</f>
        <v>87</v>
      </c>
      <c r="X18" s="878"/>
      <c r="Y18" s="878"/>
      <c r="Z18" s="878"/>
      <c r="AA18" s="878"/>
      <c r="AB18" s="878"/>
      <c r="AC18" s="879"/>
      <c r="AD18" s="877">
        <f>SUM(AD13:AJ17)</f>
        <v>87</v>
      </c>
      <c r="AE18" s="878"/>
      <c r="AF18" s="878"/>
      <c r="AG18" s="878"/>
      <c r="AH18" s="878"/>
      <c r="AI18" s="878"/>
      <c r="AJ18" s="879"/>
      <c r="AK18" s="877">
        <f>SUM(AK13:AQ17)</f>
        <v>95</v>
      </c>
      <c r="AL18" s="878"/>
      <c r="AM18" s="878"/>
      <c r="AN18" s="878"/>
      <c r="AO18" s="878"/>
      <c r="AP18" s="878"/>
      <c r="AQ18" s="879"/>
      <c r="AR18" s="877">
        <f>SUM(AR13:AX17)</f>
        <v>95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87</v>
      </c>
      <c r="Q19" s="657"/>
      <c r="R19" s="657"/>
      <c r="S19" s="657"/>
      <c r="T19" s="657"/>
      <c r="U19" s="657"/>
      <c r="V19" s="658"/>
      <c r="W19" s="656">
        <v>70</v>
      </c>
      <c r="X19" s="657"/>
      <c r="Y19" s="657"/>
      <c r="Z19" s="657"/>
      <c r="AA19" s="657"/>
      <c r="AB19" s="657"/>
      <c r="AC19" s="658"/>
      <c r="AD19" s="656">
        <v>87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0.8045977011494253</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0.8045977011494253</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94</v>
      </c>
      <c r="Q23" s="918"/>
      <c r="R23" s="918"/>
      <c r="S23" s="918"/>
      <c r="T23" s="918"/>
      <c r="U23" s="918"/>
      <c r="V23" s="935"/>
      <c r="W23" s="917">
        <v>94</v>
      </c>
      <c r="X23" s="918"/>
      <c r="Y23" s="918"/>
      <c r="Z23" s="918"/>
      <c r="AA23" s="918"/>
      <c r="AB23" s="918"/>
      <c r="AC23" s="935"/>
      <c r="AD23" s="972" t="s">
        <v>663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95</v>
      </c>
      <c r="Q29" s="932"/>
      <c r="R29" s="932"/>
      <c r="S29" s="932"/>
      <c r="T29" s="932"/>
      <c r="U29" s="932"/>
      <c r="V29" s="933"/>
      <c r="W29" s="931">
        <f>AR13</f>
        <v>95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614</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558</v>
      </c>
      <c r="Q32" s="98"/>
      <c r="R32" s="98"/>
      <c r="S32" s="98"/>
      <c r="T32" s="98"/>
      <c r="U32" s="98"/>
      <c r="V32" s="98"/>
      <c r="W32" s="98"/>
      <c r="X32" s="99"/>
      <c r="Y32" s="466" t="s">
        <v>12</v>
      </c>
      <c r="Z32" s="527"/>
      <c r="AA32" s="528"/>
      <c r="AB32" s="518" t="s">
        <v>559</v>
      </c>
      <c r="AC32" s="518"/>
      <c r="AD32" s="518"/>
      <c r="AE32" s="211">
        <v>1995</v>
      </c>
      <c r="AF32" s="212"/>
      <c r="AG32" s="212"/>
      <c r="AH32" s="212"/>
      <c r="AI32" s="211" t="s">
        <v>560</v>
      </c>
      <c r="AJ32" s="212"/>
      <c r="AK32" s="212"/>
      <c r="AL32" s="212"/>
      <c r="AM32" s="211">
        <v>1240</v>
      </c>
      <c r="AN32" s="212"/>
      <c r="AO32" s="212"/>
      <c r="AP32" s="212"/>
      <c r="AQ32" s="333" t="s">
        <v>615</v>
      </c>
      <c r="AR32" s="200"/>
      <c r="AS32" s="200"/>
      <c r="AT32" s="334"/>
      <c r="AU32" s="212" t="s">
        <v>616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3000</v>
      </c>
      <c r="AF33" s="212"/>
      <c r="AG33" s="212"/>
      <c r="AH33" s="212"/>
      <c r="AI33" s="211" t="s">
        <v>560</v>
      </c>
      <c r="AJ33" s="212"/>
      <c r="AK33" s="212"/>
      <c r="AL33" s="212"/>
      <c r="AM33" s="211">
        <v>3000</v>
      </c>
      <c r="AN33" s="212"/>
      <c r="AO33" s="212"/>
      <c r="AP33" s="212"/>
      <c r="AQ33" s="333" t="s">
        <v>616</v>
      </c>
      <c r="AR33" s="200"/>
      <c r="AS33" s="200"/>
      <c r="AT33" s="334"/>
      <c r="AU33" s="212" t="s">
        <v>646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66.5</v>
      </c>
      <c r="AF34" s="212"/>
      <c r="AG34" s="212"/>
      <c r="AH34" s="212"/>
      <c r="AI34" s="211" t="s">
        <v>560</v>
      </c>
      <c r="AJ34" s="212"/>
      <c r="AK34" s="212"/>
      <c r="AL34" s="212"/>
      <c r="AM34" s="211">
        <v>41.3</v>
      </c>
      <c r="AN34" s="212"/>
      <c r="AO34" s="212"/>
      <c r="AP34" s="212"/>
      <c r="AQ34" s="333" t="s">
        <v>617</v>
      </c>
      <c r="AR34" s="200"/>
      <c r="AS34" s="200"/>
      <c r="AT34" s="334"/>
      <c r="AU34" s="212" t="s">
        <v>645</v>
      </c>
      <c r="AV34" s="212"/>
      <c r="AW34" s="212"/>
      <c r="AX34" s="214"/>
    </row>
    <row r="35" spans="1:50" ht="23.25" customHeight="1" x14ac:dyDescent="0.15">
      <c r="A35" s="219" t="s">
        <v>525</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652</v>
      </c>
      <c r="AR38" s="193"/>
      <c r="AS38" s="126" t="s">
        <v>356</v>
      </c>
      <c r="AT38" s="127"/>
      <c r="AU38" s="192">
        <v>30</v>
      </c>
      <c r="AV38" s="192"/>
      <c r="AW38" s="394" t="s">
        <v>300</v>
      </c>
      <c r="AX38" s="395"/>
    </row>
    <row r="39" spans="1:50" ht="23.25" customHeight="1" x14ac:dyDescent="0.15">
      <c r="A39" s="399"/>
      <c r="B39" s="397"/>
      <c r="C39" s="397"/>
      <c r="D39" s="397"/>
      <c r="E39" s="397"/>
      <c r="F39" s="398"/>
      <c r="G39" s="560" t="s">
        <v>650</v>
      </c>
      <c r="H39" s="561"/>
      <c r="I39" s="561"/>
      <c r="J39" s="561"/>
      <c r="K39" s="561"/>
      <c r="L39" s="561"/>
      <c r="M39" s="561"/>
      <c r="N39" s="561"/>
      <c r="O39" s="562"/>
      <c r="P39" s="98" t="s">
        <v>650</v>
      </c>
      <c r="Q39" s="98"/>
      <c r="R39" s="98"/>
      <c r="S39" s="98"/>
      <c r="T39" s="98"/>
      <c r="U39" s="98"/>
      <c r="V39" s="98"/>
      <c r="W39" s="98"/>
      <c r="X39" s="99"/>
      <c r="Y39" s="466" t="s">
        <v>12</v>
      </c>
      <c r="Z39" s="527"/>
      <c r="AA39" s="528"/>
      <c r="AB39" s="518" t="s">
        <v>651</v>
      </c>
      <c r="AC39" s="518"/>
      <c r="AD39" s="518"/>
      <c r="AE39" s="211">
        <v>7</v>
      </c>
      <c r="AF39" s="212"/>
      <c r="AG39" s="212"/>
      <c r="AH39" s="212"/>
      <c r="AI39" s="211">
        <v>5</v>
      </c>
      <c r="AJ39" s="212"/>
      <c r="AK39" s="212"/>
      <c r="AL39" s="212"/>
      <c r="AM39" s="211">
        <v>5</v>
      </c>
      <c r="AN39" s="212"/>
      <c r="AO39" s="212"/>
      <c r="AP39" s="212"/>
      <c r="AQ39" s="333" t="s">
        <v>653</v>
      </c>
      <c r="AR39" s="200"/>
      <c r="AS39" s="200"/>
      <c r="AT39" s="334"/>
      <c r="AU39" s="212" t="s">
        <v>652</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651</v>
      </c>
      <c r="AC40" s="519"/>
      <c r="AD40" s="519"/>
      <c r="AE40" s="211">
        <v>7</v>
      </c>
      <c r="AF40" s="212"/>
      <c r="AG40" s="212"/>
      <c r="AH40" s="212"/>
      <c r="AI40" s="211">
        <v>5</v>
      </c>
      <c r="AJ40" s="212"/>
      <c r="AK40" s="212"/>
      <c r="AL40" s="212"/>
      <c r="AM40" s="211">
        <v>5</v>
      </c>
      <c r="AN40" s="212"/>
      <c r="AO40" s="212"/>
      <c r="AP40" s="212"/>
      <c r="AQ40" s="333" t="s">
        <v>652</v>
      </c>
      <c r="AR40" s="200"/>
      <c r="AS40" s="200"/>
      <c r="AT40" s="334"/>
      <c r="AU40" s="212" t="s">
        <v>654</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654</v>
      </c>
      <c r="AR41" s="200"/>
      <c r="AS41" s="200"/>
      <c r="AT41" s="334"/>
      <c r="AU41" s="212" t="s">
        <v>655</v>
      </c>
      <c r="AV41" s="212"/>
      <c r="AW41" s="212"/>
      <c r="AX41" s="214"/>
    </row>
    <row r="42" spans="1:50"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6" t="s">
        <v>12</v>
      </c>
      <c r="Z46" s="527"/>
      <c r="AA46" s="528"/>
      <c r="AB46" s="518"/>
      <c r="AC46" s="518"/>
      <c r="AD46" s="5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6" t="s">
        <v>12</v>
      </c>
      <c r="Z53" s="527"/>
      <c r="AA53" s="528"/>
      <c r="AB53" s="518"/>
      <c r="AC53" s="518"/>
      <c r="AD53" s="5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6" t="s">
        <v>12</v>
      </c>
      <c r="Z60" s="527"/>
      <c r="AA60" s="528"/>
      <c r="AB60" s="518"/>
      <c r="AC60" s="518"/>
      <c r="AD60" s="5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491</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486</v>
      </c>
      <c r="X65" s="483"/>
      <c r="Y65" s="486"/>
      <c r="Z65" s="486"/>
      <c r="AA65" s="487"/>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497</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491</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8"/>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7" t="s">
        <v>61</v>
      </c>
      <c r="H85" s="429"/>
      <c r="I85" s="429"/>
      <c r="J85" s="429"/>
      <c r="K85" s="429"/>
      <c r="L85" s="429"/>
      <c r="M85" s="429"/>
      <c r="N85" s="429"/>
      <c r="O85" s="508"/>
      <c r="P85" s="428" t="s">
        <v>63</v>
      </c>
      <c r="Q85" s="429"/>
      <c r="R85" s="429"/>
      <c r="S85" s="429"/>
      <c r="T85" s="429"/>
      <c r="U85" s="429"/>
      <c r="V85" s="429"/>
      <c r="W85" s="429"/>
      <c r="X85" s="508"/>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9"/>
      <c r="R87" s="509"/>
      <c r="S87" s="509"/>
      <c r="T87" s="509"/>
      <c r="U87" s="509"/>
      <c r="V87" s="509"/>
      <c r="W87" s="509"/>
      <c r="X87" s="510"/>
      <c r="Y87" s="557" t="s">
        <v>62</v>
      </c>
      <c r="Z87" s="558"/>
      <c r="AA87" s="559"/>
      <c r="AB87" s="518"/>
      <c r="AC87" s="518"/>
      <c r="AD87" s="51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1"/>
      <c r="Q88" s="511"/>
      <c r="R88" s="511"/>
      <c r="S88" s="511"/>
      <c r="T88" s="511"/>
      <c r="U88" s="511"/>
      <c r="V88" s="511"/>
      <c r="W88" s="511"/>
      <c r="X88" s="512"/>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7" t="s">
        <v>61</v>
      </c>
      <c r="H90" s="429"/>
      <c r="I90" s="429"/>
      <c r="J90" s="429"/>
      <c r="K90" s="429"/>
      <c r="L90" s="429"/>
      <c r="M90" s="429"/>
      <c r="N90" s="429"/>
      <c r="O90" s="508"/>
      <c r="P90" s="428" t="s">
        <v>63</v>
      </c>
      <c r="Q90" s="429"/>
      <c r="R90" s="429"/>
      <c r="S90" s="429"/>
      <c r="T90" s="429"/>
      <c r="U90" s="429"/>
      <c r="V90" s="429"/>
      <c r="W90" s="429"/>
      <c r="X90" s="508"/>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9"/>
      <c r="R92" s="509"/>
      <c r="S92" s="509"/>
      <c r="T92" s="509"/>
      <c r="U92" s="509"/>
      <c r="V92" s="509"/>
      <c r="W92" s="509"/>
      <c r="X92" s="510"/>
      <c r="Y92" s="557" t="s">
        <v>62</v>
      </c>
      <c r="Z92" s="558"/>
      <c r="AA92" s="559"/>
      <c r="AB92" s="518"/>
      <c r="AC92" s="518"/>
      <c r="AD92" s="51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1"/>
      <c r="Q93" s="511"/>
      <c r="R93" s="511"/>
      <c r="S93" s="511"/>
      <c r="T93" s="511"/>
      <c r="U93" s="511"/>
      <c r="V93" s="511"/>
      <c r="W93" s="511"/>
      <c r="X93" s="512"/>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7" t="s">
        <v>61</v>
      </c>
      <c r="H95" s="429"/>
      <c r="I95" s="429"/>
      <c r="J95" s="429"/>
      <c r="K95" s="429"/>
      <c r="L95" s="429"/>
      <c r="M95" s="429"/>
      <c r="N95" s="429"/>
      <c r="O95" s="508"/>
      <c r="P95" s="428" t="s">
        <v>63</v>
      </c>
      <c r="Q95" s="429"/>
      <c r="R95" s="429"/>
      <c r="S95" s="429"/>
      <c r="T95" s="429"/>
      <c r="U95" s="429"/>
      <c r="V95" s="429"/>
      <c r="W95" s="429"/>
      <c r="X95" s="508"/>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9"/>
      <c r="R97" s="509"/>
      <c r="S97" s="509"/>
      <c r="T97" s="509"/>
      <c r="U97" s="509"/>
      <c r="V97" s="509"/>
      <c r="W97" s="509"/>
      <c r="X97" s="510"/>
      <c r="Y97" s="557" t="s">
        <v>62</v>
      </c>
      <c r="Z97" s="558"/>
      <c r="AA97" s="559"/>
      <c r="AB97" s="457"/>
      <c r="AC97" s="458"/>
      <c r="AD97" s="45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1"/>
      <c r="Q98" s="511"/>
      <c r="R98" s="511"/>
      <c r="S98" s="511"/>
      <c r="T98" s="511"/>
      <c r="U98" s="511"/>
      <c r="V98" s="511"/>
      <c r="W98" s="511"/>
      <c r="X98" s="512"/>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8"/>
      <c r="AD101" s="459"/>
      <c r="AE101" s="211">
        <v>1</v>
      </c>
      <c r="AF101" s="212"/>
      <c r="AG101" s="212"/>
      <c r="AH101" s="213"/>
      <c r="AI101" s="211" t="s">
        <v>560</v>
      </c>
      <c r="AJ101" s="212"/>
      <c r="AK101" s="212"/>
      <c r="AL101" s="213"/>
      <c r="AM101" s="211">
        <v>1</v>
      </c>
      <c r="AN101" s="212"/>
      <c r="AO101" s="212"/>
      <c r="AP101" s="213"/>
      <c r="AQ101" s="211" t="s">
        <v>614</v>
      </c>
      <c r="AR101" s="212"/>
      <c r="AS101" s="212"/>
      <c r="AT101" s="213"/>
      <c r="AU101" s="211" t="s">
        <v>665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8"/>
      <c r="AD102" s="459"/>
      <c r="AE102" s="414">
        <v>1</v>
      </c>
      <c r="AF102" s="414"/>
      <c r="AG102" s="414"/>
      <c r="AH102" s="414"/>
      <c r="AI102" s="414" t="s">
        <v>560</v>
      </c>
      <c r="AJ102" s="414"/>
      <c r="AK102" s="414"/>
      <c r="AL102" s="414"/>
      <c r="AM102" s="414">
        <v>1</v>
      </c>
      <c r="AN102" s="414"/>
      <c r="AO102" s="414"/>
      <c r="AP102" s="414"/>
      <c r="AQ102" s="266" t="s">
        <v>664</v>
      </c>
      <c r="AR102" s="267"/>
      <c r="AS102" s="267"/>
      <c r="AT102" s="312"/>
      <c r="AU102" s="266">
        <v>1</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656</v>
      </c>
      <c r="H104" s="98"/>
      <c r="I104" s="98"/>
      <c r="J104" s="98"/>
      <c r="K104" s="98"/>
      <c r="L104" s="98"/>
      <c r="M104" s="98"/>
      <c r="N104" s="98"/>
      <c r="O104" s="98"/>
      <c r="P104" s="98"/>
      <c r="Q104" s="98"/>
      <c r="R104" s="98"/>
      <c r="S104" s="98"/>
      <c r="T104" s="98"/>
      <c r="U104" s="98"/>
      <c r="V104" s="98"/>
      <c r="W104" s="98"/>
      <c r="X104" s="99"/>
      <c r="Y104" s="463" t="s">
        <v>55</v>
      </c>
      <c r="Z104" s="464"/>
      <c r="AA104" s="465"/>
      <c r="AB104" s="541" t="s">
        <v>651</v>
      </c>
      <c r="AC104" s="542"/>
      <c r="AD104" s="543"/>
      <c r="AE104" s="211">
        <v>7</v>
      </c>
      <c r="AF104" s="212"/>
      <c r="AG104" s="212"/>
      <c r="AH104" s="212"/>
      <c r="AI104" s="211">
        <v>5</v>
      </c>
      <c r="AJ104" s="212"/>
      <c r="AK104" s="212"/>
      <c r="AL104" s="212"/>
      <c r="AM104" s="211">
        <v>5</v>
      </c>
      <c r="AN104" s="212"/>
      <c r="AO104" s="212"/>
      <c r="AP104" s="212"/>
      <c r="AQ104" s="211">
        <v>4</v>
      </c>
      <c r="AR104" s="212"/>
      <c r="AS104" s="212"/>
      <c r="AT104" s="213"/>
      <c r="AU104" s="211" t="s">
        <v>664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519" t="s">
        <v>651</v>
      </c>
      <c r="AC105" s="519"/>
      <c r="AD105" s="519"/>
      <c r="AE105" s="211">
        <v>7</v>
      </c>
      <c r="AF105" s="212"/>
      <c r="AG105" s="212"/>
      <c r="AH105" s="212"/>
      <c r="AI105" s="211">
        <v>5</v>
      </c>
      <c r="AJ105" s="212"/>
      <c r="AK105" s="212"/>
      <c r="AL105" s="212"/>
      <c r="AM105" s="211">
        <v>5</v>
      </c>
      <c r="AN105" s="212"/>
      <c r="AO105" s="212"/>
      <c r="AP105" s="212"/>
      <c r="AQ105" s="211">
        <v>4</v>
      </c>
      <c r="AR105" s="212"/>
      <c r="AS105" s="212"/>
      <c r="AT105" s="213"/>
      <c r="AU105" s="266">
        <v>4</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c r="AC108" s="458"/>
      <c r="AD108" s="459"/>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57"/>
      <c r="AC111" s="458"/>
      <c r="AD111" s="459"/>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57"/>
      <c r="AC114" s="458"/>
      <c r="AD114" s="459"/>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565</v>
      </c>
      <c r="AC116" s="461"/>
      <c r="AD116" s="462"/>
      <c r="AE116" s="414">
        <v>501</v>
      </c>
      <c r="AF116" s="414"/>
      <c r="AG116" s="414"/>
      <c r="AH116" s="414"/>
      <c r="AI116" s="414" t="s">
        <v>567</v>
      </c>
      <c r="AJ116" s="414"/>
      <c r="AK116" s="414"/>
      <c r="AL116" s="414"/>
      <c r="AM116" s="414">
        <v>806</v>
      </c>
      <c r="AN116" s="414"/>
      <c r="AO116" s="414"/>
      <c r="AP116" s="414"/>
      <c r="AQ116" s="211" t="s">
        <v>571</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6" t="s">
        <v>49</v>
      </c>
      <c r="Z117" s="442"/>
      <c r="AA117" s="443"/>
      <c r="AB117" s="467" t="s">
        <v>566</v>
      </c>
      <c r="AC117" s="468"/>
      <c r="AD117" s="469"/>
      <c r="AE117" s="547" t="s">
        <v>569</v>
      </c>
      <c r="AF117" s="547"/>
      <c r="AG117" s="547"/>
      <c r="AH117" s="547"/>
      <c r="AI117" s="547" t="s">
        <v>568</v>
      </c>
      <c r="AJ117" s="547"/>
      <c r="AK117" s="547"/>
      <c r="AL117" s="547"/>
      <c r="AM117" s="547" t="s">
        <v>570</v>
      </c>
      <c r="AN117" s="547"/>
      <c r="AO117" s="547"/>
      <c r="AP117" s="547"/>
      <c r="AQ117" s="547" t="s">
        <v>571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657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t="s">
        <v>659</v>
      </c>
      <c r="AC119" s="461"/>
      <c r="AD119" s="462"/>
      <c r="AE119" s="414">
        <v>11</v>
      </c>
      <c r="AF119" s="414"/>
      <c r="AG119" s="414"/>
      <c r="AH119" s="414"/>
      <c r="AI119" s="414">
        <v>14</v>
      </c>
      <c r="AJ119" s="414"/>
      <c r="AK119" s="414"/>
      <c r="AL119" s="414"/>
      <c r="AM119" s="414">
        <v>14</v>
      </c>
      <c r="AN119" s="414"/>
      <c r="AO119" s="414"/>
      <c r="AP119" s="414"/>
      <c r="AQ119" s="414">
        <v>19</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6" t="s">
        <v>49</v>
      </c>
      <c r="Z120" s="442"/>
      <c r="AA120" s="443"/>
      <c r="AB120" s="467" t="s">
        <v>566</v>
      </c>
      <c r="AC120" s="468"/>
      <c r="AD120" s="469"/>
      <c r="AE120" s="547" t="s">
        <v>658</v>
      </c>
      <c r="AF120" s="547"/>
      <c r="AG120" s="547"/>
      <c r="AH120" s="547"/>
      <c r="AI120" s="547" t="s">
        <v>660</v>
      </c>
      <c r="AJ120" s="547"/>
      <c r="AK120" s="547"/>
      <c r="AL120" s="547"/>
      <c r="AM120" s="547" t="s">
        <v>660</v>
      </c>
      <c r="AN120" s="547"/>
      <c r="AO120" s="547"/>
      <c r="AP120" s="547"/>
      <c r="AQ120" s="547" t="s">
        <v>661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6" t="s">
        <v>49</v>
      </c>
      <c r="Z123" s="442"/>
      <c r="AA123" s="443"/>
      <c r="AB123" s="467" t="s">
        <v>503</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6" t="s">
        <v>49</v>
      </c>
      <c r="Z126" s="442"/>
      <c r="AA126" s="443"/>
      <c r="AB126" s="467" t="s">
        <v>501</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6" t="s">
        <v>49</v>
      </c>
      <c r="Z129" s="442"/>
      <c r="AA129" s="443"/>
      <c r="AB129" s="467" t="s">
        <v>501</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618</v>
      </c>
      <c r="AR133" s="192"/>
      <c r="AS133" s="126" t="s">
        <v>356</v>
      </c>
      <c r="AT133" s="127"/>
      <c r="AU133" s="193" t="s">
        <v>614</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563</v>
      </c>
      <c r="AF134" s="200"/>
      <c r="AG134" s="200"/>
      <c r="AH134" s="200"/>
      <c r="AI134" s="199" t="s">
        <v>574</v>
      </c>
      <c r="AJ134" s="200"/>
      <c r="AK134" s="200"/>
      <c r="AL134" s="200"/>
      <c r="AM134" s="199" t="s">
        <v>575</v>
      </c>
      <c r="AN134" s="200"/>
      <c r="AO134" s="200"/>
      <c r="AP134" s="200"/>
      <c r="AQ134" s="199" t="s">
        <v>576</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571</v>
      </c>
      <c r="AJ135" s="200"/>
      <c r="AK135" s="200"/>
      <c r="AL135" s="200"/>
      <c r="AM135" s="199" t="s">
        <v>575</v>
      </c>
      <c r="AN135" s="200"/>
      <c r="AO135" s="200"/>
      <c r="AP135" s="200"/>
      <c r="AQ135" s="199" t="s">
        <v>563</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9.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897" t="s">
        <v>384</v>
      </c>
      <c r="H538" s="116"/>
      <c r="I538" s="116"/>
      <c r="J538" s="898" t="s">
        <v>560</v>
      </c>
      <c r="K538" s="899"/>
      <c r="L538" s="899"/>
      <c r="M538" s="899"/>
      <c r="N538" s="899"/>
      <c r="O538" s="899"/>
      <c r="P538" s="899"/>
      <c r="Q538" s="899"/>
      <c r="R538" s="899"/>
      <c r="S538" s="899"/>
      <c r="T538" s="900"/>
      <c r="U538" s="587" t="s">
        <v>604</v>
      </c>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618</v>
      </c>
      <c r="AF540" s="193"/>
      <c r="AG540" s="126" t="s">
        <v>356</v>
      </c>
      <c r="AH540" s="127"/>
      <c r="AI540" s="149"/>
      <c r="AJ540" s="149"/>
      <c r="AK540" s="149"/>
      <c r="AL540" s="147"/>
      <c r="AM540" s="149"/>
      <c r="AN540" s="149"/>
      <c r="AO540" s="149"/>
      <c r="AP540" s="147"/>
      <c r="AQ540" s="589" t="s">
        <v>618</v>
      </c>
      <c r="AR540" s="193"/>
      <c r="AS540" s="126" t="s">
        <v>356</v>
      </c>
      <c r="AT540" s="127"/>
      <c r="AU540" s="193" t="s">
        <v>618</v>
      </c>
      <c r="AV540" s="193"/>
      <c r="AW540" s="126" t="s">
        <v>300</v>
      </c>
      <c r="AX540" s="188"/>
    </row>
    <row r="541" spans="1:50" ht="23.25" customHeight="1" x14ac:dyDescent="0.15">
      <c r="A541" s="182"/>
      <c r="B541" s="179"/>
      <c r="C541" s="173"/>
      <c r="D541" s="179"/>
      <c r="E541" s="335"/>
      <c r="F541" s="336"/>
      <c r="G541" s="97" t="s">
        <v>605</v>
      </c>
      <c r="H541" s="98"/>
      <c r="I541" s="98"/>
      <c r="J541" s="98"/>
      <c r="K541" s="98"/>
      <c r="L541" s="98"/>
      <c r="M541" s="98"/>
      <c r="N541" s="98"/>
      <c r="O541" s="98"/>
      <c r="P541" s="98"/>
      <c r="Q541" s="98"/>
      <c r="R541" s="98"/>
      <c r="S541" s="98"/>
      <c r="T541" s="98"/>
      <c r="U541" s="98"/>
      <c r="V541" s="98"/>
      <c r="W541" s="98"/>
      <c r="X541" s="99"/>
      <c r="Y541" s="194" t="s">
        <v>12</v>
      </c>
      <c r="Z541" s="195"/>
      <c r="AA541" s="196"/>
      <c r="AB541" s="206" t="s">
        <v>607</v>
      </c>
      <c r="AC541" s="206"/>
      <c r="AD541" s="206"/>
      <c r="AE541" s="333" t="s">
        <v>608</v>
      </c>
      <c r="AF541" s="200"/>
      <c r="AG541" s="200"/>
      <c r="AH541" s="200"/>
      <c r="AI541" s="333" t="s">
        <v>608</v>
      </c>
      <c r="AJ541" s="200"/>
      <c r="AK541" s="200"/>
      <c r="AL541" s="200"/>
      <c r="AM541" s="333" t="s">
        <v>607</v>
      </c>
      <c r="AN541" s="200"/>
      <c r="AO541" s="200"/>
      <c r="AP541" s="334"/>
      <c r="AQ541" s="333" t="s">
        <v>607</v>
      </c>
      <c r="AR541" s="200"/>
      <c r="AS541" s="200"/>
      <c r="AT541" s="334"/>
      <c r="AU541" s="200" t="s">
        <v>607</v>
      </c>
      <c r="AV541" s="200"/>
      <c r="AW541" s="200"/>
      <c r="AX541" s="201"/>
    </row>
    <row r="542" spans="1:50" ht="23.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607</v>
      </c>
      <c r="AC542" s="198"/>
      <c r="AD542" s="198"/>
      <c r="AE542" s="333" t="s">
        <v>608</v>
      </c>
      <c r="AF542" s="200"/>
      <c r="AG542" s="200"/>
      <c r="AH542" s="334"/>
      <c r="AI542" s="333" t="s">
        <v>607</v>
      </c>
      <c r="AJ542" s="200"/>
      <c r="AK542" s="200"/>
      <c r="AL542" s="200"/>
      <c r="AM542" s="333" t="s">
        <v>607</v>
      </c>
      <c r="AN542" s="200"/>
      <c r="AO542" s="200"/>
      <c r="AP542" s="334"/>
      <c r="AQ542" s="333" t="s">
        <v>607</v>
      </c>
      <c r="AR542" s="200"/>
      <c r="AS542" s="200"/>
      <c r="AT542" s="334"/>
      <c r="AU542" s="200" t="s">
        <v>607</v>
      </c>
      <c r="AV542" s="200"/>
      <c r="AW542" s="200"/>
      <c r="AX542" s="201"/>
    </row>
    <row r="543" spans="1:50" ht="23.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t="s">
        <v>607</v>
      </c>
      <c r="AF543" s="200"/>
      <c r="AG543" s="200"/>
      <c r="AH543" s="334"/>
      <c r="AI543" s="333" t="s">
        <v>607</v>
      </c>
      <c r="AJ543" s="200"/>
      <c r="AK543" s="200"/>
      <c r="AL543" s="200"/>
      <c r="AM543" s="333" t="s">
        <v>608</v>
      </c>
      <c r="AN543" s="200"/>
      <c r="AO543" s="200"/>
      <c r="AP543" s="334"/>
      <c r="AQ543" s="333" t="s">
        <v>607</v>
      </c>
      <c r="AR543" s="200"/>
      <c r="AS543" s="200"/>
      <c r="AT543" s="334"/>
      <c r="AU543" s="200" t="s">
        <v>607</v>
      </c>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t="s">
        <v>618</v>
      </c>
      <c r="AF565" s="193"/>
      <c r="AG565" s="126" t="s">
        <v>356</v>
      </c>
      <c r="AH565" s="127"/>
      <c r="AI565" s="149"/>
      <c r="AJ565" s="149"/>
      <c r="AK565" s="149"/>
      <c r="AL565" s="147"/>
      <c r="AM565" s="149"/>
      <c r="AN565" s="149"/>
      <c r="AO565" s="149"/>
      <c r="AP565" s="147"/>
      <c r="AQ565" s="589" t="s">
        <v>614</v>
      </c>
      <c r="AR565" s="193"/>
      <c r="AS565" s="126" t="s">
        <v>356</v>
      </c>
      <c r="AT565" s="127"/>
      <c r="AU565" s="193" t="s">
        <v>614</v>
      </c>
      <c r="AV565" s="193"/>
      <c r="AW565" s="126" t="s">
        <v>300</v>
      </c>
      <c r="AX565" s="188"/>
    </row>
    <row r="566" spans="1:50" ht="23.25" customHeight="1" x14ac:dyDescent="0.15">
      <c r="A566" s="182"/>
      <c r="B566" s="179"/>
      <c r="C566" s="173"/>
      <c r="D566" s="179"/>
      <c r="E566" s="335"/>
      <c r="F566" s="336"/>
      <c r="G566" s="97" t="s">
        <v>606</v>
      </c>
      <c r="H566" s="98"/>
      <c r="I566" s="98"/>
      <c r="J566" s="98"/>
      <c r="K566" s="98"/>
      <c r="L566" s="98"/>
      <c r="M566" s="98"/>
      <c r="N566" s="98"/>
      <c r="O566" s="98"/>
      <c r="P566" s="98"/>
      <c r="Q566" s="98"/>
      <c r="R566" s="98"/>
      <c r="S566" s="98"/>
      <c r="T566" s="98"/>
      <c r="U566" s="98"/>
      <c r="V566" s="98"/>
      <c r="W566" s="98"/>
      <c r="X566" s="99"/>
      <c r="Y566" s="194" t="s">
        <v>12</v>
      </c>
      <c r="Z566" s="195"/>
      <c r="AA566" s="196"/>
      <c r="AB566" s="206" t="s">
        <v>607</v>
      </c>
      <c r="AC566" s="206"/>
      <c r="AD566" s="206"/>
      <c r="AE566" s="333" t="s">
        <v>605</v>
      </c>
      <c r="AF566" s="200"/>
      <c r="AG566" s="200"/>
      <c r="AH566" s="200"/>
      <c r="AI566" s="333" t="s">
        <v>605</v>
      </c>
      <c r="AJ566" s="200"/>
      <c r="AK566" s="200"/>
      <c r="AL566" s="200"/>
      <c r="AM566" s="333" t="s">
        <v>609</v>
      </c>
      <c r="AN566" s="200"/>
      <c r="AO566" s="200"/>
      <c r="AP566" s="334"/>
      <c r="AQ566" s="333" t="s">
        <v>607</v>
      </c>
      <c r="AR566" s="200"/>
      <c r="AS566" s="200"/>
      <c r="AT566" s="334"/>
      <c r="AU566" s="200" t="s">
        <v>607</v>
      </c>
      <c r="AV566" s="200"/>
      <c r="AW566" s="200"/>
      <c r="AX566" s="201"/>
    </row>
    <row r="567" spans="1:50" ht="23.25"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604</v>
      </c>
      <c r="AC567" s="198"/>
      <c r="AD567" s="198"/>
      <c r="AE567" s="333" t="s">
        <v>607</v>
      </c>
      <c r="AF567" s="200"/>
      <c r="AG567" s="200"/>
      <c r="AH567" s="334"/>
      <c r="AI567" s="333" t="s">
        <v>607</v>
      </c>
      <c r="AJ567" s="200"/>
      <c r="AK567" s="200"/>
      <c r="AL567" s="200"/>
      <c r="AM567" s="333" t="s">
        <v>608</v>
      </c>
      <c r="AN567" s="200"/>
      <c r="AO567" s="200"/>
      <c r="AP567" s="334"/>
      <c r="AQ567" s="333" t="s">
        <v>608</v>
      </c>
      <c r="AR567" s="200"/>
      <c r="AS567" s="200"/>
      <c r="AT567" s="334"/>
      <c r="AU567" s="200" t="s">
        <v>604</v>
      </c>
      <c r="AV567" s="200"/>
      <c r="AW567" s="200"/>
      <c r="AX567" s="201"/>
    </row>
    <row r="568" spans="1:50" ht="23.25"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t="s">
        <v>604</v>
      </c>
      <c r="AF568" s="200"/>
      <c r="AG568" s="200"/>
      <c r="AH568" s="334"/>
      <c r="AI568" s="333" t="s">
        <v>605</v>
      </c>
      <c r="AJ568" s="200"/>
      <c r="AK568" s="200"/>
      <c r="AL568" s="200"/>
      <c r="AM568" s="333" t="s">
        <v>605</v>
      </c>
      <c r="AN568" s="200"/>
      <c r="AO568" s="200"/>
      <c r="AP568" s="334"/>
      <c r="AQ568" s="333" t="s">
        <v>608</v>
      </c>
      <c r="AR568" s="200"/>
      <c r="AS568" s="200"/>
      <c r="AT568" s="334"/>
      <c r="AU568" s="200" t="s">
        <v>605</v>
      </c>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605</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18" t="s">
        <v>647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t="s">
        <v>584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575</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54"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t="s">
        <v>586</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611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3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669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2" customHeight="1" x14ac:dyDescent="0.15">
      <c r="A721" s="777"/>
      <c r="B721" s="778"/>
      <c r="C721" s="289" t="s">
        <v>547</v>
      </c>
      <c r="D721" s="290"/>
      <c r="E721" s="290"/>
      <c r="F721" s="291"/>
      <c r="G721" s="280" t="s">
        <v>483</v>
      </c>
      <c r="H721" s="281"/>
      <c r="I721" s="83" t="str">
        <f>IF(OR(G721="　", G721=""), "", "-")</f>
        <v/>
      </c>
      <c r="J721" s="284">
        <v>281</v>
      </c>
      <c r="K721" s="284"/>
      <c r="L721" s="83" t="str">
        <f>IF(M721="","","-")</f>
        <v/>
      </c>
      <c r="M721" s="84"/>
      <c r="N721" s="297" t="s">
        <v>620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5.5" customHeight="1" x14ac:dyDescent="0.15">
      <c r="A722" s="777"/>
      <c r="B722" s="778"/>
      <c r="C722" s="289" t="s">
        <v>547</v>
      </c>
      <c r="D722" s="290"/>
      <c r="E722" s="290"/>
      <c r="F722" s="291"/>
      <c r="G722" s="280"/>
      <c r="H722" s="281"/>
      <c r="I722" s="83" t="str">
        <f t="shared" ref="I722:I725" si="4">IF(OR(G722="　", G722=""), "", "-")</f>
        <v/>
      </c>
      <c r="J722" s="284">
        <v>282</v>
      </c>
      <c r="K722" s="284"/>
      <c r="L722" s="83" t="str">
        <f t="shared" ref="L722:L725" si="5">IF(M722="","","-")</f>
        <v/>
      </c>
      <c r="M722" s="84"/>
      <c r="N722" s="297" t="s">
        <v>621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547</v>
      </c>
      <c r="D723" s="290"/>
      <c r="E723" s="290"/>
      <c r="F723" s="291"/>
      <c r="G723" s="280"/>
      <c r="H723" s="281"/>
      <c r="I723" s="83" t="str">
        <f t="shared" si="4"/>
        <v/>
      </c>
      <c r="J723" s="284">
        <v>237</v>
      </c>
      <c r="K723" s="284"/>
      <c r="L723" s="83" t="str">
        <f t="shared" si="5"/>
        <v/>
      </c>
      <c r="M723" s="84"/>
      <c r="N723" s="297" t="s">
        <v>668</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73.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666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588</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481</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272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35.1</v>
      </c>
      <c r="Z781" s="385"/>
      <c r="AA781" s="385"/>
      <c r="AB781" s="804"/>
      <c r="AC781" s="669" t="s">
        <v>623</v>
      </c>
      <c r="AD781" s="670"/>
      <c r="AE781" s="670"/>
      <c r="AF781" s="670"/>
      <c r="AG781" s="671"/>
      <c r="AH781" s="663" t="s">
        <v>625</v>
      </c>
      <c r="AI781" s="664"/>
      <c r="AJ781" s="664"/>
      <c r="AK781" s="664"/>
      <c r="AL781" s="664"/>
      <c r="AM781" s="664"/>
      <c r="AN781" s="664"/>
      <c r="AO781" s="664"/>
      <c r="AP781" s="664"/>
      <c r="AQ781" s="664"/>
      <c r="AR781" s="664"/>
      <c r="AS781" s="664"/>
      <c r="AT781" s="665"/>
      <c r="AU781" s="384">
        <v>10</v>
      </c>
      <c r="AV781" s="385"/>
      <c r="AW781" s="385"/>
      <c r="AX781" s="386"/>
    </row>
    <row r="782" spans="1:50" ht="24.75" customHeight="1" x14ac:dyDescent="0.15">
      <c r="A782" s="630"/>
      <c r="B782" s="631"/>
      <c r="C782" s="631"/>
      <c r="D782" s="631"/>
      <c r="E782" s="631"/>
      <c r="F782" s="632"/>
      <c r="G782" s="605" t="s">
        <v>598</v>
      </c>
      <c r="H782" s="606"/>
      <c r="I782" s="606"/>
      <c r="J782" s="606"/>
      <c r="K782" s="607"/>
      <c r="L782" s="597" t="s">
        <v>599</v>
      </c>
      <c r="M782" s="598"/>
      <c r="N782" s="598"/>
      <c r="O782" s="598"/>
      <c r="P782" s="598"/>
      <c r="Q782" s="598"/>
      <c r="R782" s="598"/>
      <c r="S782" s="598"/>
      <c r="T782" s="598"/>
      <c r="U782" s="598"/>
      <c r="V782" s="598"/>
      <c r="W782" s="598"/>
      <c r="X782" s="599"/>
      <c r="Y782" s="600">
        <v>23.9</v>
      </c>
      <c r="Z782" s="601"/>
      <c r="AA782" s="601"/>
      <c r="AB782" s="611"/>
      <c r="AC782" s="605" t="s">
        <v>624</v>
      </c>
      <c r="AD782" s="606"/>
      <c r="AE782" s="606"/>
      <c r="AF782" s="606"/>
      <c r="AG782" s="607"/>
      <c r="AH782" s="597" t="s">
        <v>626</v>
      </c>
      <c r="AI782" s="598"/>
      <c r="AJ782" s="598"/>
      <c r="AK782" s="598"/>
      <c r="AL782" s="598"/>
      <c r="AM782" s="598"/>
      <c r="AN782" s="598"/>
      <c r="AO782" s="598"/>
      <c r="AP782" s="598"/>
      <c r="AQ782" s="598"/>
      <c r="AR782" s="598"/>
      <c r="AS782" s="598"/>
      <c r="AT782" s="599"/>
      <c r="AU782" s="600">
        <v>4</v>
      </c>
      <c r="AV782" s="601"/>
      <c r="AW782" s="601"/>
      <c r="AX782" s="602"/>
    </row>
    <row r="783" spans="1:50" ht="24.75" customHeight="1" x14ac:dyDescent="0.15">
      <c r="A783" s="630"/>
      <c r="B783" s="631"/>
      <c r="C783" s="631"/>
      <c r="D783" s="631"/>
      <c r="E783" s="631"/>
      <c r="F783" s="632"/>
      <c r="G783" s="605" t="s">
        <v>600</v>
      </c>
      <c r="H783" s="606"/>
      <c r="I783" s="606"/>
      <c r="J783" s="606"/>
      <c r="K783" s="607"/>
      <c r="L783" s="597" t="s">
        <v>601</v>
      </c>
      <c r="M783" s="598"/>
      <c r="N783" s="598"/>
      <c r="O783" s="598"/>
      <c r="P783" s="598"/>
      <c r="Q783" s="598"/>
      <c r="R783" s="598"/>
      <c r="S783" s="598"/>
      <c r="T783" s="598"/>
      <c r="U783" s="598"/>
      <c r="V783" s="598"/>
      <c r="W783" s="598"/>
      <c r="X783" s="599"/>
      <c r="Y783" s="600">
        <v>11</v>
      </c>
      <c r="Z783" s="601"/>
      <c r="AA783" s="601"/>
      <c r="AB783" s="611"/>
      <c r="AC783" s="605" t="s">
        <v>627</v>
      </c>
      <c r="AD783" s="606"/>
      <c r="AE783" s="606"/>
      <c r="AF783" s="606"/>
      <c r="AG783" s="607"/>
      <c r="AH783" s="597" t="s">
        <v>628</v>
      </c>
      <c r="AI783" s="598"/>
      <c r="AJ783" s="598"/>
      <c r="AK783" s="598"/>
      <c r="AL783" s="598"/>
      <c r="AM783" s="598"/>
      <c r="AN783" s="598"/>
      <c r="AO783" s="598"/>
      <c r="AP783" s="598"/>
      <c r="AQ783" s="598"/>
      <c r="AR783" s="598"/>
      <c r="AS783" s="598"/>
      <c r="AT783" s="599"/>
      <c r="AU783" s="600">
        <v>2</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v>
      </c>
      <c r="AV791" s="831"/>
      <c r="AW791" s="831"/>
      <c r="AX791" s="833"/>
    </row>
    <row r="792" spans="1:50" ht="24.75" customHeight="1" x14ac:dyDescent="0.15">
      <c r="A792" s="630"/>
      <c r="B792" s="631"/>
      <c r="C792" s="631"/>
      <c r="D792" s="631"/>
      <c r="E792" s="631"/>
      <c r="F792" s="632"/>
      <c r="G792" s="594" t="s">
        <v>629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630</v>
      </c>
      <c r="H794" s="670"/>
      <c r="I794" s="670"/>
      <c r="J794" s="670"/>
      <c r="K794" s="671"/>
      <c r="L794" s="663" t="s">
        <v>631</v>
      </c>
      <c r="M794" s="664"/>
      <c r="N794" s="664"/>
      <c r="O794" s="664"/>
      <c r="P794" s="664"/>
      <c r="Q794" s="664"/>
      <c r="R794" s="664"/>
      <c r="S794" s="664"/>
      <c r="T794" s="664"/>
      <c r="U794" s="664"/>
      <c r="V794" s="664"/>
      <c r="W794" s="664"/>
      <c r="X794" s="665"/>
      <c r="Y794" s="384">
        <v>1</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9.25" customHeight="1" x14ac:dyDescent="0.15">
      <c r="A837" s="372">
        <v>1</v>
      </c>
      <c r="B837" s="372">
        <v>1</v>
      </c>
      <c r="C837" s="354" t="s">
        <v>602</v>
      </c>
      <c r="D837" s="340"/>
      <c r="E837" s="340"/>
      <c r="F837" s="340"/>
      <c r="G837" s="340"/>
      <c r="H837" s="340"/>
      <c r="I837" s="340"/>
      <c r="J837" s="341">
        <v>3010401011971</v>
      </c>
      <c r="K837" s="342"/>
      <c r="L837" s="342"/>
      <c r="M837" s="342"/>
      <c r="N837" s="342"/>
      <c r="O837" s="342"/>
      <c r="P837" s="355" t="s">
        <v>603</v>
      </c>
      <c r="Q837" s="343"/>
      <c r="R837" s="343"/>
      <c r="S837" s="343"/>
      <c r="T837" s="343"/>
      <c r="U837" s="343"/>
      <c r="V837" s="343"/>
      <c r="W837" s="343"/>
      <c r="X837" s="343"/>
      <c r="Y837" s="344">
        <v>70</v>
      </c>
      <c r="Z837" s="345"/>
      <c r="AA837" s="345"/>
      <c r="AB837" s="346"/>
      <c r="AC837" s="356" t="s">
        <v>518</v>
      </c>
      <c r="AD837" s="364"/>
      <c r="AE837" s="364"/>
      <c r="AF837" s="364"/>
      <c r="AG837" s="364"/>
      <c r="AH837" s="365">
        <v>1</v>
      </c>
      <c r="AI837" s="366"/>
      <c r="AJ837" s="366"/>
      <c r="AK837" s="366"/>
      <c r="AL837" s="350">
        <v>99</v>
      </c>
      <c r="AM837" s="351"/>
      <c r="AN837" s="351"/>
      <c r="AO837" s="352"/>
      <c r="AP837" s="353" t="s">
        <v>635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72">
        <v>1</v>
      </c>
      <c r="B870" s="372">
        <v>1</v>
      </c>
      <c r="C870" s="354" t="s">
        <v>602</v>
      </c>
      <c r="D870" s="340"/>
      <c r="E870" s="340"/>
      <c r="F870" s="340"/>
      <c r="G870" s="340"/>
      <c r="H870" s="340"/>
      <c r="I870" s="340"/>
      <c r="J870" s="341">
        <v>3010401011971</v>
      </c>
      <c r="K870" s="342"/>
      <c r="L870" s="342"/>
      <c r="M870" s="342"/>
      <c r="N870" s="342"/>
      <c r="O870" s="342"/>
      <c r="P870" s="355" t="s">
        <v>632</v>
      </c>
      <c r="Q870" s="343"/>
      <c r="R870" s="343"/>
      <c r="S870" s="343"/>
      <c r="T870" s="343"/>
      <c r="U870" s="343"/>
      <c r="V870" s="343"/>
      <c r="W870" s="343"/>
      <c r="X870" s="343"/>
      <c r="Y870" s="344">
        <v>16</v>
      </c>
      <c r="Z870" s="345"/>
      <c r="AA870" s="345"/>
      <c r="AB870" s="346"/>
      <c r="AC870" s="356" t="s">
        <v>517</v>
      </c>
      <c r="AD870" s="364"/>
      <c r="AE870" s="364"/>
      <c r="AF870" s="364"/>
      <c r="AG870" s="364"/>
      <c r="AH870" s="365">
        <v>1</v>
      </c>
      <c r="AI870" s="366"/>
      <c r="AJ870" s="366"/>
      <c r="AK870" s="366"/>
      <c r="AL870" s="350">
        <v>99</v>
      </c>
      <c r="AM870" s="351"/>
      <c r="AN870" s="351"/>
      <c r="AO870" s="352"/>
      <c r="AP870" s="353" t="s">
        <v>633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1.25" customHeight="1" x14ac:dyDescent="0.15">
      <c r="A903" s="372">
        <v>1</v>
      </c>
      <c r="B903" s="372">
        <v>1</v>
      </c>
      <c r="C903" s="354" t="s">
        <v>602</v>
      </c>
      <c r="D903" s="340"/>
      <c r="E903" s="340"/>
      <c r="F903" s="340"/>
      <c r="G903" s="340"/>
      <c r="H903" s="340"/>
      <c r="I903" s="340"/>
      <c r="J903" s="341">
        <v>3010401011971</v>
      </c>
      <c r="K903" s="342"/>
      <c r="L903" s="342"/>
      <c r="M903" s="342"/>
      <c r="N903" s="342"/>
      <c r="O903" s="342"/>
      <c r="P903" s="355" t="s">
        <v>634</v>
      </c>
      <c r="Q903" s="343"/>
      <c r="R903" s="343"/>
      <c r="S903" s="343"/>
      <c r="T903" s="343"/>
      <c r="U903" s="343"/>
      <c r="V903" s="343"/>
      <c r="W903" s="343"/>
      <c r="X903" s="343"/>
      <c r="Y903" s="344">
        <v>1</v>
      </c>
      <c r="Z903" s="345"/>
      <c r="AA903" s="345"/>
      <c r="AB903" s="346"/>
      <c r="AC903" s="356" t="s">
        <v>523</v>
      </c>
      <c r="AD903" s="364"/>
      <c r="AE903" s="364"/>
      <c r="AF903" s="364"/>
      <c r="AG903" s="364"/>
      <c r="AH903" s="365">
        <v>1</v>
      </c>
      <c r="AI903" s="366"/>
      <c r="AJ903" s="366"/>
      <c r="AK903" s="366"/>
      <c r="AL903" s="350">
        <v>100</v>
      </c>
      <c r="AM903" s="351"/>
      <c r="AN903" s="351"/>
      <c r="AO903" s="352"/>
      <c r="AP903" s="353" t="s">
        <v>633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637</v>
      </c>
      <c r="K1102" s="342"/>
      <c r="L1102" s="342"/>
      <c r="M1102" s="342"/>
      <c r="N1102" s="342"/>
      <c r="O1102" s="342"/>
      <c r="P1102" s="355" t="s">
        <v>638</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637</v>
      </c>
      <c r="AI1102" s="349"/>
      <c r="AJ1102" s="349"/>
      <c r="AK1102" s="349"/>
      <c r="AL1102" s="350" t="s">
        <v>637</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P16:AQ17 P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Q116">
    <cfRule type="expression" dxfId="2619" priority="13183">
      <formula>IF(RIGHT(TEXT(AQ116,"0.#"),1)=".",FALSE,TRUE)</formula>
    </cfRule>
    <cfRule type="expression" dxfId="2618" priority="13184">
      <formula>IF(RIGHT(TEXT(AQ116,"0.#"),1)=".",TRUE,FALSE)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M117">
    <cfRule type="expression" dxfId="2613" priority="13177">
      <formula>IF(RIGHT(TEXT(AM117,"0.#"),1)=".",FALSE,TRUE)</formula>
    </cfRule>
    <cfRule type="expression" dxfId="2612" priority="13178">
      <formula>IF(RIGHT(TEXT(AM117,"0.#"),1)=".",TRUE,FALSE)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1">
    <cfRule type="expression" dxfId="2083" priority="2091">
      <formula>IF(RIGHT(TEXT(Y871,"0.#"),1)=".",FALSE,TRUE)</formula>
    </cfRule>
    <cfRule type="expression" dxfId="2082" priority="2092">
      <formula>IF(RIGHT(TEXT(Y871,"0.#"),1)=".",TRUE,FALSE)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4">
    <cfRule type="expression" dxfId="2079" priority="2079">
      <formula>IF(RIGHT(TEXT(Y904,"0.#"),1)=".",FALSE,TRUE)</formula>
    </cfRule>
    <cfRule type="expression" dxfId="2078" priority="2080">
      <formula>IF(RIGHT(TEXT(Y904,"0.#"),1)=".",TRUE,FALSE)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1:AO871">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4:AO904">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医療分野の研究開発関連</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7" t="s">
        <v>265</v>
      </c>
      <c r="H2" s="429"/>
      <c r="I2" s="429"/>
      <c r="J2" s="429"/>
      <c r="K2" s="429"/>
      <c r="L2" s="429"/>
      <c r="M2" s="429"/>
      <c r="N2" s="429"/>
      <c r="O2" s="508"/>
      <c r="P2" s="428" t="s">
        <v>59</v>
      </c>
      <c r="Q2" s="429"/>
      <c r="R2" s="429"/>
      <c r="S2" s="429"/>
      <c r="T2" s="429"/>
      <c r="U2" s="429"/>
      <c r="V2" s="429"/>
      <c r="W2" s="429"/>
      <c r="X2" s="508"/>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18"/>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7" t="s">
        <v>265</v>
      </c>
      <c r="H9" s="429"/>
      <c r="I9" s="429"/>
      <c r="J9" s="429"/>
      <c r="K9" s="429"/>
      <c r="L9" s="429"/>
      <c r="M9" s="429"/>
      <c r="N9" s="429"/>
      <c r="O9" s="508"/>
      <c r="P9" s="428" t="s">
        <v>59</v>
      </c>
      <c r="Q9" s="429"/>
      <c r="R9" s="429"/>
      <c r="S9" s="429"/>
      <c r="T9" s="429"/>
      <c r="U9" s="429"/>
      <c r="V9" s="429"/>
      <c r="W9" s="429"/>
      <c r="X9" s="508"/>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18"/>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7" t="s">
        <v>265</v>
      </c>
      <c r="H16" s="429"/>
      <c r="I16" s="429"/>
      <c r="J16" s="429"/>
      <c r="K16" s="429"/>
      <c r="L16" s="429"/>
      <c r="M16" s="429"/>
      <c r="N16" s="429"/>
      <c r="O16" s="508"/>
      <c r="P16" s="428" t="s">
        <v>59</v>
      </c>
      <c r="Q16" s="429"/>
      <c r="R16" s="429"/>
      <c r="S16" s="429"/>
      <c r="T16" s="429"/>
      <c r="U16" s="429"/>
      <c r="V16" s="429"/>
      <c r="W16" s="429"/>
      <c r="X16" s="508"/>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18"/>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7" t="s">
        <v>265</v>
      </c>
      <c r="H23" s="429"/>
      <c r="I23" s="429"/>
      <c r="J23" s="429"/>
      <c r="K23" s="429"/>
      <c r="L23" s="429"/>
      <c r="M23" s="429"/>
      <c r="N23" s="429"/>
      <c r="O23" s="508"/>
      <c r="P23" s="428" t="s">
        <v>59</v>
      </c>
      <c r="Q23" s="429"/>
      <c r="R23" s="429"/>
      <c r="S23" s="429"/>
      <c r="T23" s="429"/>
      <c r="U23" s="429"/>
      <c r="V23" s="429"/>
      <c r="W23" s="429"/>
      <c r="X23" s="508"/>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18"/>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7" t="s">
        <v>265</v>
      </c>
      <c r="H30" s="429"/>
      <c r="I30" s="429"/>
      <c r="J30" s="429"/>
      <c r="K30" s="429"/>
      <c r="L30" s="429"/>
      <c r="M30" s="429"/>
      <c r="N30" s="429"/>
      <c r="O30" s="508"/>
      <c r="P30" s="428" t="s">
        <v>59</v>
      </c>
      <c r="Q30" s="429"/>
      <c r="R30" s="429"/>
      <c r="S30" s="429"/>
      <c r="T30" s="429"/>
      <c r="U30" s="429"/>
      <c r="V30" s="429"/>
      <c r="W30" s="429"/>
      <c r="X30" s="508"/>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18"/>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7" t="s">
        <v>265</v>
      </c>
      <c r="H37" s="429"/>
      <c r="I37" s="429"/>
      <c r="J37" s="429"/>
      <c r="K37" s="429"/>
      <c r="L37" s="429"/>
      <c r="M37" s="429"/>
      <c r="N37" s="429"/>
      <c r="O37" s="508"/>
      <c r="P37" s="428" t="s">
        <v>59</v>
      </c>
      <c r="Q37" s="429"/>
      <c r="R37" s="429"/>
      <c r="S37" s="429"/>
      <c r="T37" s="429"/>
      <c r="U37" s="429"/>
      <c r="V37" s="429"/>
      <c r="W37" s="429"/>
      <c r="X37" s="508"/>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18"/>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7" t="s">
        <v>265</v>
      </c>
      <c r="H44" s="429"/>
      <c r="I44" s="429"/>
      <c r="J44" s="429"/>
      <c r="K44" s="429"/>
      <c r="L44" s="429"/>
      <c r="M44" s="429"/>
      <c r="N44" s="429"/>
      <c r="O44" s="508"/>
      <c r="P44" s="428" t="s">
        <v>59</v>
      </c>
      <c r="Q44" s="429"/>
      <c r="R44" s="429"/>
      <c r="S44" s="429"/>
      <c r="T44" s="429"/>
      <c r="U44" s="429"/>
      <c r="V44" s="429"/>
      <c r="W44" s="429"/>
      <c r="X44" s="508"/>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18"/>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7" t="s">
        <v>265</v>
      </c>
      <c r="H51" s="429"/>
      <c r="I51" s="429"/>
      <c r="J51" s="429"/>
      <c r="K51" s="429"/>
      <c r="L51" s="429"/>
      <c r="M51" s="429"/>
      <c r="N51" s="429"/>
      <c r="O51" s="508"/>
      <c r="P51" s="428" t="s">
        <v>59</v>
      </c>
      <c r="Q51" s="429"/>
      <c r="R51" s="429"/>
      <c r="S51" s="429"/>
      <c r="T51" s="429"/>
      <c r="U51" s="429"/>
      <c r="V51" s="429"/>
      <c r="W51" s="429"/>
      <c r="X51" s="508"/>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18"/>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7" t="s">
        <v>265</v>
      </c>
      <c r="H58" s="429"/>
      <c r="I58" s="429"/>
      <c r="J58" s="429"/>
      <c r="K58" s="429"/>
      <c r="L58" s="429"/>
      <c r="M58" s="429"/>
      <c r="N58" s="429"/>
      <c r="O58" s="508"/>
      <c r="P58" s="428" t="s">
        <v>59</v>
      </c>
      <c r="Q58" s="429"/>
      <c r="R58" s="429"/>
      <c r="S58" s="429"/>
      <c r="T58" s="429"/>
      <c r="U58" s="429"/>
      <c r="V58" s="429"/>
      <c r="W58" s="429"/>
      <c r="X58" s="508"/>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18"/>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7" t="s">
        <v>265</v>
      </c>
      <c r="H65" s="429"/>
      <c r="I65" s="429"/>
      <c r="J65" s="429"/>
      <c r="K65" s="429"/>
      <c r="L65" s="429"/>
      <c r="M65" s="429"/>
      <c r="N65" s="429"/>
      <c r="O65" s="508"/>
      <c r="P65" s="428" t="s">
        <v>59</v>
      </c>
      <c r="Q65" s="429"/>
      <c r="R65" s="429"/>
      <c r="S65" s="429"/>
      <c r="T65" s="429"/>
      <c r="U65" s="429"/>
      <c r="V65" s="429"/>
      <c r="W65" s="429"/>
      <c r="X65" s="508"/>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18"/>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2018-06-20T06:30:45Z</cp:lastPrinted>
  <dcterms:created xsi:type="dcterms:W3CDTF">2012-03-13T00:50:25Z</dcterms:created>
  <dcterms:modified xsi:type="dcterms:W3CDTF">2020-11-15T07:32:09Z</dcterms:modified>
</cp:coreProperties>
</file>