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平成30年度）\（１）既存事業（外部有識者点検対象）\"/>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6325" windowHeight="108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<sst xmlns="http://schemas.openxmlformats.org/spreadsheetml/2006/main" count="2894" uniqueCount="632">
  <si>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</si>
  <si>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</si>
  <si>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</si>
  <si>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</si>
  <si>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</si>
  <si>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</si>
  <si>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</si>
  <si>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</si>
  <si>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</si>
  <si>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</si>
  <si>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</si>
  <si>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</si>
  <si>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</si>
  <si>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</si>
  <si>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</si>
  <si>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</si>
  <si>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</si>
  <si>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</si>
  <si>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</si>
  <si>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</si>
  <si>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</si>
  <si>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</si>
  <si>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</si>
  <si>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</si>
  <si>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</si>
  <si>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</si>
  <si>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</si>
  <si>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</si>
  <si>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</si>
  <si>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</si>
  <si>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</si>
  <si>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</si>
  <si>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</si>
  <si>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</si>
  <si>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</si>
  <si>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</si>
  <si>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</si>
  <si>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</si>
  <si>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</si>
  <si>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</si>
  <si>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</si>
  <si>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</si>
  <si>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</si>
  <si>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</si>
  <si>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</si>
  <si>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</si>
  <si>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</si>
  <si>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</si>
  <si>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</si>
  <si>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</si>
  <si>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</si>
  <si>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</si>
  <si>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</si>
  <si>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</si>
  <si>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</si>
  <si>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</si>
  <si>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</si>
  <si>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</si>
  <si>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</si>
  <si>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</si>
  <si>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</si>
  <si>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</si>
  <si>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</si>
  <si>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</si>
  <si>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</si>
  <si>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</si>
  <si>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</si>
  <si>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</si>
  <si>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</si>
  <si>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</si>
  <si>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</si>
  <si>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</si>
  <si>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</si>
  <si>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</si>
  <si>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</si>
  <si>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</si>
  <si>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</si>
  <si>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</si>
  <si>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</si>
  <si>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</si>
  <si>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</si>
  <si>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</si>
  <si>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</si>
  <si>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</si>
  <si>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</si>
  <si>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</si>
  <si>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</si>
  <si>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</si>
  <si>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</si>
  <si>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</si>
  <si>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</si>
  <si>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</si>
  <si>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</si>
  <si>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</si>
  <si>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</si>
  <si>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</si>
  <si>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</si>
  <si>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</si>
  <si>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</si>
  <si>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</si>
  <si>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</si>
  <si>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</si>
  <si>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</si>
  <si>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</si>
  <si>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</si>
  <si>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</si>
  <si>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</si>
  <si>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</si>
  <si>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</si>
  <si>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</si>
  <si>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</si>
  <si>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</si>
  <si>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</si>
  <si>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</si>
  <si>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</si>
  <si>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</si>
  <si>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</si>
  <si>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</si>
  <si>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</si>
  <si>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</si>
  <si>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</si>
  <si>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</si>
  <si>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</si>
  <si>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</si>
  <si>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</si>
  <si>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</si>
  <si>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</si>
  <si>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</si>
  <si>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</si>
  <si>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</si>
  <si>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</si>
  <si>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</si>
  <si>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</si>
  <si>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</si>
  <si>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</si>
  <si>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</si>
  <si>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</si>
  <si>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</si>
  <si>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</si>
  <si>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</si>
  <si>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</si>
  <si>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</si>
  <si>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</si>
  <si>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</si>
  <si>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</si>
  <si>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</si>
  <si>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</si>
  <si>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</si>
  <si>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</si>
  <si>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</si>
  <si>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</si>
  <si>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</si>
  <si>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</si>
  <si>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</si>
  <si>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</si>
  <si>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</si>
  <si>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</si>
  <si>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</si>
  <si>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</si>
  <si>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</si>
  <si>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</si>
  <si>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</si>
  <si>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</si>
  <si>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</si>
  <si>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</si>
  <si>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</si>
  <si>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</si>
  <si>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</si>
  <si>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</si>
  <si>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</si>
  <si>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</si>
  <si>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</si>
  <si>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</si>
  <si>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</si>
  <si>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</si>
  <si>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</si>
  <si>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</si>
  <si>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</si>
  <si>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</si>
  <si>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</si>
  <si>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</si>
  <si>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</si>
  <si>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</si>
  <si>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</si>
  <si>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</si>
  <si>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</si>
  <si>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</si>
  <si>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</si>
  <si>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</si>
  <si>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</si>
  <si>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</si>
  <si>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</si>
  <si>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</si>
  <si>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</si>
  <si>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</si>
  <si>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</si>
  <si>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</si>
  <si>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</si>
  <si>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</si>
  <si>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</si>
  <si>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</si>
  <si>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</si>
  <si>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</si>
  <si>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</si>
  <si>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</si>
  <si>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</si>
  <si>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</si>
  <si>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</si>
  <si>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</si>
  <si>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</si>
  <si>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</si>
  <si>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</si>
  <si>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</si>
  <si>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</si>
  <si>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</si>
  <si>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</si>
  <si>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</si>
  <si>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</si>
  <si>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</si>
  <si>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</si>
  <si>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</si>
  <si>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</si>
  <si>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</si>
  <si>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</si>
  <si>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</si>
  <si>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</si>
  <si>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</si>
  <si>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</si>
  <si>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</si>
  <si>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</si>
  <si>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</si>
  <si>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</si>
  <si>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</si>
  <si>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</si>
  <si>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</si>
  <si>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</si>
  <si>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</si>
  <si>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</si>
  <si>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</si>
  <si>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</si>
  <si>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</si>
  <si>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</si>
  <si>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</si>
  <si>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</si>
  <si>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</si>
  <si>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</si>
  <si>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</si>
  <si>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</si>
  <si>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</si>
  <si>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</si>
  <si>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</si>
  <si>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</si>
  <si>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</si>
  <si>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</si>
  <si>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</si>
  <si>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</si>
  <si>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</si>
  <si>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</si>
  <si>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</si>
  <si>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</si>
  <si>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</si>
  <si>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</si>
  <si>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</si>
  <si>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</si>
  <si>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</si>
  <si>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</si>
  <si>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</si>
  <si>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</si>
  <si>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</si>
  <si>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</si>
  <si>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</si>
  <si>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</si>
  <si>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</si>
  <si>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</si>
  <si>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</si>
  <si>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</si>
  <si>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</si>
  <si>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</si>
  <si>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</si>
  <si>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</si>
  <si>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</si>
  <si>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</si>
  <si>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</si>
  <si>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</si>
  <si>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</si>
  <si>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</si>
  <si>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</si>
  <si>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</si>
  <si>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</si>
  <si>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</si>
  <si>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</si>
  <si>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</si>
  <si>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</si>
  <si>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</si>
  <si>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</si>
  <si>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</si>
  <si>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</si>
  <si>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</si>
  <si>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</si>
  <si>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</si>
  <si>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</si>
  <si>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</si>
  <si>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</si>
  <si>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</si>
  <si>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</si>
  <si>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</si>
  <si>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</si>
  <si>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</si>
  <si>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</si>
  <si>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</si>
  <si>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</si>
  <si>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</si>
  <si>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</si>
  <si>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</si>
  <si>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</si>
  <si>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</si>
  <si>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</si>
  <si>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</si>
  <si>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</si>
  <si>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</si>
  <si>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</si>
  <si>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</si>
  <si>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</si>
  <si>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</si>
  <si>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</si>
  <si>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</si>
  <si>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</si>
  <si>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</si>
  <si>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</si>
  <si>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</si>
  <si>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</si>
  <si>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</si>
  <si>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</si>
  <si>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</si>
  <si>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</si>
  <si>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</si>
  <si>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</si>
  <si>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</si>
  <si>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</si>
  <si>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</si>
  <si>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</si>
  <si>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</si>
  <si>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</si>
  <si>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</si>
  <si>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</si>
  <si>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</si>
  <si>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</si>
  <si>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</si>
  <si>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</si>
  <si>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</si>
  <si>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</si>
  <si>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</si>
  <si>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</si>
  <si>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</si>
  <si>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</si>
  <si>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</si>
  <si>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</si>
  <si>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</si>
  <si>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</si>
  <si>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</si>
  <si>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</si>
  <si>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</si>
  <si>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</si>
  <si>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</si>
  <si>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</si>
  <si>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</si>
  <si>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</si>
  <si>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</si>
  <si>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</si>
  <si>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</si>
  <si>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</si>
  <si>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</si>
  <si>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</si>
  <si>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</si>
  <si>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</si>
  <si>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</si>
  <si>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</si>
  <si>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</si>
  <si>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</si>
  <si>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</si>
  <si>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</si>
  <si>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</si>
  <si>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</si>
  <si>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</si>
  <si>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</si>
  <si>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</si>
  <si>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</si>
  <si>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</si>
  <si>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</si>
  <si>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</si>
  <si>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</si>
  <si>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</si>
  <si>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</si>
  <si>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</si>
  <si>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</si>
  <si>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</si>
  <si>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</si>
  <si>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</si>
  <si>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</si>
  <si>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</si>
  <si>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</si>
  <si>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</si>
  <si>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</si>
  <si>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</si>
  <si>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</si>
  <si>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</si>
  <si>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</si>
  <si>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</si>
  <si>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</si>
  <si>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</si>
  <si>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</si>
  <si>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</si>
  <si>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</si>
  <si>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</si>
  <si>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</si>
  <si>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</si>
  <si>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</si>
  <si>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</si>
  <si>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</si>
  <si>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</si>
  <si>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</si>
  <si>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</si>
  <si>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</si>
  <si>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</si>
  <si>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</si>
  <si>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</si>
  <si>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</si>
  <si>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</si>
  <si>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</si>
  <si>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</si>
  <si>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</si>
  <si>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</si>
  <si>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</si>
  <si>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</si>
  <si>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</si>
  <si>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</si>
  <si>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</si>
  <si>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</si>
  <si>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</si>
  <si>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</si>
  <si>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</si>
  <si>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</si>
  <si>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</si>
  <si>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</si>
  <si>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</si>
  <si>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</si>
  <si>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</si>
  <si>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</si>
  <si>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</si>
  <si>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</si>
  <si>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</si>
  <si>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</si>
  <si>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</si>
  <si>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</si>
  <si>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</si>
  <si>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</si>
  <si>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</si>
  <si>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</si>
  <si>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</si>
  <si>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</si>
  <si>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</si>
  <si>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</si>
  <si>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</si>
  <si>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</si>
  <si>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</si>
  <si>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</si>
  <si>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</si>
  <si>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</si>
  <si>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</si>
  <si>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</si>
  <si>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</si>
  <si>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</si>
  <si>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</si>
  <si>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</si>
  <si>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</si>
  <si>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</si>
  <si>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</si>
  <si>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</si>
  <si>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</si>
  <si>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</si>
  <si>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</si>
  <si>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</si>
  <si>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</si>
  <si>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</si>
  <si>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</si>
  <si>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</si>
  <si>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</si>
  <si>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</si>
  <si>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</si>
  <si>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</si>
  <si>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</si>
  <si>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</si>
  <si>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</si>
  <si>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</si>
  <si>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</si>
  <si>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</si>
  <si>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</si>
  <si>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</si>
  <si>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</si>
  <si>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</si>
  <si>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</si>
  <si>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</si>
  <si>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</si>
  <si>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</si>
  <si>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</si>
  <si>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</si>
  <si>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</si>
  <si>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</si>
  <si>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</si>
  <si>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</si>
  <si>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</si>
  <si>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</si>
  <si>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</si>
  <si>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</si>
  <si>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</si>
  <si>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</si>
  <si>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</si>
  <si>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</si>
  <si>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</si>
  <si>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</si>
  <si>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</si>
  <si>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</si>
  <si>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</si>
  <si>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</si>
  <si>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</si>
  <si>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</si>
  <si>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</si>
  <si>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</si>
  <si>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</si>
  <si>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</si>
  <si>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</si>
  <si>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</si>
  <si>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</si>
  <si>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</si>
  <si>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</si>
  <si>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</si>
  <si>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</si>
  <si>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</si>
  <si>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</si>
  <si>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</si>
  <si>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</si>
  <si>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</si>
  <si>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</si>
  <si>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</si>
  <si>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</si>
  <si>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</si>
  <si>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</si>
  <si>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</si>
  <si>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</si>
  <si>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国民健康保険の財政対策に必要な経費</t>
    <rPh sb="0" eb="2">
      <t>コクミン</t>
    </rPh>
    <rPh sb="2" eb="4">
      <t>ケンコウ</t>
    </rPh>
    <rPh sb="4" eb="6">
      <t>ホケン</t>
    </rPh>
    <rPh sb="7" eb="9">
      <t>ザイセイ</t>
    </rPh>
    <rPh sb="9" eb="11">
      <t>タイサク</t>
    </rPh>
    <rPh sb="12" eb="14">
      <t>ヒツヨウ</t>
    </rPh>
    <rPh sb="15" eb="17">
      <t>ケイヒ</t>
    </rPh>
    <phoneticPr fontId="5"/>
  </si>
  <si>
    <t>○</t>
  </si>
  <si>
    <t>保険局</t>
    <rPh sb="0" eb="3">
      <t>ホケンキョク</t>
    </rPh>
    <phoneticPr fontId="5"/>
  </si>
  <si>
    <t>国民健康保険課</t>
    <rPh sb="0" eb="2">
      <t>コクミン</t>
    </rPh>
    <rPh sb="2" eb="4">
      <t>ケンコウ</t>
    </rPh>
    <rPh sb="4" eb="7">
      <t>ホケンカ</t>
    </rPh>
    <phoneticPr fontId="5"/>
  </si>
  <si>
    <t>鳥井　陽一</t>
    <rPh sb="0" eb="2">
      <t>トリイ</t>
    </rPh>
    <rPh sb="3" eb="5">
      <t>ヨウイチ</t>
    </rPh>
    <phoneticPr fontId="5"/>
  </si>
  <si>
    <t>－</t>
    <phoneticPr fontId="5"/>
  </si>
  <si>
    <t>－</t>
    <phoneticPr fontId="5"/>
  </si>
  <si>
    <t>　補助金等執行事務の効率化を図り、国民健康保険保険者への各種補助金等の適正かつ効率的な執行を確保のうえ、国民健康保険事業の健全な運営を確保し、もって社会保障及び国民保健の向上に寄与することを目的とする。</t>
    <phoneticPr fontId="5"/>
  </si>
  <si>
    <t>-</t>
  </si>
  <si>
    <t>-</t>
    <phoneticPr fontId="5"/>
  </si>
  <si>
    <t>-</t>
    <phoneticPr fontId="5"/>
  </si>
  <si>
    <t>医療給付適正化業務庁費</t>
    <rPh sb="0" eb="2">
      <t>イリョウ</t>
    </rPh>
    <rPh sb="2" eb="4">
      <t>キュウフ</t>
    </rPh>
    <rPh sb="4" eb="7">
      <t>テキセイカ</t>
    </rPh>
    <rPh sb="7" eb="9">
      <t>ギョウム</t>
    </rPh>
    <rPh sb="9" eb="11">
      <t>チョウヒ</t>
    </rPh>
    <phoneticPr fontId="5"/>
  </si>
  <si>
    <t>保険者数</t>
    <rPh sb="0" eb="3">
      <t>ホケンシャ</t>
    </rPh>
    <rPh sb="3" eb="4">
      <t>スウ</t>
    </rPh>
    <phoneticPr fontId="5"/>
  </si>
  <si>
    <t>-</t>
    <phoneticPr fontId="5"/>
  </si>
  <si>
    <t>実施回数</t>
    <rPh sb="0" eb="2">
      <t>ジッシ</t>
    </rPh>
    <rPh sb="2" eb="4">
      <t>カイスウ</t>
    </rPh>
    <phoneticPr fontId="5"/>
  </si>
  <si>
    <t>国民健康保険総合データベースシステムに係るシステム改修の実施回数</t>
    <rPh sb="0" eb="2">
      <t>コクミン</t>
    </rPh>
    <rPh sb="2" eb="4">
      <t>ケンコウ</t>
    </rPh>
    <rPh sb="4" eb="6">
      <t>ホケン</t>
    </rPh>
    <rPh sb="6" eb="8">
      <t>ソウゴウ</t>
    </rPh>
    <rPh sb="19" eb="20">
      <t>カカ</t>
    </rPh>
    <rPh sb="25" eb="27">
      <t>カイシュウ</t>
    </rPh>
    <rPh sb="28" eb="30">
      <t>ジッシ</t>
    </rPh>
    <rPh sb="30" eb="32">
      <t>カイスウ</t>
    </rPh>
    <phoneticPr fontId="5"/>
  </si>
  <si>
    <t>円</t>
    <rPh sb="0" eb="1">
      <t>エン</t>
    </rPh>
    <phoneticPr fontId="5"/>
  </si>
  <si>
    <t>　　改修経費/交付対象保険者数</t>
    <rPh sb="2" eb="4">
      <t>カイシュウ</t>
    </rPh>
    <rPh sb="4" eb="6">
      <t>ケイヒ</t>
    </rPh>
    <rPh sb="7" eb="9">
      <t>コウフ</t>
    </rPh>
    <rPh sb="9" eb="11">
      <t>タイショウ</t>
    </rPh>
    <rPh sb="11" eb="14">
      <t>ホケンシャ</t>
    </rPh>
    <rPh sb="14" eb="15">
      <t>スウ</t>
    </rPh>
    <phoneticPr fontId="5"/>
  </si>
  <si>
    <t>基本目標Ⅰ：安心・信頼してかかれる医療の確保と国民の健康づくりを推進すること
施策大目標９：全国民に必要な医療を保障できる安定的・効率的な医療保険制度を構築すること</t>
    <rPh sb="0" eb="2">
      <t>キホン</t>
    </rPh>
    <rPh sb="2" eb="4">
      <t>モクヒョウ</t>
    </rPh>
    <rPh sb="6" eb="8">
      <t>アンシン</t>
    </rPh>
    <rPh sb="9" eb="11">
      <t>シンライ</t>
    </rPh>
    <rPh sb="17" eb="19">
      <t>イリョウ</t>
    </rPh>
    <rPh sb="20" eb="22">
      <t>カクホ</t>
    </rPh>
    <rPh sb="23" eb="25">
      <t>コクミン</t>
    </rPh>
    <rPh sb="26" eb="28">
      <t>ケンコウ</t>
    </rPh>
    <rPh sb="32" eb="34">
      <t>スイシン</t>
    </rPh>
    <rPh sb="39" eb="41">
      <t>セサク</t>
    </rPh>
    <rPh sb="41" eb="42">
      <t>ダイ</t>
    </rPh>
    <rPh sb="42" eb="44">
      <t>モクヒョウ</t>
    </rPh>
    <rPh sb="46" eb="49">
      <t>ゼンコクミン</t>
    </rPh>
    <rPh sb="50" eb="52">
      <t>ヒツヨウ</t>
    </rPh>
    <rPh sb="53" eb="55">
      <t>イリョウ</t>
    </rPh>
    <rPh sb="56" eb="58">
      <t>ホショウ</t>
    </rPh>
    <rPh sb="61" eb="64">
      <t>アンテイテキ</t>
    </rPh>
    <rPh sb="65" eb="68">
      <t>コウリツテキ</t>
    </rPh>
    <rPh sb="69" eb="71">
      <t>イリョウ</t>
    </rPh>
    <rPh sb="71" eb="73">
      <t>ホケン</t>
    </rPh>
    <rPh sb="73" eb="75">
      <t>セイド</t>
    </rPh>
    <rPh sb="76" eb="78">
      <t>コウチク</t>
    </rPh>
    <phoneticPr fontId="6"/>
  </si>
  <si>
    <t>データヘルスの推進による保険者機能の強化等により適切かつ安定的・効率的な医療保険制度を構築すること（Ⅰ-９-１）</t>
    <rPh sb="7" eb="9">
      <t>スイシン</t>
    </rPh>
    <rPh sb="12" eb="15">
      <t>ホケンシャ</t>
    </rPh>
    <rPh sb="15" eb="17">
      <t>キノウ</t>
    </rPh>
    <rPh sb="18" eb="20">
      <t>キョウカ</t>
    </rPh>
    <rPh sb="20" eb="21">
      <t>トウ</t>
    </rPh>
    <rPh sb="24" eb="26">
      <t>テキセツ</t>
    </rPh>
    <rPh sb="28" eb="31">
      <t>アンテイテキ</t>
    </rPh>
    <rPh sb="32" eb="35">
      <t>コウリツテキ</t>
    </rPh>
    <rPh sb="36" eb="38">
      <t>イリョウ</t>
    </rPh>
    <rPh sb="38" eb="40">
      <t>ホケン</t>
    </rPh>
    <rPh sb="40" eb="42">
      <t>セイド</t>
    </rPh>
    <rPh sb="43" eb="45">
      <t>コウチク</t>
    </rPh>
    <phoneticPr fontId="6"/>
  </si>
  <si>
    <t>－</t>
    <phoneticPr fontId="5"/>
  </si>
  <si>
    <t>-</t>
    <phoneticPr fontId="5"/>
  </si>
  <si>
    <t>各種補助金等の適正かつ効率的な交付決定を行うための「国民健康保険総合データベースシステム」にかかるシステム改修を行うことにより、補助金等執行業務の効率化を図り、国民健康保険保険者への各種補助金等の適正かつ効率的な執行を確保すること等を通じて医療保険の適正かつ安定的な運営に寄与している。</t>
    <rPh sb="26" eb="28">
      <t>コクミン</t>
    </rPh>
    <rPh sb="28" eb="30">
      <t>ケンコウ</t>
    </rPh>
    <rPh sb="30" eb="32">
      <t>ホケン</t>
    </rPh>
    <rPh sb="32" eb="34">
      <t>ソウゴウ</t>
    </rPh>
    <rPh sb="56" eb="57">
      <t>オコナ</t>
    </rPh>
    <phoneticPr fontId="5"/>
  </si>
  <si>
    <t>－</t>
    <phoneticPr fontId="5"/>
  </si>
  <si>
    <t>－</t>
    <phoneticPr fontId="5"/>
  </si>
  <si>
    <t>-</t>
    <phoneticPr fontId="5"/>
  </si>
  <si>
    <t>-</t>
    <phoneticPr fontId="5"/>
  </si>
  <si>
    <t>-</t>
    <phoneticPr fontId="5"/>
  </si>
  <si>
    <t>補助金等執行を適正・効率的に実施するための本事業は、広く国民のニーズがあり、国が国費を投入のうえ実施する事業であり、地方自治体・民間等に委ねることができない。</t>
    <phoneticPr fontId="5"/>
  </si>
  <si>
    <t>各種補助金等の適正かつ効率的な執行を確保するという政策目的の達成に向けて、優先度が高い事業である。</t>
    <phoneticPr fontId="5"/>
  </si>
  <si>
    <t>無</t>
  </si>
  <si>
    <t>‐</t>
  </si>
  <si>
    <t>各種補助金等の適正かつ効率的な執行に必要な経費に限定しており、コストの削減に努めている。</t>
    <phoneticPr fontId="5"/>
  </si>
  <si>
    <t>－</t>
    <phoneticPr fontId="5"/>
  </si>
  <si>
    <t>費目・使途については、真に必要なものに限定して予算計上をしている。</t>
    <phoneticPr fontId="5"/>
  </si>
  <si>
    <t>一般競争入札による調達の結果、効率的な調達ができたため。</t>
    <phoneticPr fontId="5"/>
  </si>
  <si>
    <t>－</t>
    <phoneticPr fontId="5"/>
  </si>
  <si>
    <t>各種補助金等の適正かつ効率的な執行に結びつくシステムの改修等に限定している。</t>
    <phoneticPr fontId="5"/>
  </si>
  <si>
    <t>補助金等執行業務が適正・効率的に実施されている。</t>
    <phoneticPr fontId="5"/>
  </si>
  <si>
    <t>適正・効率的な補助金執行等に活用されている。</t>
    <phoneticPr fontId="5"/>
  </si>
  <si>
    <t>予定どおりシステム改修等の事業を実施することができた。</t>
    <phoneticPr fontId="5"/>
  </si>
  <si>
    <t>本事業や関連する事業が着実に実施されることにより、補助金の執行等が適正に実施でき、ひいては国民健康保険事業の安定運営を図ることができた。</t>
    <phoneticPr fontId="5"/>
  </si>
  <si>
    <t>補助金等執行を適正・効率的に実施し、国民健康保険制度の安定に資するための本事業は、広く国民のニーズがあることから、今後も国が必要な予算を確保し、着実に実施していく必要がある。来年度以降も、これまでと変わらぬ着実・効率的な執行を行うことが求められている。</t>
    <phoneticPr fontId="5"/>
  </si>
  <si>
    <t>２６８</t>
    <phoneticPr fontId="5"/>
  </si>
  <si>
    <t>239</t>
    <phoneticPr fontId="5"/>
  </si>
  <si>
    <t>205</t>
    <phoneticPr fontId="5"/>
  </si>
  <si>
    <t>238</t>
    <phoneticPr fontId="5"/>
  </si>
  <si>
    <t>250</t>
    <phoneticPr fontId="5"/>
  </si>
  <si>
    <t>260</t>
    <phoneticPr fontId="5"/>
  </si>
  <si>
    <t>255</t>
    <phoneticPr fontId="5"/>
  </si>
  <si>
    <t>・各種補助金等の適正かつ効率的な交付決定等を行うための「国民健康保険総合データベースシステム」にかかるシステム改修
・国民健康保険組合の所得状況等報告（平成30年度は全保険者が調査対象）</t>
    <rPh sb="20" eb="21">
      <t>トウ</t>
    </rPh>
    <rPh sb="28" eb="30">
      <t>コクミン</t>
    </rPh>
    <rPh sb="30" eb="32">
      <t>ケンコウ</t>
    </rPh>
    <rPh sb="32" eb="34">
      <t>ホケン</t>
    </rPh>
    <rPh sb="34" eb="36">
      <t>ソウゴウ</t>
    </rPh>
    <rPh sb="76" eb="78">
      <t>ヘイセイ</t>
    </rPh>
    <rPh sb="80" eb="81">
      <t>ネン</t>
    </rPh>
    <rPh sb="81" eb="82">
      <t>ド</t>
    </rPh>
    <rPh sb="83" eb="84">
      <t>ゼン</t>
    </rPh>
    <rPh sb="84" eb="87">
      <t>ホケンシャ</t>
    </rPh>
    <rPh sb="88" eb="90">
      <t>チョウサ</t>
    </rPh>
    <rPh sb="90" eb="92">
      <t>タイショウ</t>
    </rPh>
    <phoneticPr fontId="5"/>
  </si>
  <si>
    <t>雑役務費</t>
    <rPh sb="0" eb="1">
      <t>ザツ</t>
    </rPh>
    <rPh sb="1" eb="3">
      <t>エキム</t>
    </rPh>
    <rPh sb="3" eb="4">
      <t>ヒ</t>
    </rPh>
    <phoneticPr fontId="5"/>
  </si>
  <si>
    <t>各種補助金等の交付決定にかかるシステム改修</t>
    <rPh sb="0" eb="2">
      <t>カクシュ</t>
    </rPh>
    <rPh sb="2" eb="5">
      <t>ホジョキン</t>
    </rPh>
    <rPh sb="5" eb="6">
      <t>トウ</t>
    </rPh>
    <rPh sb="7" eb="9">
      <t>コウフ</t>
    </rPh>
    <rPh sb="9" eb="11">
      <t>ケッテイ</t>
    </rPh>
    <rPh sb="19" eb="21">
      <t>カイシュウ</t>
    </rPh>
    <phoneticPr fontId="5"/>
  </si>
  <si>
    <t>雑役務費</t>
    <rPh sb="0" eb="3">
      <t>ザツエキム</t>
    </rPh>
    <rPh sb="3" eb="4">
      <t>ヒ</t>
    </rPh>
    <phoneticPr fontId="5"/>
  </si>
  <si>
    <t>国民健康保険組合被保険者に係る市町村税の課税標準額入力集計業務委託経費</t>
    <rPh sb="0" eb="2">
      <t>コクミン</t>
    </rPh>
    <rPh sb="2" eb="4">
      <t>ケンコウ</t>
    </rPh>
    <rPh sb="4" eb="6">
      <t>ホケン</t>
    </rPh>
    <rPh sb="6" eb="8">
      <t>クミアイ</t>
    </rPh>
    <rPh sb="8" eb="12">
      <t>ヒホケンシャ</t>
    </rPh>
    <rPh sb="13" eb="14">
      <t>カカ</t>
    </rPh>
    <rPh sb="15" eb="18">
      <t>シチョウソン</t>
    </rPh>
    <rPh sb="18" eb="19">
      <t>ゼイ</t>
    </rPh>
    <rPh sb="20" eb="22">
      <t>カゼイ</t>
    </rPh>
    <rPh sb="22" eb="24">
      <t>ヒョウジュン</t>
    </rPh>
    <rPh sb="24" eb="25">
      <t>ガク</t>
    </rPh>
    <rPh sb="25" eb="27">
      <t>ニュウリョク</t>
    </rPh>
    <rPh sb="27" eb="29">
      <t>シュウケイ</t>
    </rPh>
    <rPh sb="29" eb="31">
      <t>ギョウム</t>
    </rPh>
    <rPh sb="31" eb="33">
      <t>イタク</t>
    </rPh>
    <rPh sb="33" eb="35">
      <t>ケイヒ</t>
    </rPh>
    <phoneticPr fontId="5"/>
  </si>
  <si>
    <t>-</t>
    <phoneticPr fontId="5"/>
  </si>
  <si>
    <t>-</t>
    <phoneticPr fontId="5"/>
  </si>
  <si>
    <t>ゼッタテクノロジー株式会社</t>
    <rPh sb="9" eb="11">
      <t>カブシキ</t>
    </rPh>
    <rPh sb="11" eb="13">
      <t>カイシャ</t>
    </rPh>
    <phoneticPr fontId="5"/>
  </si>
  <si>
    <t>特定非営利活動法人さらプロジェクト</t>
    <rPh sb="0" eb="2">
      <t>トクテイ</t>
    </rPh>
    <rPh sb="2" eb="5">
      <t>ヒエイリ</t>
    </rPh>
    <rPh sb="5" eb="7">
      <t>カツドウ</t>
    </rPh>
    <rPh sb="7" eb="9">
      <t>ホウジン</t>
    </rPh>
    <phoneticPr fontId="5"/>
  </si>
  <si>
    <t>国民健康保険組合被保険者に係る市町村税の課税標準額入力集計業務委託経費</t>
    <phoneticPr fontId="5"/>
  </si>
  <si>
    <t>-</t>
    <phoneticPr fontId="5"/>
  </si>
  <si>
    <t>システム・アナライズ株式会社</t>
    <phoneticPr fontId="5"/>
  </si>
  <si>
    <t>-</t>
    <phoneticPr fontId="5"/>
  </si>
  <si>
    <t>-</t>
    <phoneticPr fontId="5"/>
  </si>
  <si>
    <t>-</t>
    <phoneticPr fontId="5"/>
  </si>
  <si>
    <t>A.ゼッタテクノロジー(株)</t>
    <rPh sb="11" eb="14">
      <t>カブ</t>
    </rPh>
    <phoneticPr fontId="5"/>
  </si>
  <si>
    <t>B.システム・アナライズ(株)</t>
    <rPh sb="12" eb="15">
      <t>カブ</t>
    </rPh>
    <phoneticPr fontId="5"/>
  </si>
  <si>
    <t>C.特定非営利活動法人さらプロジェクト</t>
    <phoneticPr fontId="5"/>
  </si>
  <si>
    <t>各種補助金等にかかるシステム改修経費</t>
    <rPh sb="16" eb="18">
      <t>ケイヒ</t>
    </rPh>
    <phoneticPr fontId="5"/>
  </si>
  <si>
    <t>国保保険者数（各年度４月１日時点）</t>
    <rPh sb="0" eb="2">
      <t>コクホ</t>
    </rPh>
    <rPh sb="2" eb="5">
      <t>ホケンシャ</t>
    </rPh>
    <rPh sb="5" eb="6">
      <t>スウ</t>
    </rPh>
    <rPh sb="7" eb="8">
      <t>カク</t>
    </rPh>
    <rPh sb="8" eb="10">
      <t>ネンド</t>
    </rPh>
    <rPh sb="9" eb="10">
      <t>ド</t>
    </rPh>
    <rPh sb="11" eb="12">
      <t>ガツ</t>
    </rPh>
    <rPh sb="13" eb="14">
      <t>ヒ</t>
    </rPh>
    <rPh sb="14" eb="16">
      <t>ジテン</t>
    </rPh>
    <phoneticPr fontId="5"/>
  </si>
  <si>
    <t xml:space="preserve">契約に関する規定に基づき、一般競争入札により選定しており、妥当である。
</t>
    <phoneticPr fontId="5"/>
  </si>
  <si>
    <t>療養給付費等負担金等及び調整交付金を全ての国保保険者へ交付すること</t>
    <rPh sb="0" eb="2">
      <t>リョウヨウ</t>
    </rPh>
    <rPh sb="2" eb="5">
      <t>キュウフヒ</t>
    </rPh>
    <rPh sb="5" eb="6">
      <t>トウ</t>
    </rPh>
    <rPh sb="6" eb="9">
      <t>フタンキン</t>
    </rPh>
    <rPh sb="9" eb="10">
      <t>トウ</t>
    </rPh>
    <rPh sb="10" eb="11">
      <t>オヨ</t>
    </rPh>
    <rPh sb="12" eb="14">
      <t>チョウセイ</t>
    </rPh>
    <rPh sb="14" eb="17">
      <t>コウフキン</t>
    </rPh>
    <rPh sb="18" eb="19">
      <t>ゼン</t>
    </rPh>
    <rPh sb="21" eb="23">
      <t>コクホ</t>
    </rPh>
    <rPh sb="23" eb="26">
      <t>ホケンシャ</t>
    </rPh>
    <rPh sb="27" eb="29">
      <t>コウフ</t>
    </rPh>
    <phoneticPr fontId="5"/>
  </si>
  <si>
    <t>療養給付費等負担金等及び調整交付金を交付した保険者数</t>
    <rPh sb="0" eb="2">
      <t>リョウヨウ</t>
    </rPh>
    <rPh sb="2" eb="5">
      <t>キュウフヒ</t>
    </rPh>
    <rPh sb="5" eb="6">
      <t>トウ</t>
    </rPh>
    <rPh sb="6" eb="9">
      <t>フタンキン</t>
    </rPh>
    <rPh sb="9" eb="10">
      <t>トウ</t>
    </rPh>
    <rPh sb="10" eb="11">
      <t>オヨ</t>
    </rPh>
    <rPh sb="12" eb="14">
      <t>チョウセイ</t>
    </rPh>
    <rPh sb="14" eb="17">
      <t>コウフキン</t>
    </rPh>
    <rPh sb="18" eb="20">
      <t>コウフ</t>
    </rPh>
    <rPh sb="22" eb="25">
      <t>ホケンシャ</t>
    </rPh>
    <rPh sb="25" eb="26">
      <t>スウ</t>
    </rPh>
    <phoneticPr fontId="5"/>
  </si>
  <si>
    <t>システム改修経費／交付対象保険者数　　　　　　　　　　　　　　</t>
    <rPh sb="4" eb="6">
      <t>カイシュウ</t>
    </rPh>
    <rPh sb="6" eb="8">
      <t>ケイヒ</t>
    </rPh>
    <rPh sb="9" eb="11">
      <t>コウフ</t>
    </rPh>
    <rPh sb="11" eb="13">
      <t>タイショウ</t>
    </rPh>
    <rPh sb="13" eb="16">
      <t>ホケンシャ</t>
    </rPh>
    <rPh sb="16" eb="17">
      <t>スウ</t>
    </rPh>
    <phoneticPr fontId="5"/>
  </si>
  <si>
    <t>執行率が低い状況が続いているため、当初予算額について再検討する必要がある。（大屋　雄裕）</t>
    <phoneticPr fontId="5"/>
  </si>
  <si>
    <t>執行率や入札による落札額を踏まえ、予算額を見直すこと。</t>
    <rPh sb="0" eb="3">
      <t>シッコウリツ</t>
    </rPh>
    <rPh sb="4" eb="6">
      <t>ニュウサツ</t>
    </rPh>
    <rPh sb="9" eb="12">
      <t>ラクサツガク</t>
    </rPh>
    <rPh sb="13" eb="14">
      <t>フ</t>
    </rPh>
    <rPh sb="17" eb="20">
      <t>ヨサンガク</t>
    </rPh>
    <rPh sb="21" eb="23">
      <t>ミナオ</t>
    </rPh>
    <phoneticPr fontId="5"/>
  </si>
  <si>
    <t>5,149,000/1,879</t>
    <phoneticPr fontId="5"/>
  </si>
  <si>
    <t>3,888,000/1,879</t>
    <phoneticPr fontId="5"/>
  </si>
  <si>
    <t>17,366,000/1,878</t>
    <phoneticPr fontId="5"/>
  </si>
  <si>
    <t>1,814,000/1,880</t>
    <phoneticPr fontId="5"/>
  </si>
  <si>
    <t>平成30年度は、国民健康保険制度改革の対応のため、国民健康保険総合データベースシステムの改修規模が例年よりも大きくなると見込み、必要な予算を確保したが、平成31年度は、例年並みの改修規模となるため、その分要求額を減額した。
なお、平成31年度は機器更改を実施するため、システムの移行経費等を増額要求している。</t>
    <rPh sb="0" eb="2">
      <t>ヘイセイ</t>
    </rPh>
    <rPh sb="4" eb="6">
      <t>ネンド</t>
    </rPh>
    <rPh sb="8" eb="10">
      <t>コクミン</t>
    </rPh>
    <rPh sb="10" eb="12">
      <t>ケンコウ</t>
    </rPh>
    <rPh sb="12" eb="14">
      <t>ホケン</t>
    </rPh>
    <rPh sb="14" eb="16">
      <t>セイド</t>
    </rPh>
    <rPh sb="16" eb="18">
      <t>カイカク</t>
    </rPh>
    <rPh sb="19" eb="21">
      <t>タイオウ</t>
    </rPh>
    <rPh sb="44" eb="46">
      <t>カイシュウ</t>
    </rPh>
    <rPh sb="46" eb="48">
      <t>キボ</t>
    </rPh>
    <rPh sb="49" eb="51">
      <t>レイネン</t>
    </rPh>
    <rPh sb="54" eb="55">
      <t>オオ</t>
    </rPh>
    <rPh sb="60" eb="62">
      <t>ミコ</t>
    </rPh>
    <rPh sb="64" eb="66">
      <t>ヒツヨウ</t>
    </rPh>
    <rPh sb="67" eb="69">
      <t>ヨサン</t>
    </rPh>
    <rPh sb="70" eb="72">
      <t>カクホ</t>
    </rPh>
    <rPh sb="76" eb="78">
      <t>ヘイセイ</t>
    </rPh>
    <rPh sb="80" eb="82">
      <t>ネンド</t>
    </rPh>
    <rPh sb="84" eb="86">
      <t>レイネン</t>
    </rPh>
    <rPh sb="86" eb="87">
      <t>ナ</t>
    </rPh>
    <rPh sb="89" eb="91">
      <t>カイシュウ</t>
    </rPh>
    <rPh sb="91" eb="93">
      <t>キボ</t>
    </rPh>
    <rPh sb="101" eb="102">
      <t>ブン</t>
    </rPh>
    <rPh sb="102" eb="104">
      <t>ヨウキュウ</t>
    </rPh>
    <rPh sb="104" eb="105">
      <t>ガク</t>
    </rPh>
    <rPh sb="106" eb="108">
      <t>ゲンガク</t>
    </rPh>
    <rPh sb="115" eb="117">
      <t>ヘイセイ</t>
    </rPh>
    <rPh sb="119" eb="121">
      <t>ネンド</t>
    </rPh>
    <rPh sb="122" eb="124">
      <t>キキ</t>
    </rPh>
    <rPh sb="124" eb="126">
      <t>コウカイ</t>
    </rPh>
    <rPh sb="127" eb="129">
      <t>ジッシ</t>
    </rPh>
    <rPh sb="139" eb="141">
      <t>イコウ</t>
    </rPh>
    <rPh sb="141" eb="143">
      <t>ケイヒ</t>
    </rPh>
    <rPh sb="143" eb="144">
      <t>トウ</t>
    </rPh>
    <rPh sb="145" eb="147">
      <t>ゾウガク</t>
    </rPh>
    <rPh sb="147" eb="149">
      <t>ヨウキュウ</t>
    </rPh>
    <phoneticPr fontId="5"/>
  </si>
  <si>
    <t>平成30年度は、国民健康保険制度改革の対応のため、国民健康保険総合データベースシステムの改修規模が例年よりも大きくなると見込み、必要な予算を確保したが、平成31年度は、例年並みの改修規模となるため、過去の執行率や入札による落札額を踏まえ、要求額を減額した。なお、平成31年度は機器更改を実施するため、システムの移行経費等を増額要求している。引き続き適正な予算の執行に努めたい。</t>
    <rPh sb="99" eb="101">
      <t>カコ</t>
    </rPh>
    <rPh sb="102" eb="105">
      <t>シッコウリツ</t>
    </rPh>
    <rPh sb="106" eb="108">
      <t>ニュウサツ</t>
    </rPh>
    <rPh sb="111" eb="114">
      <t>ラクサツガク</t>
    </rPh>
    <rPh sb="115" eb="116">
      <t>フ</t>
    </rPh>
    <rPh sb="123" eb="125">
      <t>ゲンガク</t>
    </rPh>
    <rPh sb="170" eb="171">
      <t>ヒ</t>
    </rPh>
    <rPh sb="172" eb="173">
      <t>ツヅ</t>
    </rPh>
    <rPh sb="174" eb="176">
      <t>テキセイ</t>
    </rPh>
    <rPh sb="177" eb="179">
      <t>ヨサン</t>
    </rPh>
    <rPh sb="180" eb="182">
      <t>シッコウ</t>
    </rPh>
    <rPh sb="183" eb="184">
      <t>ツト</t>
    </rPh>
    <phoneticPr fontId="5"/>
  </si>
  <si>
    <t>縮減</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</si>
</sst>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90021</xdr:colOff>
      <xdr:row>741</xdr:row>
      <xdr:rowOff>44823</xdr:rowOff>
    </xdr:from>
    <xdr:to>
      <xdr:col>31</xdr:col>
      <xdr:colOff>156883</xdr:colOff>
      <xdr:row>742</xdr:row>
      <xdr:rowOff>254236</xdr:rowOff>
    </xdr:to>
    <xdr:sp macro="" textlink="">
      <xdr:nvSpPr>
        <xdr:cNvPr id="23" name="正方形/長方形 22"/>
        <xdr:cNvSpPr/>
      </xdr:nvSpPr>
      <xdr:spPr>
        <a:xfrm>
          <a:off x="4890621" y="42678723"/>
          <a:ext cx="1467037" cy="56183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16</xdr:col>
      <xdr:colOff>161926</xdr:colOff>
      <xdr:row>747</xdr:row>
      <xdr:rowOff>80842</xdr:rowOff>
    </xdr:from>
    <xdr:to>
      <xdr:col>24</xdr:col>
      <xdr:colOff>98400</xdr:colOff>
      <xdr:row>749</xdr:row>
      <xdr:rowOff>201083</xdr:rowOff>
    </xdr:to>
    <xdr:sp macro="" textlink="">
      <xdr:nvSpPr>
        <xdr:cNvPr id="24" name="正方形/長方形 23"/>
        <xdr:cNvSpPr/>
      </xdr:nvSpPr>
      <xdr:spPr>
        <a:xfrm>
          <a:off x="3379259" y="43567759"/>
          <a:ext cx="1545141" cy="81874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Ａ ゼッタテクノロジー（株）</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22</xdr:col>
      <xdr:colOff>136070</xdr:colOff>
      <xdr:row>746</xdr:row>
      <xdr:rowOff>215613</xdr:rowOff>
    </xdr:from>
    <xdr:to>
      <xdr:col>34</xdr:col>
      <xdr:colOff>40820</xdr:colOff>
      <xdr:row>747</xdr:row>
      <xdr:rowOff>68035</xdr:rowOff>
    </xdr:to>
    <xdr:sp macro="" textlink="">
      <xdr:nvSpPr>
        <xdr:cNvPr id="25" name="正方形/長方形 24"/>
        <xdr:cNvSpPr/>
      </xdr:nvSpPr>
      <xdr:spPr>
        <a:xfrm>
          <a:off x="4536620" y="44611638"/>
          <a:ext cx="2305050" cy="20484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25</xdr:col>
      <xdr:colOff>63393</xdr:colOff>
      <xdr:row>750</xdr:row>
      <xdr:rowOff>17789</xdr:rowOff>
    </xdr:from>
    <xdr:to>
      <xdr:col>31</xdr:col>
      <xdr:colOff>54429</xdr:colOff>
      <xdr:row>752</xdr:row>
      <xdr:rowOff>246969</xdr:rowOff>
    </xdr:to>
    <xdr:sp macro="" textlink="">
      <xdr:nvSpPr>
        <xdr:cNvPr id="26" name="大かっこ 25"/>
        <xdr:cNvSpPr/>
      </xdr:nvSpPr>
      <xdr:spPr>
        <a:xfrm>
          <a:off x="5090476" y="44552456"/>
          <a:ext cx="1197536" cy="92768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13</xdr:col>
      <xdr:colOff>136069</xdr:colOff>
      <xdr:row>746</xdr:row>
      <xdr:rowOff>259609</xdr:rowOff>
    </xdr:from>
    <xdr:to>
      <xdr:col>23</xdr:col>
      <xdr:colOff>178656</xdr:colOff>
      <xdr:row>747</xdr:row>
      <xdr:rowOff>68035</xdr:rowOff>
    </xdr:to>
    <xdr:sp macro="" textlink="">
      <xdr:nvSpPr>
        <xdr:cNvPr id="27" name="正方形/長方形 26"/>
        <xdr:cNvSpPr/>
      </xdr:nvSpPr>
      <xdr:spPr>
        <a:xfrm>
          <a:off x="2736394" y="44655634"/>
          <a:ext cx="2042837" cy="16085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25</xdr:col>
      <xdr:colOff>7202</xdr:colOff>
      <xdr:row>747</xdr:row>
      <xdr:rowOff>83243</xdr:rowOff>
    </xdr:from>
    <xdr:to>
      <xdr:col>31</xdr:col>
      <xdr:colOff>105041</xdr:colOff>
      <xdr:row>749</xdr:row>
      <xdr:rowOff>179916</xdr:rowOff>
    </xdr:to>
    <xdr:sp macro="" textlink="">
      <xdr:nvSpPr>
        <xdr:cNvPr id="28" name="正方形/長方形 27"/>
        <xdr:cNvSpPr/>
      </xdr:nvSpPr>
      <xdr:spPr>
        <a:xfrm>
          <a:off x="5034285" y="43570160"/>
          <a:ext cx="1304339" cy="79517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000"/>
            </a:lnSpc>
          </a:pP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Ｂ システム・アナライズ</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（株）</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algn="ctr">
            <a:lnSpc>
              <a:spcPts val="1000"/>
            </a:lnSpc>
          </a:pP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32</xdr:col>
      <xdr:colOff>125052</xdr:colOff>
      <xdr:row>747</xdr:row>
      <xdr:rowOff>80840</xdr:rowOff>
    </xdr:from>
    <xdr:to>
      <xdr:col>38</xdr:col>
      <xdr:colOff>186498</xdr:colOff>
      <xdr:row>749</xdr:row>
      <xdr:rowOff>179915</xdr:rowOff>
    </xdr:to>
    <xdr:sp macro="" textlink="">
      <xdr:nvSpPr>
        <xdr:cNvPr id="29" name="正方形/長方形 28"/>
        <xdr:cNvSpPr/>
      </xdr:nvSpPr>
      <xdr:spPr>
        <a:xfrm>
          <a:off x="6559719" y="43567757"/>
          <a:ext cx="1267946" cy="79757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Ｃ 特定非営利活動法人さらプロジェクト</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32</xdr:col>
      <xdr:colOff>99251</xdr:colOff>
      <xdr:row>746</xdr:row>
      <xdr:rowOff>194935</xdr:rowOff>
    </xdr:from>
    <xdr:to>
      <xdr:col>40</xdr:col>
      <xdr:colOff>54427</xdr:colOff>
      <xdr:row>747</xdr:row>
      <xdr:rowOff>27215</xdr:rowOff>
    </xdr:to>
    <xdr:sp macro="" textlink="">
      <xdr:nvSpPr>
        <xdr:cNvPr id="30" name="正方形/長方形 29"/>
        <xdr:cNvSpPr/>
      </xdr:nvSpPr>
      <xdr:spPr>
        <a:xfrm>
          <a:off x="6500051" y="44590960"/>
          <a:ext cx="1555376" cy="18470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32</xdr:col>
      <xdr:colOff>92049</xdr:colOff>
      <xdr:row>749</xdr:row>
      <xdr:rowOff>339373</xdr:rowOff>
    </xdr:from>
    <xdr:to>
      <xdr:col>38</xdr:col>
      <xdr:colOff>164700</xdr:colOff>
      <xdr:row>752</xdr:row>
      <xdr:rowOff>152255</xdr:rowOff>
    </xdr:to>
    <xdr:sp macro="" textlink="">
      <xdr:nvSpPr>
        <xdr:cNvPr id="31" name="大かっこ 30"/>
        <xdr:cNvSpPr/>
      </xdr:nvSpPr>
      <xdr:spPr>
        <a:xfrm>
          <a:off x="6526716" y="44524790"/>
          <a:ext cx="1279151" cy="86063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20</xdr:col>
      <xdr:colOff>163286</xdr:colOff>
      <xdr:row>745</xdr:row>
      <xdr:rowOff>272143</xdr:rowOff>
    </xdr:from>
    <xdr:to>
      <xdr:col>35</xdr:col>
      <xdr:colOff>68036</xdr:colOff>
      <xdr:row>745</xdr:row>
      <xdr:rowOff>272144</xdr:rowOff>
    </xdr:to>
    <xdr:cxnSp macro="">
      <xdr:nvCxnSpPr>
        <xdr:cNvPr id="32" name="直線コネクタ 31"/>
        <xdr:cNvCxnSpPr/>
      </xdr:nvCxnSpPr>
      <xdr:spPr>
        <a:xfrm flipV="1">
          <a:off x="4163786" y="44315743"/>
          <a:ext cx="2905125"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46902</xdr:colOff>
      <xdr:row>745</xdr:row>
      <xdr:rowOff>8704</xdr:rowOff>
    </xdr:from>
    <xdr:to>
      <xdr:col>28</xdr:col>
      <xdr:colOff>49516</xdr:colOff>
      <xdr:row>745</xdr:row>
      <xdr:rowOff>259530</xdr:rowOff>
    </xdr:to>
    <xdr:cxnSp macro="">
      <xdr:nvCxnSpPr>
        <xdr:cNvPr id="33" name="直線コネクタ 32"/>
        <xdr:cNvCxnSpPr/>
      </xdr:nvCxnSpPr>
      <xdr:spPr>
        <a:xfrm flipH="1">
          <a:off x="5647602" y="44052304"/>
          <a:ext cx="2614" cy="25082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13981</xdr:colOff>
      <xdr:row>749</xdr:row>
      <xdr:rowOff>322992</xdr:rowOff>
    </xdr:from>
    <xdr:to>
      <xdr:col>24</xdr:col>
      <xdr:colOff>13608</xdr:colOff>
      <xdr:row>752</xdr:row>
      <xdr:rowOff>276133</xdr:rowOff>
    </xdr:to>
    <xdr:grpSp>
      <xdr:nvGrpSpPr>
        <xdr:cNvPr id="34" name="グループ化 10"/>
        <xdr:cNvGrpSpPr>
          <a:grpSpLocks/>
        </xdr:cNvGrpSpPr>
      </xdr:nvGrpSpPr>
      <xdr:grpSpPr bwMode="auto">
        <a:xfrm>
          <a:off x="3598845" y="44423742"/>
          <a:ext cx="1194581" cy="1018209"/>
          <a:chOff x="3520499" y="35384960"/>
          <a:chExt cx="1206334" cy="2015288"/>
        </a:xfrm>
      </xdr:grpSpPr>
      <xdr:sp macro="" textlink="">
        <xdr:nvSpPr>
          <xdr:cNvPr id="35" name="大かっこ 34"/>
          <xdr:cNvSpPr/>
        </xdr:nvSpPr>
        <xdr:spPr>
          <a:xfrm>
            <a:off x="3520499" y="35384960"/>
            <a:ext cx="1206334" cy="188053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36" name="正方形/長方形 35"/>
          <xdr:cNvSpPr/>
        </xdr:nvSpPr>
        <xdr:spPr>
          <a:xfrm>
            <a:off x="3568029" y="35415811"/>
            <a:ext cx="1069417" cy="198443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1000"/>
              </a:lnSpc>
            </a:pPr>
            <a:r>
              <a:rPr kumimoji="1" lang="ja-JP" altLang="en-US" sz="1000">
                <a:solidFill>
                  <a:sysClr val="windowText" lastClr="000000"/>
                </a:solidFill>
              </a:rPr>
              <a:t>各種補助金等の交付決定にかかるシステム改修経費</a:t>
            </a:r>
          </a:p>
          <a:p>
            <a:pPr algn="l">
              <a:lnSpc>
                <a:spcPts val="1000"/>
              </a:lnSpc>
            </a:pPr>
            <a:r>
              <a:rPr kumimoji="1" lang="ja-JP" altLang="en-US" sz="1000">
                <a:solidFill>
                  <a:sysClr val="windowText" lastClr="000000"/>
                </a:solidFill>
              </a:rPr>
              <a:t>（療養給付費等負担金）</a:t>
            </a:r>
          </a:p>
        </xdr:txBody>
      </xdr:sp>
    </xdr:grpSp>
    <xdr:clientData/>
  </xdr:twoCellAnchor>
  <xdr:twoCellAnchor>
    <xdr:from>
      <xdr:col>24</xdr:col>
      <xdr:colOff>78441</xdr:colOff>
      <xdr:row>743</xdr:row>
      <xdr:rowOff>11206</xdr:rowOff>
    </xdr:from>
    <xdr:to>
      <xdr:col>31</xdr:col>
      <xdr:colOff>168089</xdr:colOff>
      <xdr:row>744</xdr:row>
      <xdr:rowOff>291353</xdr:rowOff>
    </xdr:to>
    <xdr:sp macro="" textlink="">
      <xdr:nvSpPr>
        <xdr:cNvPr id="37" name="大かっこ 36"/>
        <xdr:cNvSpPr/>
      </xdr:nvSpPr>
      <xdr:spPr>
        <a:xfrm>
          <a:off x="4879041" y="43349956"/>
          <a:ext cx="1489823" cy="632572"/>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24</xdr:col>
      <xdr:colOff>145677</xdr:colOff>
      <xdr:row>742</xdr:row>
      <xdr:rowOff>336175</xdr:rowOff>
    </xdr:from>
    <xdr:to>
      <xdr:col>31</xdr:col>
      <xdr:colOff>145677</xdr:colOff>
      <xdr:row>744</xdr:row>
      <xdr:rowOff>302558</xdr:rowOff>
    </xdr:to>
    <xdr:sp macro="" textlink="">
      <xdr:nvSpPr>
        <xdr:cNvPr id="38" name="正方形/長方形 37"/>
        <xdr:cNvSpPr/>
      </xdr:nvSpPr>
      <xdr:spPr>
        <a:xfrm>
          <a:off x="4946277" y="43322500"/>
          <a:ext cx="1400175" cy="671233"/>
        </a:xfrm>
        <a:prstGeom prst="rect">
          <a:avLst/>
        </a:prstGeom>
        <a:noFill/>
        <a:ln w="12700" cap="flat" cmpd="sng" algn="ctr">
          <a:noFill/>
          <a:prstDash val="solid"/>
        </a:ln>
        <a:effectLst/>
      </xdr:spPr>
      <xdr:txBody>
        <a:bodyPr vertOverflow="clip" rtlCol="0" anchor="t"/>
        <a:lstStyle/>
        <a:p>
          <a:pPr marL="0" marR="0" lvl="0" indent="0" algn="l" defTabSz="914400" eaLnBrk="1" fontAlgn="auto" latinLnBrk="0" hangingPunct="1">
            <a:lnSpc>
              <a:spcPts val="9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rPr>
            <a:t>各種補助金等の交付決定にかかるシステム改修等の管理・調整</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32</xdr:col>
      <xdr:colOff>190499</xdr:colOff>
      <xdr:row>750</xdr:row>
      <xdr:rowOff>32654</xdr:rowOff>
    </xdr:from>
    <xdr:to>
      <xdr:col>38</xdr:col>
      <xdr:colOff>64833</xdr:colOff>
      <xdr:row>752</xdr:row>
      <xdr:rowOff>90178</xdr:rowOff>
    </xdr:to>
    <xdr:sp macro="" textlink="">
      <xdr:nvSpPr>
        <xdr:cNvPr id="39" name="正方形/長方形 38"/>
        <xdr:cNvSpPr/>
      </xdr:nvSpPr>
      <xdr:spPr>
        <a:xfrm>
          <a:off x="6625166" y="44567321"/>
          <a:ext cx="1080834" cy="75602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marL="0" marR="0" indent="0" algn="l" defTabSz="914400" eaLnBrk="1" fontAlgn="auto" latinLnBrk="0" hangingPunct="1">
            <a:lnSpc>
              <a:spcPts val="800"/>
            </a:lnSpc>
            <a:spcBef>
              <a:spcPts val="0"/>
            </a:spcBef>
            <a:spcAft>
              <a:spcPts val="0"/>
            </a:spcAft>
            <a:buClrTx/>
            <a:buSzTx/>
            <a:buFontTx/>
            <a:buNone/>
            <a:tabLst/>
            <a:defRPr/>
          </a:pPr>
          <a:r>
            <a:rPr kumimoji="1" lang="ja-JP" altLang="en-US" sz="1000">
              <a:solidFill>
                <a:sysClr val="windowText" lastClr="000000"/>
              </a:solidFill>
              <a:latin typeface="+mn-lt"/>
              <a:ea typeface="+mn-ea"/>
              <a:cs typeface="+mn-cs"/>
            </a:rPr>
            <a:t>国民健康保険組合の所得状況等報告（データ入力、集計業務）</a:t>
          </a:r>
          <a:endParaRPr kumimoji="1" lang="en-US" altLang="ja-JP" sz="1000">
            <a:solidFill>
              <a:sysClr val="windowText" lastClr="000000"/>
            </a:solidFill>
            <a:latin typeface="+mn-lt"/>
            <a:ea typeface="+mn-ea"/>
            <a:cs typeface="+mn-cs"/>
          </a:endParaRPr>
        </a:p>
      </xdr:txBody>
    </xdr:sp>
    <xdr:clientData/>
  </xdr:twoCellAnchor>
  <xdr:twoCellAnchor>
    <xdr:from>
      <xdr:col>25</xdr:col>
      <xdr:colOff>150480</xdr:colOff>
      <xdr:row>750</xdr:row>
      <xdr:rowOff>41117</xdr:rowOff>
    </xdr:from>
    <xdr:to>
      <xdr:col>31</xdr:col>
      <xdr:colOff>13608</xdr:colOff>
      <xdr:row>753</xdr:row>
      <xdr:rowOff>7553</xdr:rowOff>
    </xdr:to>
    <xdr:sp macro="" textlink="">
      <xdr:nvSpPr>
        <xdr:cNvPr id="40" name="正方形/長方形 39"/>
        <xdr:cNvSpPr/>
      </xdr:nvSpPr>
      <xdr:spPr>
        <a:xfrm>
          <a:off x="5177563" y="44575784"/>
          <a:ext cx="1069628" cy="101418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1000"/>
            </a:lnSpc>
          </a:pPr>
          <a:r>
            <a:rPr kumimoji="1" lang="ja-JP" altLang="en-US" sz="1000">
              <a:solidFill>
                <a:sysClr val="windowText" lastClr="000000"/>
              </a:solidFill>
            </a:rPr>
            <a:t>各種補助金等の交付決定にかかるシステム改修経費</a:t>
          </a:r>
          <a:endParaRPr kumimoji="1" lang="en-US" altLang="ja-JP" sz="1000">
            <a:solidFill>
              <a:sysClr val="windowText" lastClr="000000"/>
            </a:solidFill>
          </a:endParaRPr>
        </a:p>
        <a:p>
          <a:pPr algn="l">
            <a:lnSpc>
              <a:spcPts val="1000"/>
            </a:lnSpc>
          </a:pPr>
          <a:r>
            <a:rPr kumimoji="1" lang="ja-JP" altLang="en-US" sz="1000">
              <a:solidFill>
                <a:sysClr val="windowText" lastClr="000000"/>
              </a:solidFill>
            </a:rPr>
            <a:t>（調整交付金</a:t>
          </a:r>
          <a:r>
            <a:rPr kumimoji="1" lang="ja-JP" altLang="en-US" sz="1100">
              <a:solidFill>
                <a:sysClr val="windowText" lastClr="000000"/>
              </a:solidFill>
            </a:rPr>
            <a:t>）</a:t>
          </a:r>
        </a:p>
      </xdr:txBody>
    </xdr:sp>
    <xdr:clientData/>
  </xdr:twoCellAnchor>
  <xdr:twoCellAnchor>
    <xdr:from>
      <xdr:col>20</xdr:col>
      <xdr:colOff>156882</xdr:colOff>
      <xdr:row>745</xdr:row>
      <xdr:rowOff>268940</xdr:rowOff>
    </xdr:from>
    <xdr:to>
      <xdr:col>20</xdr:col>
      <xdr:colOff>156882</xdr:colOff>
      <xdr:row>746</xdr:row>
      <xdr:rowOff>125318</xdr:rowOff>
    </xdr:to>
    <xdr:cxnSp macro="">
      <xdr:nvCxnSpPr>
        <xdr:cNvPr id="41" name="直線矢印コネクタ 40"/>
        <xdr:cNvCxnSpPr/>
      </xdr:nvCxnSpPr>
      <xdr:spPr>
        <a:xfrm>
          <a:off x="4157382" y="44312540"/>
          <a:ext cx="0" cy="20880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44823</xdr:colOff>
      <xdr:row>745</xdr:row>
      <xdr:rowOff>280146</xdr:rowOff>
    </xdr:from>
    <xdr:to>
      <xdr:col>28</xdr:col>
      <xdr:colOff>44823</xdr:colOff>
      <xdr:row>746</xdr:row>
      <xdr:rowOff>136524</xdr:rowOff>
    </xdr:to>
    <xdr:cxnSp macro="">
      <xdr:nvCxnSpPr>
        <xdr:cNvPr id="42" name="直線矢印コネクタ 41"/>
        <xdr:cNvCxnSpPr/>
      </xdr:nvCxnSpPr>
      <xdr:spPr>
        <a:xfrm>
          <a:off x="5645523" y="44323746"/>
          <a:ext cx="0" cy="20880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56030</xdr:colOff>
      <xdr:row>745</xdr:row>
      <xdr:rowOff>268941</xdr:rowOff>
    </xdr:from>
    <xdr:to>
      <xdr:col>35</xdr:col>
      <xdr:colOff>56030</xdr:colOff>
      <xdr:row>746</xdr:row>
      <xdr:rowOff>125319</xdr:rowOff>
    </xdr:to>
    <xdr:cxnSp macro="">
      <xdr:nvCxnSpPr>
        <xdr:cNvPr id="43" name="直線矢印コネクタ 42"/>
        <xdr:cNvCxnSpPr/>
      </xdr:nvCxnSpPr>
      <xdr:spPr>
        <a:xfrm>
          <a:off x="7056905" y="44312541"/>
          <a:ext cx="0" cy="20880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110" zoomScaleNormal="75" zoomScaleSheetLayoutView="110"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268</v>
      </c>
      <c r="AT2" s="218"/>
      <c r="AU2" s="218"/>
      <c r="AV2" s="52" t="str">
        <f>IF(AW2="", "", "-")</f>
        <v/>
      </c>
      <c r="AW2" s="395"/>
      <c r="AX2" s="395"/>
    </row>
    <row r="3" spans="1:50" ht="21" customHeight="1" thickBot="1" x14ac:dyDescent="0.2">
      <c r="A3" s="523" t="s">
        <v>533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548</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183</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553</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554</v>
      </c>
      <c r="H7" s="833"/>
      <c r="I7" s="833"/>
      <c r="J7" s="833"/>
      <c r="K7" s="833"/>
      <c r="L7" s="833"/>
      <c r="M7" s="833"/>
      <c r="N7" s="833"/>
      <c r="O7" s="833"/>
      <c r="P7" s="833"/>
      <c r="Q7" s="833"/>
      <c r="R7" s="833"/>
      <c r="S7" s="833"/>
      <c r="T7" s="833"/>
      <c r="U7" s="833"/>
      <c r="V7" s="833"/>
      <c r="W7" s="833"/>
      <c r="X7" s="834"/>
      <c r="Y7" s="393" t="s">
        <v>546</v>
      </c>
      <c r="Z7" s="294"/>
      <c r="AA7" s="294"/>
      <c r="AB7" s="294"/>
      <c r="AC7" s="294"/>
      <c r="AD7" s="394"/>
      <c r="AE7" s="381" t="s">
        <v>555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高齢社会対策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599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11</v>
      </c>
      <c r="Q13" s="98"/>
      <c r="R13" s="98"/>
      <c r="S13" s="98"/>
      <c r="T13" s="98"/>
      <c r="U13" s="98"/>
      <c r="V13" s="99"/>
      <c r="W13" s="97">
        <v>12</v>
      </c>
      <c r="X13" s="98"/>
      <c r="Y13" s="98"/>
      <c r="Z13" s="98"/>
      <c r="AA13" s="98"/>
      <c r="AB13" s="98"/>
      <c r="AC13" s="99"/>
      <c r="AD13" s="97">
        <v>11</v>
      </c>
      <c r="AE13" s="98"/>
      <c r="AF13" s="98"/>
      <c r="AG13" s="98"/>
      <c r="AH13" s="98"/>
      <c r="AI13" s="98"/>
      <c r="AJ13" s="99"/>
      <c r="AK13" s="97">
        <v>20</v>
      </c>
      <c r="AL13" s="98"/>
      <c r="AM13" s="98"/>
      <c r="AN13" s="98"/>
      <c r="AO13" s="98"/>
      <c r="AP13" s="98"/>
      <c r="AQ13" s="99"/>
      <c r="AR13" s="94">
        <v>12</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558</v>
      </c>
      <c r="Q14" s="98"/>
      <c r="R14" s="98"/>
      <c r="S14" s="98"/>
      <c r="T14" s="98"/>
      <c r="U14" s="98"/>
      <c r="V14" s="99"/>
      <c r="W14" s="97" t="s">
        <v>558</v>
      </c>
      <c r="X14" s="98"/>
      <c r="Y14" s="98"/>
      <c r="Z14" s="98"/>
      <c r="AA14" s="98"/>
      <c r="AB14" s="98"/>
      <c r="AC14" s="99"/>
      <c r="AD14" s="97" t="s">
        <v>558</v>
      </c>
      <c r="AE14" s="98"/>
      <c r="AF14" s="98"/>
      <c r="AG14" s="98"/>
      <c r="AH14" s="98"/>
      <c r="AI14" s="98"/>
      <c r="AJ14" s="99"/>
      <c r="AK14" s="97" t="s">
        <v>558</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558</v>
      </c>
      <c r="Q15" s="98"/>
      <c r="R15" s="98"/>
      <c r="S15" s="98"/>
      <c r="T15" s="98"/>
      <c r="U15" s="98"/>
      <c r="V15" s="99"/>
      <c r="W15" s="97" t="s">
        <v>558</v>
      </c>
      <c r="X15" s="98"/>
      <c r="Y15" s="98"/>
      <c r="Z15" s="98"/>
      <c r="AA15" s="98"/>
      <c r="AB15" s="98"/>
      <c r="AC15" s="99"/>
      <c r="AD15" s="97" t="s">
        <v>559</v>
      </c>
      <c r="AE15" s="98"/>
      <c r="AF15" s="98"/>
      <c r="AG15" s="98"/>
      <c r="AH15" s="98"/>
      <c r="AI15" s="98"/>
      <c r="AJ15" s="99"/>
      <c r="AK15" s="97" t="s">
        <v>558</v>
      </c>
      <c r="AL15" s="98"/>
      <c r="AM15" s="98"/>
      <c r="AN15" s="98"/>
      <c r="AO15" s="98"/>
      <c r="AP15" s="98"/>
      <c r="AQ15" s="99"/>
      <c r="AR15" s="97" t="s">
        <v>558</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558</v>
      </c>
      <c r="Q16" s="98"/>
      <c r="R16" s="98"/>
      <c r="S16" s="98"/>
      <c r="T16" s="98"/>
      <c r="U16" s="98"/>
      <c r="V16" s="99"/>
      <c r="W16" s="97" t="s">
        <v>558</v>
      </c>
      <c r="X16" s="98"/>
      <c r="Y16" s="98"/>
      <c r="Z16" s="98"/>
      <c r="AA16" s="98"/>
      <c r="AB16" s="98"/>
      <c r="AC16" s="99"/>
      <c r="AD16" s="97" t="s">
        <v>558</v>
      </c>
      <c r="AE16" s="98"/>
      <c r="AF16" s="98"/>
      <c r="AG16" s="98"/>
      <c r="AH16" s="98"/>
      <c r="AI16" s="98"/>
      <c r="AJ16" s="99"/>
      <c r="AK16" s="97" t="s">
        <v>558</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558</v>
      </c>
      <c r="Q17" s="98"/>
      <c r="R17" s="98"/>
      <c r="S17" s="98"/>
      <c r="T17" s="98"/>
      <c r="U17" s="98"/>
      <c r="V17" s="99"/>
      <c r="W17" s="97" t="s">
        <v>558</v>
      </c>
      <c r="X17" s="98"/>
      <c r="Y17" s="98"/>
      <c r="Z17" s="98"/>
      <c r="AA17" s="98"/>
      <c r="AB17" s="98"/>
      <c r="AC17" s="99"/>
      <c r="AD17" s="97" t="s">
        <v>558</v>
      </c>
      <c r="AE17" s="98"/>
      <c r="AF17" s="98"/>
      <c r="AG17" s="98"/>
      <c r="AH17" s="98"/>
      <c r="AI17" s="98"/>
      <c r="AJ17" s="99"/>
      <c r="AK17" s="97" t="s">
        <v>558</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11</v>
      </c>
      <c r="Q18" s="104"/>
      <c r="R18" s="104"/>
      <c r="S18" s="104"/>
      <c r="T18" s="104"/>
      <c r="U18" s="104"/>
      <c r="V18" s="105"/>
      <c r="W18" s="103">
        <f>SUM(W13:AC17)</f>
        <v>12</v>
      </c>
      <c r="X18" s="104"/>
      <c r="Y18" s="104"/>
      <c r="Z18" s="104"/>
      <c r="AA18" s="104"/>
      <c r="AB18" s="104"/>
      <c r="AC18" s="105"/>
      <c r="AD18" s="103">
        <f>SUM(AD13:AJ17)</f>
        <v>11</v>
      </c>
      <c r="AE18" s="104"/>
      <c r="AF18" s="104"/>
      <c r="AG18" s="104"/>
      <c r="AH18" s="104"/>
      <c r="AI18" s="104"/>
      <c r="AJ18" s="105"/>
      <c r="AK18" s="103">
        <f>SUM(AK13:AQ17)</f>
        <v>20</v>
      </c>
      <c r="AL18" s="104"/>
      <c r="AM18" s="104"/>
      <c r="AN18" s="104"/>
      <c r="AO18" s="104"/>
      <c r="AP18" s="104"/>
      <c r="AQ18" s="105"/>
      <c r="AR18" s="103">
        <f>SUM(AR13:AX17)</f>
        <v>12</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4</v>
      </c>
      <c r="Q19" s="98"/>
      <c r="R19" s="98"/>
      <c r="S19" s="98"/>
      <c r="T19" s="98"/>
      <c r="U19" s="98"/>
      <c r="V19" s="99"/>
      <c r="W19" s="97">
        <v>6</v>
      </c>
      <c r="X19" s="98"/>
      <c r="Y19" s="98"/>
      <c r="Z19" s="98"/>
      <c r="AA19" s="98"/>
      <c r="AB19" s="98"/>
      <c r="AC19" s="99"/>
      <c r="AD19" s="97">
        <v>4</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0.36363636363636365</v>
      </c>
      <c r="Q20" s="539"/>
      <c r="R20" s="539"/>
      <c r="S20" s="539"/>
      <c r="T20" s="539"/>
      <c r="U20" s="539"/>
      <c r="V20" s="539"/>
      <c r="W20" s="539">
        <f t="shared" ref="W20" si="0">IF(W18=0, "-", SUM(W19)/W18)</f>
        <v>0.5</v>
      </c>
      <c r="X20" s="539"/>
      <c r="Y20" s="539"/>
      <c r="Z20" s="539"/>
      <c r="AA20" s="539"/>
      <c r="AB20" s="539"/>
      <c r="AC20" s="539"/>
      <c r="AD20" s="539">
        <f t="shared" ref="AD20" si="1">IF(AD18=0, "-", SUM(AD19)/AD18)</f>
        <v>0.36363636363636365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496</v>
      </c>
      <c r="H21" s="930"/>
      <c r="I21" s="930"/>
      <c r="J21" s="930"/>
      <c r="K21" s="930"/>
      <c r="L21" s="930"/>
      <c r="M21" s="930"/>
      <c r="N21" s="930"/>
      <c r="O21" s="930"/>
      <c r="P21" s="539">
        <f>IF(P19=0, "-", SUM(P19)/SUM(P13,P14))</f>
        <v>0.36363636363636365</v>
      </c>
      <c r="Q21" s="539"/>
      <c r="R21" s="539"/>
      <c r="S21" s="539"/>
      <c r="T21" s="539"/>
      <c r="U21" s="539"/>
      <c r="V21" s="539"/>
      <c r="W21" s="539">
        <f t="shared" ref="W21" si="2">IF(W19=0, "-", SUM(W19)/SUM(W13,W14))</f>
        <v>0.5</v>
      </c>
      <c r="X21" s="539"/>
      <c r="Y21" s="539"/>
      <c r="Z21" s="539"/>
      <c r="AA21" s="539"/>
      <c r="AB21" s="539"/>
      <c r="AC21" s="539"/>
      <c r="AD21" s="539">
        <f t="shared" ref="AD21" si="3">IF(AD19=0, "-", SUM(AD19)/SUM(AD13,AD14))</f>
        <v>0.36363636363636365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538</v>
      </c>
      <c r="B22" s="196"/>
      <c r="C22" s="196"/>
      <c r="D22" s="196"/>
      <c r="E22" s="196"/>
      <c r="F22" s="197"/>
      <c r="G22" s="180" t="s">
        <v>473</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560</v>
      </c>
      <c r="H23" s="184"/>
      <c r="I23" s="184"/>
      <c r="J23" s="184"/>
      <c r="K23" s="184"/>
      <c r="L23" s="184"/>
      <c r="M23" s="184"/>
      <c r="N23" s="184"/>
      <c r="O23" s="185"/>
      <c r="P23" s="94">
        <v>20</v>
      </c>
      <c r="Q23" s="95"/>
      <c r="R23" s="95"/>
      <c r="S23" s="95"/>
      <c r="T23" s="95"/>
      <c r="U23" s="95"/>
      <c r="V23" s="96"/>
      <c r="W23" s="94">
        <v>12</v>
      </c>
      <c r="X23" s="95"/>
      <c r="Y23" s="95"/>
      <c r="Z23" s="95"/>
      <c r="AA23" s="95"/>
      <c r="AB23" s="95"/>
      <c r="AC23" s="96"/>
      <c r="AD23" s="206" t="s">
        <v>629</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20</v>
      </c>
      <c r="Q29" s="226"/>
      <c r="R29" s="226"/>
      <c r="S29" s="226"/>
      <c r="T29" s="226"/>
      <c r="U29" s="226"/>
      <c r="V29" s="227"/>
      <c r="W29" s="225">
        <f>AR13</f>
        <v>12</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490</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471</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558</v>
      </c>
      <c r="AR31" s="133"/>
      <c r="AS31" s="134" t="s">
        <v>356</v>
      </c>
      <c r="AT31" s="169"/>
      <c r="AU31" s="269">
        <v>30</v>
      </c>
      <c r="AV31" s="269"/>
      <c r="AW31" s="377" t="s">
        <v>300</v>
      </c>
      <c r="AX31" s="378"/>
    </row>
    <row r="32" spans="1:50" ht="23.25" customHeight="1" x14ac:dyDescent="0.15">
      <c r="A32" s="515"/>
      <c r="B32" s="513"/>
      <c r="C32" s="513"/>
      <c r="D32" s="513"/>
      <c r="E32" s="513"/>
      <c r="F32" s="514"/>
      <c r="G32" s="540" t="s">
        <v>620</v>
      </c>
      <c r="H32" s="541"/>
      <c r="I32" s="541"/>
      <c r="J32" s="541"/>
      <c r="K32" s="541"/>
      <c r="L32" s="541"/>
      <c r="M32" s="541"/>
      <c r="N32" s="541"/>
      <c r="O32" s="542"/>
      <c r="P32" s="540" t="s">
        <v>621</v>
      </c>
      <c r="Q32" s="541"/>
      <c r="R32" s="541"/>
      <c r="S32" s="541"/>
      <c r="T32" s="541"/>
      <c r="U32" s="541"/>
      <c r="V32" s="541"/>
      <c r="W32" s="541"/>
      <c r="X32" s="542"/>
      <c r="Y32" s="336" t="s">
        <v>12</v>
      </c>
      <c r="Z32" s="549"/>
      <c r="AA32" s="550"/>
      <c r="AB32" s="551" t="s">
        <v>561</v>
      </c>
      <c r="AC32" s="551"/>
      <c r="AD32" s="551"/>
      <c r="AE32" s="362">
        <v>1880</v>
      </c>
      <c r="AF32" s="363"/>
      <c r="AG32" s="363"/>
      <c r="AH32" s="363"/>
      <c r="AI32" s="362">
        <v>1879</v>
      </c>
      <c r="AJ32" s="363"/>
      <c r="AK32" s="363"/>
      <c r="AL32" s="363"/>
      <c r="AM32" s="362">
        <v>1879</v>
      </c>
      <c r="AN32" s="363"/>
      <c r="AO32" s="363"/>
      <c r="AP32" s="363"/>
      <c r="AQ32" s="100" t="s">
        <v>558</v>
      </c>
      <c r="AR32" s="101"/>
      <c r="AS32" s="101"/>
      <c r="AT32" s="102"/>
      <c r="AU32" s="363" t="s">
        <v>558</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543"/>
      <c r="Q33" s="544"/>
      <c r="R33" s="544"/>
      <c r="S33" s="544"/>
      <c r="T33" s="544"/>
      <c r="U33" s="544"/>
      <c r="V33" s="544"/>
      <c r="W33" s="544"/>
      <c r="X33" s="545"/>
      <c r="Y33" s="301" t="s">
        <v>54</v>
      </c>
      <c r="Z33" s="296"/>
      <c r="AA33" s="297"/>
      <c r="AB33" s="522" t="s">
        <v>561</v>
      </c>
      <c r="AC33" s="522"/>
      <c r="AD33" s="522"/>
      <c r="AE33" s="362">
        <v>1880</v>
      </c>
      <c r="AF33" s="363"/>
      <c r="AG33" s="363"/>
      <c r="AH33" s="363"/>
      <c r="AI33" s="362">
        <v>1879</v>
      </c>
      <c r="AJ33" s="363"/>
      <c r="AK33" s="363"/>
      <c r="AL33" s="363"/>
      <c r="AM33" s="362">
        <v>1879</v>
      </c>
      <c r="AN33" s="363"/>
      <c r="AO33" s="363"/>
      <c r="AP33" s="363"/>
      <c r="AQ33" s="100" t="s">
        <v>558</v>
      </c>
      <c r="AR33" s="101"/>
      <c r="AS33" s="101"/>
      <c r="AT33" s="102"/>
      <c r="AU33" s="363">
        <v>1878</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546"/>
      <c r="Q34" s="547"/>
      <c r="R34" s="547"/>
      <c r="S34" s="547"/>
      <c r="T34" s="547"/>
      <c r="U34" s="547"/>
      <c r="V34" s="547"/>
      <c r="W34" s="547"/>
      <c r="X34" s="548"/>
      <c r="Y34" s="301" t="s">
        <v>13</v>
      </c>
      <c r="Z34" s="296"/>
      <c r="AA34" s="297"/>
      <c r="AB34" s="497" t="s">
        <v>301</v>
      </c>
      <c r="AC34" s="497"/>
      <c r="AD34" s="497"/>
      <c r="AE34" s="362">
        <v>100</v>
      </c>
      <c r="AF34" s="363"/>
      <c r="AG34" s="363"/>
      <c r="AH34" s="363"/>
      <c r="AI34" s="362">
        <v>100</v>
      </c>
      <c r="AJ34" s="363"/>
      <c r="AK34" s="363"/>
      <c r="AL34" s="363"/>
      <c r="AM34" s="362">
        <v>100</v>
      </c>
      <c r="AN34" s="363"/>
      <c r="AO34" s="363"/>
      <c r="AP34" s="363"/>
      <c r="AQ34" s="100" t="s">
        <v>562</v>
      </c>
      <c r="AR34" s="101"/>
      <c r="AS34" s="101"/>
      <c r="AT34" s="102"/>
      <c r="AU34" s="363" t="s">
        <v>562</v>
      </c>
      <c r="AV34" s="363"/>
      <c r="AW34" s="363"/>
      <c r="AX34" s="365"/>
    </row>
    <row r="35" spans="1:50" ht="23.25" customHeight="1" x14ac:dyDescent="0.15">
      <c r="A35" s="900" t="s">
        <v>526</v>
      </c>
      <c r="B35" s="901"/>
      <c r="C35" s="901"/>
      <c r="D35" s="901"/>
      <c r="E35" s="901"/>
      <c r="F35" s="902"/>
      <c r="G35" s="906" t="s">
        <v>618</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490</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471</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490</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471</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490</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471</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490</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471</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491</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486</v>
      </c>
      <c r="X65" s="873"/>
      <c r="Y65" s="876"/>
      <c r="Z65" s="876"/>
      <c r="AA65" s="877"/>
      <c r="AB65" s="870" t="s">
        <v>11</v>
      </c>
      <c r="AC65" s="866"/>
      <c r="AD65" s="867"/>
      <c r="AE65" s="366" t="s">
        <v>357</v>
      </c>
      <c r="AF65" s="367"/>
      <c r="AG65" s="367"/>
      <c r="AH65" s="368"/>
      <c r="AI65" s="366" t="s">
        <v>363</v>
      </c>
      <c r="AJ65" s="367"/>
      <c r="AK65" s="367"/>
      <c r="AL65" s="368"/>
      <c r="AM65" s="373" t="s">
        <v>471</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489</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516</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516</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517</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497</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515</v>
      </c>
      <c r="X70" s="947"/>
      <c r="Y70" s="952" t="s">
        <v>12</v>
      </c>
      <c r="Z70" s="952"/>
      <c r="AA70" s="953"/>
      <c r="AB70" s="954" t="s">
        <v>516</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516</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517</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491</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471</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529</v>
      </c>
      <c r="B78" s="915"/>
      <c r="C78" s="915"/>
      <c r="D78" s="915"/>
      <c r="E78" s="912" t="s">
        <v>464</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485</v>
      </c>
      <c r="AP79" s="146"/>
      <c r="AQ79" s="146"/>
      <c r="AR79" s="81" t="s">
        <v>483</v>
      </c>
      <c r="AS79" s="145"/>
      <c r="AT79" s="146"/>
      <c r="AU79" s="146"/>
      <c r="AV79" s="146"/>
      <c r="AW79" s="146"/>
      <c r="AX79" s="147"/>
    </row>
    <row r="80" spans="1:50" ht="18.75" hidden="1" customHeight="1" x14ac:dyDescent="0.15">
      <c r="A80" s="519" t="s">
        <v>266</v>
      </c>
      <c r="B80" s="849" t="s">
        <v>482</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547</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471</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471</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471</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492</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471</v>
      </c>
      <c r="AN100" s="827"/>
      <c r="AO100" s="827"/>
      <c r="AP100" s="828"/>
      <c r="AQ100" s="931" t="s">
        <v>493</v>
      </c>
      <c r="AR100" s="932"/>
      <c r="AS100" s="932"/>
      <c r="AT100" s="933"/>
      <c r="AU100" s="931" t="s">
        <v>539</v>
      </c>
      <c r="AV100" s="932"/>
      <c r="AW100" s="932"/>
      <c r="AX100" s="934"/>
    </row>
    <row r="101" spans="1:60" ht="23.25" customHeight="1" x14ac:dyDescent="0.15">
      <c r="A101" s="491"/>
      <c r="B101" s="492"/>
      <c r="C101" s="492"/>
      <c r="D101" s="492"/>
      <c r="E101" s="492"/>
      <c r="F101" s="493"/>
      <c r="G101" s="158" t="s">
        <v>564</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563</v>
      </c>
      <c r="AC101" s="551"/>
      <c r="AD101" s="551"/>
      <c r="AE101" s="362">
        <v>2</v>
      </c>
      <c r="AF101" s="363"/>
      <c r="AG101" s="363"/>
      <c r="AH101" s="364"/>
      <c r="AI101" s="362">
        <v>2</v>
      </c>
      <c r="AJ101" s="363"/>
      <c r="AK101" s="363"/>
      <c r="AL101" s="364"/>
      <c r="AM101" s="362">
        <v>2</v>
      </c>
      <c r="AN101" s="363"/>
      <c r="AO101" s="363"/>
      <c r="AP101" s="364"/>
      <c r="AQ101" s="362">
        <v>2</v>
      </c>
      <c r="AR101" s="363"/>
      <c r="AS101" s="363"/>
      <c r="AT101" s="364"/>
      <c r="AU101" s="362">
        <v>2</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563</v>
      </c>
      <c r="AC102" s="551"/>
      <c r="AD102" s="551"/>
      <c r="AE102" s="356">
        <v>2</v>
      </c>
      <c r="AF102" s="356"/>
      <c r="AG102" s="356"/>
      <c r="AH102" s="356"/>
      <c r="AI102" s="356">
        <v>2</v>
      </c>
      <c r="AJ102" s="356"/>
      <c r="AK102" s="356"/>
      <c r="AL102" s="356"/>
      <c r="AM102" s="356">
        <v>2</v>
      </c>
      <c r="AN102" s="356"/>
      <c r="AO102" s="356"/>
      <c r="AP102" s="356"/>
      <c r="AQ102" s="817">
        <v>2</v>
      </c>
      <c r="AR102" s="818"/>
      <c r="AS102" s="818"/>
      <c r="AT102" s="819"/>
      <c r="AU102" s="817">
        <v>2</v>
      </c>
      <c r="AV102" s="818"/>
      <c r="AW102" s="818"/>
      <c r="AX102" s="819"/>
    </row>
    <row r="103" spans="1:60" ht="31.5" hidden="1" customHeight="1" x14ac:dyDescent="0.15">
      <c r="A103" s="488" t="s">
        <v>492</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471</v>
      </c>
      <c r="AN103" s="296"/>
      <c r="AO103" s="296"/>
      <c r="AP103" s="297"/>
      <c r="AQ103" s="358" t="s">
        <v>493</v>
      </c>
      <c r="AR103" s="359"/>
      <c r="AS103" s="359"/>
      <c r="AT103" s="360"/>
      <c r="AU103" s="358" t="s">
        <v>539</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492</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471</v>
      </c>
      <c r="AN106" s="296"/>
      <c r="AO106" s="296"/>
      <c r="AP106" s="297"/>
      <c r="AQ106" s="358" t="s">
        <v>493</v>
      </c>
      <c r="AR106" s="359"/>
      <c r="AS106" s="359"/>
      <c r="AT106" s="360"/>
      <c r="AU106" s="358" t="s">
        <v>539</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492</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471</v>
      </c>
      <c r="AN109" s="296"/>
      <c r="AO109" s="296"/>
      <c r="AP109" s="297"/>
      <c r="AQ109" s="358" t="s">
        <v>493</v>
      </c>
      <c r="AR109" s="359"/>
      <c r="AS109" s="359"/>
      <c r="AT109" s="360"/>
      <c r="AU109" s="358" t="s">
        <v>539</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492</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471</v>
      </c>
      <c r="AN112" s="296"/>
      <c r="AO112" s="296"/>
      <c r="AP112" s="297"/>
      <c r="AQ112" s="358" t="s">
        <v>493</v>
      </c>
      <c r="AR112" s="359"/>
      <c r="AS112" s="359"/>
      <c r="AT112" s="360"/>
      <c r="AU112" s="358" t="s">
        <v>539</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471</v>
      </c>
      <c r="AN115" s="296"/>
      <c r="AO115" s="296"/>
      <c r="AP115" s="297"/>
      <c r="AQ115" s="333" t="s">
        <v>540</v>
      </c>
      <c r="AR115" s="334"/>
      <c r="AS115" s="334"/>
      <c r="AT115" s="334"/>
      <c r="AU115" s="334"/>
      <c r="AV115" s="334"/>
      <c r="AW115" s="334"/>
      <c r="AX115" s="335"/>
    </row>
    <row r="116" spans="1:50" ht="23.25" customHeight="1" x14ac:dyDescent="0.15">
      <c r="A116" s="290"/>
      <c r="B116" s="291"/>
      <c r="C116" s="291"/>
      <c r="D116" s="291"/>
      <c r="E116" s="291"/>
      <c r="F116" s="292"/>
      <c r="G116" s="349" t="s">
        <v>622</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565</v>
      </c>
      <c r="AC116" s="299"/>
      <c r="AD116" s="300"/>
      <c r="AE116" s="356">
        <v>965</v>
      </c>
      <c r="AF116" s="356"/>
      <c r="AG116" s="356"/>
      <c r="AH116" s="356"/>
      <c r="AI116" s="356">
        <v>2740</v>
      </c>
      <c r="AJ116" s="356"/>
      <c r="AK116" s="356"/>
      <c r="AL116" s="356"/>
      <c r="AM116" s="356">
        <v>2069</v>
      </c>
      <c r="AN116" s="356"/>
      <c r="AO116" s="356"/>
      <c r="AP116" s="356"/>
      <c r="AQ116" s="362">
        <v>9247</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566</v>
      </c>
      <c r="AC117" s="340"/>
      <c r="AD117" s="341"/>
      <c r="AE117" s="304" t="s">
        <v>628</v>
      </c>
      <c r="AF117" s="304"/>
      <c r="AG117" s="304"/>
      <c r="AH117" s="304"/>
      <c r="AI117" s="304" t="s">
        <v>625</v>
      </c>
      <c r="AJ117" s="304"/>
      <c r="AK117" s="304"/>
      <c r="AL117" s="304"/>
      <c r="AM117" s="304" t="s">
        <v>626</v>
      </c>
      <c r="AN117" s="304"/>
      <c r="AO117" s="304"/>
      <c r="AP117" s="304"/>
      <c r="AQ117" s="304" t="s">
        <v>627</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471</v>
      </c>
      <c r="AN118" s="296"/>
      <c r="AO118" s="296"/>
      <c r="AP118" s="297"/>
      <c r="AQ118" s="333" t="s">
        <v>540</v>
      </c>
      <c r="AR118" s="334"/>
      <c r="AS118" s="334"/>
      <c r="AT118" s="334"/>
      <c r="AU118" s="334"/>
      <c r="AV118" s="334"/>
      <c r="AW118" s="334"/>
      <c r="AX118" s="335"/>
    </row>
    <row r="119" spans="1:50" ht="23.25" hidden="1" customHeight="1" x14ac:dyDescent="0.15">
      <c r="A119" s="290"/>
      <c r="B119" s="291"/>
      <c r="C119" s="291"/>
      <c r="D119" s="291"/>
      <c r="E119" s="291"/>
      <c r="F119" s="292"/>
      <c r="G119" s="349" t="s">
        <v>502</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501</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471</v>
      </c>
      <c r="AN121" s="296"/>
      <c r="AO121" s="296"/>
      <c r="AP121" s="297"/>
      <c r="AQ121" s="333" t="s">
        <v>540</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471</v>
      </c>
      <c r="AN124" s="296"/>
      <c r="AO124" s="296"/>
      <c r="AP124" s="297"/>
      <c r="AQ124" s="333" t="s">
        <v>540</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501</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471</v>
      </c>
      <c r="AN127" s="296"/>
      <c r="AO127" s="296"/>
      <c r="AP127" s="297"/>
      <c r="AQ127" s="333" t="s">
        <v>540</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501</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567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568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558</v>
      </c>
      <c r="AR133" s="269"/>
      <c r="AS133" s="134" t="s">
        <v>356</v>
      </c>
      <c r="AT133" s="169"/>
      <c r="AU133" s="133" t="s">
        <v>558</v>
      </c>
      <c r="AV133" s="133"/>
      <c r="AW133" s="134" t="s">
        <v>300</v>
      </c>
      <c r="AX133" s="135"/>
    </row>
    <row r="134" spans="1:50" ht="39.75" customHeight="1" x14ac:dyDescent="0.15">
      <c r="A134" s="997"/>
      <c r="B134" s="250"/>
      <c r="C134" s="249"/>
      <c r="D134" s="250"/>
      <c r="E134" s="249"/>
      <c r="F134" s="312"/>
      <c r="G134" s="228" t="s">
        <v>569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558</v>
      </c>
      <c r="AC134" s="219"/>
      <c r="AD134" s="219"/>
      <c r="AE134" s="264" t="s">
        <v>558</v>
      </c>
      <c r="AF134" s="101"/>
      <c r="AG134" s="101"/>
      <c r="AH134" s="101"/>
      <c r="AI134" s="264" t="s">
        <v>558</v>
      </c>
      <c r="AJ134" s="101"/>
      <c r="AK134" s="101"/>
      <c r="AL134" s="101"/>
      <c r="AM134" s="264" t="s">
        <v>570</v>
      </c>
      <c r="AN134" s="101"/>
      <c r="AO134" s="101"/>
      <c r="AP134" s="101"/>
      <c r="AQ134" s="264" t="s">
        <v>558</v>
      </c>
      <c r="AR134" s="101"/>
      <c r="AS134" s="101"/>
      <c r="AT134" s="101"/>
      <c r="AU134" s="264" t="s">
        <v>558</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558</v>
      </c>
      <c r="AC135" s="130"/>
      <c r="AD135" s="130"/>
      <c r="AE135" s="264" t="s">
        <v>558</v>
      </c>
      <c r="AF135" s="101"/>
      <c r="AG135" s="101"/>
      <c r="AH135" s="101"/>
      <c r="AI135" s="264" t="s">
        <v>558</v>
      </c>
      <c r="AJ135" s="101"/>
      <c r="AK135" s="101"/>
      <c r="AL135" s="101"/>
      <c r="AM135" s="264" t="s">
        <v>558</v>
      </c>
      <c r="AN135" s="101"/>
      <c r="AO135" s="101"/>
      <c r="AP135" s="101"/>
      <c r="AQ135" s="264" t="s">
        <v>558</v>
      </c>
      <c r="AR135" s="101"/>
      <c r="AS135" s="101"/>
      <c r="AT135" s="101"/>
      <c r="AU135" s="264" t="s">
        <v>558</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34.5" customHeight="1" x14ac:dyDescent="0.15">
      <c r="A188" s="997"/>
      <c r="B188" s="250"/>
      <c r="C188" s="249"/>
      <c r="D188" s="250"/>
      <c r="E188" s="157" t="s">
        <v>571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32.2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557</v>
      </c>
      <c r="K430" s="240"/>
      <c r="L430" s="240"/>
      <c r="M430" s="240"/>
      <c r="N430" s="240"/>
      <c r="O430" s="240"/>
      <c r="P430" s="240"/>
      <c r="Q430" s="240"/>
      <c r="R430" s="240"/>
      <c r="S430" s="240"/>
      <c r="T430" s="241"/>
      <c r="U430" s="242" t="s">
        <v>572</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574</v>
      </c>
      <c r="AF432" s="133"/>
      <c r="AG432" s="134" t="s">
        <v>356</v>
      </c>
      <c r="AH432" s="169"/>
      <c r="AI432" s="179"/>
      <c r="AJ432" s="179"/>
      <c r="AK432" s="179"/>
      <c r="AL432" s="174"/>
      <c r="AM432" s="179"/>
      <c r="AN432" s="179"/>
      <c r="AO432" s="179"/>
      <c r="AP432" s="174"/>
      <c r="AQ432" s="215" t="s">
        <v>558</v>
      </c>
      <c r="AR432" s="133"/>
      <c r="AS432" s="134" t="s">
        <v>356</v>
      </c>
      <c r="AT432" s="169"/>
      <c r="AU432" s="133" t="s">
        <v>574</v>
      </c>
      <c r="AV432" s="133"/>
      <c r="AW432" s="134" t="s">
        <v>300</v>
      </c>
      <c r="AX432" s="135"/>
    </row>
    <row r="433" spans="1:50" ht="23.25" customHeight="1" x14ac:dyDescent="0.15">
      <c r="A433" s="997"/>
      <c r="B433" s="250"/>
      <c r="C433" s="249"/>
      <c r="D433" s="250"/>
      <c r="E433" s="163"/>
      <c r="F433" s="164"/>
      <c r="G433" s="228" t="s">
        <v>573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574</v>
      </c>
      <c r="AC433" s="130"/>
      <c r="AD433" s="130"/>
      <c r="AE433" s="100" t="s">
        <v>574</v>
      </c>
      <c r="AF433" s="101"/>
      <c r="AG433" s="101"/>
      <c r="AH433" s="101"/>
      <c r="AI433" s="100" t="s">
        <v>574</v>
      </c>
      <c r="AJ433" s="101"/>
      <c r="AK433" s="101"/>
      <c r="AL433" s="101"/>
      <c r="AM433" s="100" t="s">
        <v>575</v>
      </c>
      <c r="AN433" s="101"/>
      <c r="AO433" s="101"/>
      <c r="AP433" s="102"/>
      <c r="AQ433" s="100" t="s">
        <v>558</v>
      </c>
      <c r="AR433" s="101"/>
      <c r="AS433" s="101"/>
      <c r="AT433" s="102"/>
      <c r="AU433" s="101" t="s">
        <v>558</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558</v>
      </c>
      <c r="AC434" s="219"/>
      <c r="AD434" s="219"/>
      <c r="AE434" s="100" t="s">
        <v>575</v>
      </c>
      <c r="AF434" s="101"/>
      <c r="AG434" s="101"/>
      <c r="AH434" s="102"/>
      <c r="AI434" s="100" t="s">
        <v>558</v>
      </c>
      <c r="AJ434" s="101"/>
      <c r="AK434" s="101"/>
      <c r="AL434" s="101"/>
      <c r="AM434" s="100" t="s">
        <v>558</v>
      </c>
      <c r="AN434" s="101"/>
      <c r="AO434" s="101"/>
      <c r="AP434" s="102"/>
      <c r="AQ434" s="100" t="s">
        <v>558</v>
      </c>
      <c r="AR434" s="101"/>
      <c r="AS434" s="101"/>
      <c r="AT434" s="102"/>
      <c r="AU434" s="101" t="s">
        <v>558</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558</v>
      </c>
      <c r="AF435" s="101"/>
      <c r="AG435" s="101"/>
      <c r="AH435" s="102"/>
      <c r="AI435" s="100" t="s">
        <v>558</v>
      </c>
      <c r="AJ435" s="101"/>
      <c r="AK435" s="101"/>
      <c r="AL435" s="101"/>
      <c r="AM435" s="100" t="s">
        <v>559</v>
      </c>
      <c r="AN435" s="101"/>
      <c r="AO435" s="101"/>
      <c r="AP435" s="102"/>
      <c r="AQ435" s="100" t="s">
        <v>558</v>
      </c>
      <c r="AR435" s="101"/>
      <c r="AS435" s="101"/>
      <c r="AT435" s="102"/>
      <c r="AU435" s="101" t="s">
        <v>558</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576</v>
      </c>
      <c r="AF457" s="133"/>
      <c r="AG457" s="134" t="s">
        <v>356</v>
      </c>
      <c r="AH457" s="169"/>
      <c r="AI457" s="179"/>
      <c r="AJ457" s="179"/>
      <c r="AK457" s="179"/>
      <c r="AL457" s="174"/>
      <c r="AM457" s="179"/>
      <c r="AN457" s="179"/>
      <c r="AO457" s="179"/>
      <c r="AP457" s="174"/>
      <c r="AQ457" s="215" t="s">
        <v>558</v>
      </c>
      <c r="AR457" s="133"/>
      <c r="AS457" s="134" t="s">
        <v>356</v>
      </c>
      <c r="AT457" s="169"/>
      <c r="AU457" s="133" t="s">
        <v>576</v>
      </c>
      <c r="AV457" s="133"/>
      <c r="AW457" s="134" t="s">
        <v>300</v>
      </c>
      <c r="AX457" s="135"/>
    </row>
    <row r="458" spans="1:50" ht="23.25" customHeight="1" x14ac:dyDescent="0.15">
      <c r="A458" s="997"/>
      <c r="B458" s="250"/>
      <c r="C458" s="249"/>
      <c r="D458" s="250"/>
      <c r="E458" s="163"/>
      <c r="F458" s="164"/>
      <c r="G458" s="228" t="s">
        <v>574</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574</v>
      </c>
      <c r="AC458" s="130"/>
      <c r="AD458" s="130"/>
      <c r="AE458" s="100" t="s">
        <v>558</v>
      </c>
      <c r="AF458" s="101"/>
      <c r="AG458" s="101"/>
      <c r="AH458" s="101"/>
      <c r="AI458" s="100" t="s">
        <v>574</v>
      </c>
      <c r="AJ458" s="101"/>
      <c r="AK458" s="101"/>
      <c r="AL458" s="101"/>
      <c r="AM458" s="100" t="s">
        <v>558</v>
      </c>
      <c r="AN458" s="101"/>
      <c r="AO458" s="101"/>
      <c r="AP458" s="102"/>
      <c r="AQ458" s="100" t="s">
        <v>558</v>
      </c>
      <c r="AR458" s="101"/>
      <c r="AS458" s="101"/>
      <c r="AT458" s="102"/>
      <c r="AU458" s="101" t="s">
        <v>558</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558</v>
      </c>
      <c r="AC459" s="219"/>
      <c r="AD459" s="219"/>
      <c r="AE459" s="100" t="s">
        <v>558</v>
      </c>
      <c r="AF459" s="101"/>
      <c r="AG459" s="101"/>
      <c r="AH459" s="102"/>
      <c r="AI459" s="100" t="s">
        <v>558</v>
      </c>
      <c r="AJ459" s="101"/>
      <c r="AK459" s="101"/>
      <c r="AL459" s="101"/>
      <c r="AM459" s="100" t="s">
        <v>558</v>
      </c>
      <c r="AN459" s="101"/>
      <c r="AO459" s="101"/>
      <c r="AP459" s="102"/>
      <c r="AQ459" s="100" t="s">
        <v>558</v>
      </c>
      <c r="AR459" s="101"/>
      <c r="AS459" s="101"/>
      <c r="AT459" s="102"/>
      <c r="AU459" s="101" t="s">
        <v>576</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558</v>
      </c>
      <c r="AF460" s="101"/>
      <c r="AG460" s="101"/>
      <c r="AH460" s="102"/>
      <c r="AI460" s="100" t="s">
        <v>558</v>
      </c>
      <c r="AJ460" s="101"/>
      <c r="AK460" s="101"/>
      <c r="AL460" s="101"/>
      <c r="AM460" s="100" t="s">
        <v>575</v>
      </c>
      <c r="AN460" s="101"/>
      <c r="AO460" s="101"/>
      <c r="AP460" s="102"/>
      <c r="AQ460" s="100" t="s">
        <v>558</v>
      </c>
      <c r="AR460" s="101"/>
      <c r="AS460" s="101"/>
      <c r="AT460" s="102"/>
      <c r="AU460" s="101" t="s">
        <v>575</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574</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8.099999999999994"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550</v>
      </c>
      <c r="AE702" s="899"/>
      <c r="AF702" s="899"/>
      <c r="AG702" s="888" t="s">
        <v>577</v>
      </c>
      <c r="AH702" s="889"/>
      <c r="AI702" s="889"/>
      <c r="AJ702" s="889"/>
      <c r="AK702" s="889"/>
      <c r="AL702" s="889"/>
      <c r="AM702" s="889"/>
      <c r="AN702" s="889"/>
      <c r="AO702" s="889"/>
      <c r="AP702" s="889"/>
      <c r="AQ702" s="889"/>
      <c r="AR702" s="889"/>
      <c r="AS702" s="889"/>
      <c r="AT702" s="889"/>
      <c r="AU702" s="889"/>
      <c r="AV702" s="889"/>
      <c r="AW702" s="889"/>
      <c r="AX702" s="890"/>
    </row>
    <row r="703" spans="1:50" ht="68.099999999999994"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550</v>
      </c>
      <c r="AE703" s="152"/>
      <c r="AF703" s="152"/>
      <c r="AG703" s="664" t="s">
        <v>577</v>
      </c>
      <c r="AH703" s="665"/>
      <c r="AI703" s="665"/>
      <c r="AJ703" s="665"/>
      <c r="AK703" s="665"/>
      <c r="AL703" s="665"/>
      <c r="AM703" s="665"/>
      <c r="AN703" s="665"/>
      <c r="AO703" s="665"/>
      <c r="AP703" s="665"/>
      <c r="AQ703" s="665"/>
      <c r="AR703" s="665"/>
      <c r="AS703" s="665"/>
      <c r="AT703" s="665"/>
      <c r="AU703" s="665"/>
      <c r="AV703" s="665"/>
      <c r="AW703" s="665"/>
      <c r="AX703" s="666"/>
    </row>
    <row r="704" spans="1:50" ht="30"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550</v>
      </c>
      <c r="AE704" s="586"/>
      <c r="AF704" s="586"/>
      <c r="AG704" s="429" t="s">
        <v>578</v>
      </c>
      <c r="AH704" s="231"/>
      <c r="AI704" s="231"/>
      <c r="AJ704" s="231"/>
      <c r="AK704" s="231"/>
      <c r="AL704" s="231"/>
      <c r="AM704" s="231"/>
      <c r="AN704" s="231"/>
      <c r="AO704" s="231"/>
      <c r="AP704" s="231"/>
      <c r="AQ704" s="231"/>
      <c r="AR704" s="231"/>
      <c r="AS704" s="231"/>
      <c r="AT704" s="231"/>
      <c r="AU704" s="231"/>
      <c r="AV704" s="231"/>
      <c r="AW704" s="231"/>
      <c r="AX704" s="430"/>
    </row>
    <row r="705" spans="1:50" ht="33"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550</v>
      </c>
      <c r="AE705" s="733"/>
      <c r="AF705" s="733"/>
      <c r="AG705" s="157" t="s">
        <v>619</v>
      </c>
      <c r="AH705" s="158"/>
      <c r="AI705" s="158"/>
      <c r="AJ705" s="158"/>
      <c r="AK705" s="158"/>
      <c r="AL705" s="158"/>
      <c r="AM705" s="158"/>
      <c r="AN705" s="158"/>
      <c r="AO705" s="158"/>
      <c r="AP705" s="158"/>
      <c r="AQ705" s="158"/>
      <c r="AR705" s="158"/>
      <c r="AS705" s="158"/>
      <c r="AT705" s="158"/>
      <c r="AU705" s="158"/>
      <c r="AV705" s="158"/>
      <c r="AW705" s="158"/>
      <c r="AX705" s="159"/>
    </row>
    <row r="706" spans="1:50" ht="39.75" customHeight="1" x14ac:dyDescent="0.15">
      <c r="A706" s="655"/>
      <c r="B706" s="770"/>
      <c r="C706" s="614"/>
      <c r="D706" s="615"/>
      <c r="E706" s="683" t="s">
        <v>527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579</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579</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580</v>
      </c>
      <c r="AE708" s="668"/>
      <c r="AF708" s="668"/>
      <c r="AG708" s="526" t="s">
        <v>569</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550</v>
      </c>
      <c r="AE709" s="152"/>
      <c r="AF709" s="152"/>
      <c r="AG709" s="664" t="s">
        <v>581</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580</v>
      </c>
      <c r="AE710" s="152"/>
      <c r="AF710" s="152"/>
      <c r="AG710" s="664" t="s">
        <v>582</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550</v>
      </c>
      <c r="AE711" s="152"/>
      <c r="AF711" s="152"/>
      <c r="AG711" s="664" t="s">
        <v>583</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487</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550</v>
      </c>
      <c r="AE712" s="586"/>
      <c r="AF712" s="586"/>
      <c r="AG712" s="594" t="s">
        <v>584</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580</v>
      </c>
      <c r="AE713" s="152"/>
      <c r="AF713" s="153"/>
      <c r="AG713" s="664" t="s">
        <v>585</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460</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550</v>
      </c>
      <c r="AE714" s="592"/>
      <c r="AF714" s="593"/>
      <c r="AG714" s="689" t="s">
        <v>586</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461</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550</v>
      </c>
      <c r="AE715" s="668"/>
      <c r="AF715" s="777"/>
      <c r="AG715" s="526" t="s">
        <v>587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580</v>
      </c>
      <c r="AE716" s="759"/>
      <c r="AF716" s="759"/>
      <c r="AG716" s="664" t="s">
        <v>569</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550</v>
      </c>
      <c r="AE717" s="152"/>
      <c r="AF717" s="152"/>
      <c r="AG717" s="664" t="s">
        <v>589</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550</v>
      </c>
      <c r="AE718" s="152"/>
      <c r="AF718" s="152"/>
      <c r="AG718" s="160" t="s">
        <v>588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580</v>
      </c>
      <c r="AE719" s="668"/>
      <c r="AF719" s="668"/>
      <c r="AG719" s="157" t="s">
        <v>569</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479</v>
      </c>
      <c r="D720" s="936"/>
      <c r="E720" s="936"/>
      <c r="F720" s="939"/>
      <c r="G720" s="935" t="s">
        <v>480</v>
      </c>
      <c r="H720" s="936"/>
      <c r="I720" s="936"/>
      <c r="J720" s="936"/>
      <c r="K720" s="936"/>
      <c r="L720" s="936"/>
      <c r="M720" s="936"/>
      <c r="N720" s="935" t="s">
        <v>484</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590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591</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623</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80" t="s">
        <v>624</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631</v>
      </c>
      <c r="B733" s="750"/>
      <c r="C733" s="750"/>
      <c r="D733" s="750"/>
      <c r="E733" s="751"/>
      <c r="F733" s="766" t="s">
        <v>630</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494</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592</v>
      </c>
      <c r="F737" s="111"/>
      <c r="G737" s="111"/>
      <c r="H737" s="111"/>
      <c r="I737" s="111"/>
      <c r="J737" s="111"/>
      <c r="K737" s="111"/>
      <c r="L737" s="111"/>
      <c r="M737" s="111"/>
      <c r="N737" s="112" t="s">
        <v>358</v>
      </c>
      <c r="O737" s="112"/>
      <c r="P737" s="112"/>
      <c r="Q737" s="112"/>
      <c r="R737" s="111" t="s">
        <v>593</v>
      </c>
      <c r="S737" s="111"/>
      <c r="T737" s="111"/>
      <c r="U737" s="111"/>
      <c r="V737" s="111"/>
      <c r="W737" s="111"/>
      <c r="X737" s="111"/>
      <c r="Y737" s="111"/>
      <c r="Z737" s="111"/>
      <c r="AA737" s="112" t="s">
        <v>359</v>
      </c>
      <c r="AB737" s="112"/>
      <c r="AC737" s="112"/>
      <c r="AD737" s="112"/>
      <c r="AE737" s="111" t="s">
        <v>594</v>
      </c>
      <c r="AF737" s="111"/>
      <c r="AG737" s="111"/>
      <c r="AH737" s="111"/>
      <c r="AI737" s="111"/>
      <c r="AJ737" s="111"/>
      <c r="AK737" s="111"/>
      <c r="AL737" s="111"/>
      <c r="AM737" s="111"/>
      <c r="AN737" s="112" t="s">
        <v>360</v>
      </c>
      <c r="AO737" s="112"/>
      <c r="AP737" s="112"/>
      <c r="AQ737" s="112"/>
      <c r="AR737" s="113" t="s">
        <v>595</v>
      </c>
      <c r="AS737" s="114"/>
      <c r="AT737" s="114"/>
      <c r="AU737" s="114"/>
      <c r="AV737" s="114"/>
      <c r="AW737" s="114"/>
      <c r="AX737" s="115"/>
      <c r="AY737" s="89"/>
      <c r="AZ737" s="89"/>
    </row>
    <row r="738" spans="1:52" ht="24.75" customHeight="1" x14ac:dyDescent="0.15">
      <c r="A738" s="116" t="s">
        <v>361</v>
      </c>
      <c r="B738" s="117"/>
      <c r="C738" s="117"/>
      <c r="D738" s="118"/>
      <c r="E738" s="111" t="s">
        <v>596</v>
      </c>
      <c r="F738" s="111"/>
      <c r="G738" s="111"/>
      <c r="H738" s="111"/>
      <c r="I738" s="111"/>
      <c r="J738" s="111"/>
      <c r="K738" s="111"/>
      <c r="L738" s="111"/>
      <c r="M738" s="111"/>
      <c r="N738" s="112" t="s">
        <v>362</v>
      </c>
      <c r="O738" s="112"/>
      <c r="P738" s="112"/>
      <c r="Q738" s="112"/>
      <c r="R738" s="111" t="s">
        <v>597</v>
      </c>
      <c r="S738" s="111"/>
      <c r="T738" s="111"/>
      <c r="U738" s="111"/>
      <c r="V738" s="111"/>
      <c r="W738" s="111"/>
      <c r="X738" s="111"/>
      <c r="Y738" s="111"/>
      <c r="Z738" s="111"/>
      <c r="AA738" s="112" t="s">
        <v>481</v>
      </c>
      <c r="AB738" s="112"/>
      <c r="AC738" s="112"/>
      <c r="AD738" s="112"/>
      <c r="AE738" s="111" t="s">
        <v>598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548</v>
      </c>
      <c r="F739" s="126"/>
      <c r="G739" s="126"/>
      <c r="H739" s="91" t="str">
        <f>IF(E739="", "", "(")</f>
        <v>(</v>
      </c>
      <c r="I739" s="106"/>
      <c r="J739" s="106"/>
      <c r="K739" s="91" t="str">
        <f>IF(OR(I739="　", I739=""), "", "-")</f>
        <v/>
      </c>
      <c r="L739" s="107">
        <v>260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532</v>
      </c>
      <c r="B779" s="761"/>
      <c r="C779" s="761"/>
      <c r="D779" s="761"/>
      <c r="E779" s="761"/>
      <c r="F779" s="762"/>
      <c r="G779" s="440" t="s">
        <v>614</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615</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600</v>
      </c>
      <c r="H781" s="450"/>
      <c r="I781" s="450"/>
      <c r="J781" s="450"/>
      <c r="K781" s="451"/>
      <c r="L781" s="452" t="s">
        <v>601</v>
      </c>
      <c r="M781" s="453"/>
      <c r="N781" s="453"/>
      <c r="O781" s="453"/>
      <c r="P781" s="453"/>
      <c r="Q781" s="453"/>
      <c r="R781" s="453"/>
      <c r="S781" s="453"/>
      <c r="T781" s="453"/>
      <c r="U781" s="453"/>
      <c r="V781" s="453"/>
      <c r="W781" s="453"/>
      <c r="X781" s="454"/>
      <c r="Y781" s="455">
        <v>2.9</v>
      </c>
      <c r="Z781" s="456"/>
      <c r="AA781" s="456"/>
      <c r="AB781" s="557"/>
      <c r="AC781" s="449" t="s">
        <v>602</v>
      </c>
      <c r="AD781" s="450"/>
      <c r="AE781" s="450"/>
      <c r="AF781" s="450"/>
      <c r="AG781" s="451"/>
      <c r="AH781" s="452" t="s">
        <v>601</v>
      </c>
      <c r="AI781" s="453"/>
      <c r="AJ781" s="453"/>
      <c r="AK781" s="453"/>
      <c r="AL781" s="453"/>
      <c r="AM781" s="453"/>
      <c r="AN781" s="453"/>
      <c r="AO781" s="453"/>
      <c r="AP781" s="453"/>
      <c r="AQ781" s="453"/>
      <c r="AR781" s="453"/>
      <c r="AS781" s="453"/>
      <c r="AT781" s="454"/>
      <c r="AU781" s="455">
        <v>1</v>
      </c>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2.9</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v>
      </c>
      <c r="AV791" s="413"/>
      <c r="AW791" s="413"/>
      <c r="AX791" s="415"/>
    </row>
    <row r="792" spans="1:50" ht="24.75" customHeight="1" x14ac:dyDescent="0.15">
      <c r="A792" s="556"/>
      <c r="B792" s="763"/>
      <c r="C792" s="763"/>
      <c r="D792" s="763"/>
      <c r="E792" s="763"/>
      <c r="F792" s="764"/>
      <c r="G792" s="440" t="s">
        <v>616</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3"/>
      <c r="C794" s="763"/>
      <c r="D794" s="763"/>
      <c r="E794" s="763"/>
      <c r="F794" s="764"/>
      <c r="G794" s="449" t="s">
        <v>602</v>
      </c>
      <c r="H794" s="450"/>
      <c r="I794" s="450"/>
      <c r="J794" s="450"/>
      <c r="K794" s="451"/>
      <c r="L794" s="452" t="s">
        <v>603</v>
      </c>
      <c r="M794" s="453"/>
      <c r="N794" s="453"/>
      <c r="O794" s="453"/>
      <c r="P794" s="453"/>
      <c r="Q794" s="453"/>
      <c r="R794" s="453"/>
      <c r="S794" s="453"/>
      <c r="T794" s="453"/>
      <c r="U794" s="453"/>
      <c r="V794" s="453"/>
      <c r="W794" s="453"/>
      <c r="X794" s="454"/>
      <c r="Y794" s="455">
        <v>0.4</v>
      </c>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0.4</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455</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456</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485</v>
      </c>
      <c r="AM831" s="959"/>
      <c r="AN831" s="959"/>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478</v>
      </c>
      <c r="AD836" s="275"/>
      <c r="AE836" s="275"/>
      <c r="AF836" s="275"/>
      <c r="AG836" s="275"/>
      <c r="AH836" s="342" t="s">
        <v>513</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606</v>
      </c>
      <c r="D837" s="416"/>
      <c r="E837" s="416"/>
      <c r="F837" s="416"/>
      <c r="G837" s="416"/>
      <c r="H837" s="416"/>
      <c r="I837" s="416"/>
      <c r="J837" s="417">
        <v>6010001050839</v>
      </c>
      <c r="K837" s="418"/>
      <c r="L837" s="418"/>
      <c r="M837" s="418"/>
      <c r="N837" s="418"/>
      <c r="O837" s="418"/>
      <c r="P837" s="426" t="s">
        <v>617</v>
      </c>
      <c r="Q837" s="315"/>
      <c r="R837" s="315"/>
      <c r="S837" s="315"/>
      <c r="T837" s="315"/>
      <c r="U837" s="315"/>
      <c r="V837" s="315"/>
      <c r="W837" s="315"/>
      <c r="X837" s="315"/>
      <c r="Y837" s="316">
        <v>2.9</v>
      </c>
      <c r="Z837" s="317"/>
      <c r="AA837" s="317"/>
      <c r="AB837" s="318"/>
      <c r="AC837" s="326" t="s">
        <v>518</v>
      </c>
      <c r="AD837" s="424"/>
      <c r="AE837" s="424"/>
      <c r="AF837" s="424"/>
      <c r="AG837" s="424"/>
      <c r="AH837" s="419">
        <v>2</v>
      </c>
      <c r="AI837" s="420"/>
      <c r="AJ837" s="420"/>
      <c r="AK837" s="420"/>
      <c r="AL837" s="323">
        <v>64</v>
      </c>
      <c r="AM837" s="324"/>
      <c r="AN837" s="324"/>
      <c r="AO837" s="325"/>
      <c r="AP837" s="319" t="s">
        <v>605</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478</v>
      </c>
      <c r="AD869" s="275"/>
      <c r="AE869" s="275"/>
      <c r="AF869" s="275"/>
      <c r="AG869" s="275"/>
      <c r="AH869" s="342" t="s">
        <v>513</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610</v>
      </c>
      <c r="D870" s="416"/>
      <c r="E870" s="416"/>
      <c r="F870" s="416"/>
      <c r="G870" s="416"/>
      <c r="H870" s="416"/>
      <c r="I870" s="416"/>
      <c r="J870" s="417">
        <v>3010001019663</v>
      </c>
      <c r="K870" s="418"/>
      <c r="L870" s="418"/>
      <c r="M870" s="418"/>
      <c r="N870" s="418"/>
      <c r="O870" s="418"/>
      <c r="P870" s="426" t="s">
        <v>617</v>
      </c>
      <c r="Q870" s="315"/>
      <c r="R870" s="315"/>
      <c r="S870" s="315"/>
      <c r="T870" s="315"/>
      <c r="U870" s="315"/>
      <c r="V870" s="315"/>
      <c r="W870" s="315"/>
      <c r="X870" s="315"/>
      <c r="Y870" s="316">
        <v>1</v>
      </c>
      <c r="Z870" s="317"/>
      <c r="AA870" s="317"/>
      <c r="AB870" s="318"/>
      <c r="AC870" s="326" t="s">
        <v>518</v>
      </c>
      <c r="AD870" s="424"/>
      <c r="AE870" s="424"/>
      <c r="AF870" s="424"/>
      <c r="AG870" s="424"/>
      <c r="AH870" s="419">
        <v>3</v>
      </c>
      <c r="AI870" s="420"/>
      <c r="AJ870" s="420"/>
      <c r="AK870" s="420"/>
      <c r="AL870" s="323">
        <v>19</v>
      </c>
      <c r="AM870" s="324"/>
      <c r="AN870" s="324"/>
      <c r="AO870" s="325"/>
      <c r="AP870" s="319" t="s">
        <v>604</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478</v>
      </c>
      <c r="AD902" s="275"/>
      <c r="AE902" s="275"/>
      <c r="AF902" s="275"/>
      <c r="AG902" s="275"/>
      <c r="AH902" s="342" t="s">
        <v>513</v>
      </c>
      <c r="AI902" s="344"/>
      <c r="AJ902" s="344"/>
      <c r="AK902" s="344"/>
      <c r="AL902" s="344" t="s">
        <v>21</v>
      </c>
      <c r="AM902" s="344"/>
      <c r="AN902" s="344"/>
      <c r="AO902" s="427"/>
      <c r="AP902" s="428" t="s">
        <v>433</v>
      </c>
      <c r="AQ902" s="428"/>
      <c r="AR902" s="428"/>
      <c r="AS902" s="428"/>
      <c r="AT902" s="428"/>
      <c r="AU902" s="428"/>
      <c r="AV902" s="428"/>
      <c r="AW902" s="428"/>
      <c r="AX902" s="428"/>
    </row>
    <row r="903" spans="1:50" ht="54" customHeight="1" x14ac:dyDescent="0.15">
      <c r="A903" s="402">
        <v>1</v>
      </c>
      <c r="B903" s="402">
        <v>1</v>
      </c>
      <c r="C903" s="425" t="s">
        <v>607</v>
      </c>
      <c r="D903" s="416"/>
      <c r="E903" s="416"/>
      <c r="F903" s="416"/>
      <c r="G903" s="416"/>
      <c r="H903" s="416"/>
      <c r="I903" s="416"/>
      <c r="J903" s="417">
        <v>3011305000565</v>
      </c>
      <c r="K903" s="418"/>
      <c r="L903" s="418"/>
      <c r="M903" s="418"/>
      <c r="N903" s="418"/>
      <c r="O903" s="418"/>
      <c r="P903" s="426" t="s">
        <v>608</v>
      </c>
      <c r="Q903" s="315"/>
      <c r="R903" s="315"/>
      <c r="S903" s="315"/>
      <c r="T903" s="315"/>
      <c r="U903" s="315"/>
      <c r="V903" s="315"/>
      <c r="W903" s="315"/>
      <c r="X903" s="315"/>
      <c r="Y903" s="316">
        <v>0.4</v>
      </c>
      <c r="Z903" s="317"/>
      <c r="AA903" s="317"/>
      <c r="AB903" s="318"/>
      <c r="AC903" s="326" t="s">
        <v>524</v>
      </c>
      <c r="AD903" s="424"/>
      <c r="AE903" s="424"/>
      <c r="AF903" s="424"/>
      <c r="AG903" s="424"/>
      <c r="AH903" s="419" t="s">
        <v>609</v>
      </c>
      <c r="AI903" s="420"/>
      <c r="AJ903" s="420"/>
      <c r="AK903" s="420"/>
      <c r="AL903" s="323">
        <v>100</v>
      </c>
      <c r="AM903" s="324"/>
      <c r="AN903" s="324"/>
      <c r="AO903" s="325"/>
      <c r="AP903" s="319" t="s">
        <v>609</v>
      </c>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478</v>
      </c>
      <c r="AD935" s="275"/>
      <c r="AE935" s="275"/>
      <c r="AF935" s="275"/>
      <c r="AG935" s="275"/>
      <c r="AH935" s="342" t="s">
        <v>513</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478</v>
      </c>
      <c r="AD968" s="275"/>
      <c r="AE968" s="275"/>
      <c r="AF968" s="275"/>
      <c r="AG968" s="275"/>
      <c r="AH968" s="342" t="s">
        <v>513</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478</v>
      </c>
      <c r="AD1001" s="275"/>
      <c r="AE1001" s="275"/>
      <c r="AF1001" s="275"/>
      <c r="AG1001" s="275"/>
      <c r="AH1001" s="342" t="s">
        <v>513</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478</v>
      </c>
      <c r="AD1034" s="275"/>
      <c r="AE1034" s="275"/>
      <c r="AF1034" s="275"/>
      <c r="AG1034" s="275"/>
      <c r="AH1034" s="342" t="s">
        <v>513</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478</v>
      </c>
      <c r="AD1067" s="275"/>
      <c r="AE1067" s="275"/>
      <c r="AF1067" s="275"/>
      <c r="AG1067" s="275"/>
      <c r="AH1067" s="342" t="s">
        <v>513</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466</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485</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467</v>
      </c>
      <c r="AQ1101" s="428"/>
      <c r="AR1101" s="428"/>
      <c r="AS1101" s="428"/>
      <c r="AT1101" s="428"/>
      <c r="AU1101" s="428"/>
      <c r="AV1101" s="428"/>
      <c r="AW1101" s="428"/>
      <c r="AX1101" s="428"/>
    </row>
    <row r="1102" spans="1:50" ht="30" customHeight="1" x14ac:dyDescent="0.15">
      <c r="A1102" s="402">
        <v>1</v>
      </c>
      <c r="B1102" s="402">
        <v>1</v>
      </c>
      <c r="C1102" s="896"/>
      <c r="D1102" s="896"/>
      <c r="E1102" s="259" t="s">
        <v>611</v>
      </c>
      <c r="F1102" s="895"/>
      <c r="G1102" s="895"/>
      <c r="H1102" s="895"/>
      <c r="I1102" s="895"/>
      <c r="J1102" s="417" t="s">
        <v>611</v>
      </c>
      <c r="K1102" s="418"/>
      <c r="L1102" s="418"/>
      <c r="M1102" s="418"/>
      <c r="N1102" s="418"/>
      <c r="O1102" s="418"/>
      <c r="P1102" s="426" t="s">
        <v>611</v>
      </c>
      <c r="Q1102" s="315"/>
      <c r="R1102" s="315"/>
      <c r="S1102" s="315"/>
      <c r="T1102" s="315"/>
      <c r="U1102" s="315"/>
      <c r="V1102" s="315"/>
      <c r="W1102" s="315"/>
      <c r="X1102" s="315"/>
      <c r="Y1102" s="316" t="s">
        <v>611</v>
      </c>
      <c r="Z1102" s="317"/>
      <c r="AA1102" s="317"/>
      <c r="AB1102" s="318"/>
      <c r="AC1102" s="320"/>
      <c r="AD1102" s="320"/>
      <c r="AE1102" s="320"/>
      <c r="AF1102" s="320"/>
      <c r="AG1102" s="320"/>
      <c r="AH1102" s="321" t="s">
        <v>612</v>
      </c>
      <c r="AI1102" s="322"/>
      <c r="AJ1102" s="322"/>
      <c r="AK1102" s="322"/>
      <c r="AL1102" s="323" t="s">
        <v>612</v>
      </c>
      <c r="AM1102" s="324"/>
      <c r="AN1102" s="324"/>
      <c r="AO1102" s="325"/>
      <c r="AP1102" s="319" t="s">
        <v>613</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3">
      <formula>IF(RIGHT(TEXT(P14,"0.#"),1)=".",FALSE,TRUE)</formula>
    </cfRule>
    <cfRule type="expression" dxfId="2794" priority="14004">
      <formula>IF(RIGHT(TEXT(P14,"0.#"),1)=".",TRUE,FALSE)</formula>
    </cfRule>
  </conditionalFormatting>
  <conditionalFormatting sqref="AE32">
    <cfRule type="expression" dxfId="2793" priority="13993">
      <formula>IF(RIGHT(TEXT(AE32,"0.#"),1)=".",FALSE,TRUE)</formula>
    </cfRule>
    <cfRule type="expression" dxfId="2792" priority="13994">
      <formula>IF(RIGHT(TEXT(AE32,"0.#"),1)=".",TRUE,FALSE)</formula>
    </cfRule>
  </conditionalFormatting>
  <conditionalFormatting sqref="P18:AX18">
    <cfRule type="expression" dxfId="2791" priority="13879">
      <formula>IF(RIGHT(TEXT(P18,"0.#"),1)=".",FALSE,TRUE)</formula>
    </cfRule>
    <cfRule type="expression" dxfId="2790" priority="13880">
      <formula>IF(RIGHT(TEXT(P18,"0.#"),1)=".",TRUE,FALSE)</formula>
    </cfRule>
  </conditionalFormatting>
  <conditionalFormatting sqref="Y782">
    <cfRule type="expression" dxfId="2789" priority="13875">
      <formula>IF(RIGHT(TEXT(Y782,"0.#"),1)=".",FALSE,TRUE)</formula>
    </cfRule>
    <cfRule type="expression" dxfId="2788" priority="13876">
      <formula>IF(RIGHT(TEXT(Y782,"0.#"),1)=".",TRUE,FALSE)</formula>
    </cfRule>
  </conditionalFormatting>
  <conditionalFormatting sqref="Y791">
    <cfRule type="expression" dxfId="2787" priority="13871">
      <formula>IF(RIGHT(TEXT(Y791,"0.#"),1)=".",FALSE,TRUE)</formula>
    </cfRule>
    <cfRule type="expression" dxfId="2786" priority="13872">
      <formula>IF(RIGHT(TEXT(Y791,"0.#"),1)=".",TRUE,FALSE)</formula>
    </cfRule>
  </conditionalFormatting>
  <conditionalFormatting sqref="Y822:Y829 Y820 Y809:Y816 Y807 Y796:Y803 Y794">
    <cfRule type="expression" dxfId="2785" priority="13653">
      <formula>IF(RIGHT(TEXT(Y794,"0.#"),1)=".",FALSE,TRUE)</formula>
    </cfRule>
    <cfRule type="expression" dxfId="2784" priority="13654">
      <formula>IF(RIGHT(TEXT(Y794,"0.#"),1)=".",TRUE,FALSE)</formula>
    </cfRule>
  </conditionalFormatting>
  <conditionalFormatting sqref="P16:AQ17 P15:AX15 P13:AX13">
    <cfRule type="expression" dxfId="2783" priority="13701">
      <formula>IF(RIGHT(TEXT(P13,"0.#"),1)=".",FALSE,TRUE)</formula>
    </cfRule>
    <cfRule type="expression" dxfId="2782" priority="13702">
      <formula>IF(RIGHT(TEXT(P13,"0.#"),1)=".",TRUE,FALSE)</formula>
    </cfRule>
  </conditionalFormatting>
  <conditionalFormatting sqref="P19:AJ19">
    <cfRule type="expression" dxfId="2781" priority="13699">
      <formula>IF(RIGHT(TEXT(P19,"0.#"),1)=".",FALSE,TRUE)</formula>
    </cfRule>
    <cfRule type="expression" dxfId="2780" priority="13700">
      <formula>IF(RIGHT(TEXT(P19,"0.#"),1)=".",TRUE,FALSE)</formula>
    </cfRule>
  </conditionalFormatting>
  <conditionalFormatting sqref="AE101 AQ101">
    <cfRule type="expression" dxfId="2779" priority="13691">
      <formula>IF(RIGHT(TEXT(AE101,"0.#"),1)=".",FALSE,TRUE)</formula>
    </cfRule>
    <cfRule type="expression" dxfId="2778" priority="13692">
      <formula>IF(RIGHT(TEXT(AE101,"0.#"),1)=".",TRUE,FALSE)</formula>
    </cfRule>
  </conditionalFormatting>
  <conditionalFormatting sqref="Y783:Y790 Y781">
    <cfRule type="expression" dxfId="2777" priority="13677">
      <formula>IF(RIGHT(TEXT(Y781,"0.#"),1)=".",FALSE,TRUE)</formula>
    </cfRule>
    <cfRule type="expression" dxfId="2776" priority="13678">
      <formula>IF(RIGHT(TEXT(Y781,"0.#"),1)=".",TRUE,FALSE)</formula>
    </cfRule>
  </conditionalFormatting>
  <conditionalFormatting sqref="AU782">
    <cfRule type="expression" dxfId="2775" priority="13675">
      <formula>IF(RIGHT(TEXT(AU782,"0.#"),1)=".",FALSE,TRUE)</formula>
    </cfRule>
    <cfRule type="expression" dxfId="2774" priority="13676">
      <formula>IF(RIGHT(TEXT(AU782,"0.#"),1)=".",TRUE,FALSE)</formula>
    </cfRule>
  </conditionalFormatting>
  <conditionalFormatting sqref="AU791">
    <cfRule type="expression" dxfId="2773" priority="13673">
      <formula>IF(RIGHT(TEXT(AU791,"0.#"),1)=".",FALSE,TRUE)</formula>
    </cfRule>
    <cfRule type="expression" dxfId="2772" priority="13674">
      <formula>IF(RIGHT(TEXT(AU791,"0.#"),1)=".",TRUE,FALSE)</formula>
    </cfRule>
  </conditionalFormatting>
  <conditionalFormatting sqref="AU783:AU790 AU781">
    <cfRule type="expression" dxfId="2771" priority="13671">
      <formula>IF(RIGHT(TEXT(AU781,"0.#"),1)=".",FALSE,TRUE)</formula>
    </cfRule>
    <cfRule type="expression" dxfId="2770" priority="13672">
      <formula>IF(RIGHT(TEXT(AU781,"0.#"),1)=".",TRUE,FALSE)</formula>
    </cfRule>
  </conditionalFormatting>
  <conditionalFormatting sqref="Y821 Y808 Y795">
    <cfRule type="expression" dxfId="2769" priority="13657">
      <formula>IF(RIGHT(TEXT(Y795,"0.#"),1)=".",FALSE,TRUE)</formula>
    </cfRule>
    <cfRule type="expression" dxfId="2768" priority="13658">
      <formula>IF(RIGHT(TEXT(Y795,"0.#"),1)=".",TRUE,FALSE)</formula>
    </cfRule>
  </conditionalFormatting>
  <conditionalFormatting sqref="Y830 Y817 Y804">
    <cfRule type="expression" dxfId="2767" priority="13655">
      <formula>IF(RIGHT(TEXT(Y804,"0.#"),1)=".",FALSE,TRUE)</formula>
    </cfRule>
    <cfRule type="expression" dxfId="2766" priority="13656">
      <formula>IF(RIGHT(TEXT(Y804,"0.#"),1)=".",TRUE,FALSE)</formula>
    </cfRule>
  </conditionalFormatting>
  <conditionalFormatting sqref="AU821 AU808 AU795">
    <cfRule type="expression" dxfId="2765" priority="13651">
      <formula>IF(RIGHT(TEXT(AU795,"0.#"),1)=".",FALSE,TRUE)</formula>
    </cfRule>
    <cfRule type="expression" dxfId="2764" priority="13652">
      <formula>IF(RIGHT(TEXT(AU795,"0.#"),1)=".",TRUE,FALSE)</formula>
    </cfRule>
  </conditionalFormatting>
  <conditionalFormatting sqref="AU830 AU817 AU804">
    <cfRule type="expression" dxfId="2763" priority="13649">
      <formula>IF(RIGHT(TEXT(AU804,"0.#"),1)=".",FALSE,TRUE)</formula>
    </cfRule>
    <cfRule type="expression" dxfId="2762" priority="13650">
      <formula>IF(RIGHT(TEXT(AU804,"0.#"),1)=".",TRUE,FALSE)</formula>
    </cfRule>
  </conditionalFormatting>
  <conditionalFormatting sqref="AU822:AU829 AU820 AU809:AU816 AU807 AU796:AU803 AU794">
    <cfRule type="expression" dxfId="2761" priority="13647">
      <formula>IF(RIGHT(TEXT(AU794,"0.#"),1)=".",FALSE,TRUE)</formula>
    </cfRule>
    <cfRule type="expression" dxfId="2760" priority="13648">
      <formula>IF(RIGHT(TEXT(AU794,"0.#"),1)=".",TRUE,FALSE)</formula>
    </cfRule>
  </conditionalFormatting>
  <conditionalFormatting sqref="AM87">
    <cfRule type="expression" dxfId="2759" priority="13301">
      <formula>IF(RIGHT(TEXT(AM87,"0.#"),1)=".",FALSE,TRUE)</formula>
    </cfRule>
    <cfRule type="expression" dxfId="2758" priority="13302">
      <formula>IF(RIGHT(TEXT(AM87,"0.#"),1)=".",TRUE,FALSE)</formula>
    </cfRule>
  </conditionalFormatting>
  <conditionalFormatting sqref="AE55">
    <cfRule type="expression" dxfId="2757" priority="13369">
      <formula>IF(RIGHT(TEXT(AE55,"0.#"),1)=".",FALSE,TRUE)</formula>
    </cfRule>
    <cfRule type="expression" dxfId="2756" priority="13370">
      <formula>IF(RIGHT(TEXT(AE55,"0.#"),1)=".",TRUE,FALSE)</formula>
    </cfRule>
  </conditionalFormatting>
  <conditionalFormatting sqref="AI55">
    <cfRule type="expression" dxfId="2755" priority="13367">
      <formula>IF(RIGHT(TEXT(AI55,"0.#"),1)=".",FALSE,TRUE)</formula>
    </cfRule>
    <cfRule type="expression" dxfId="2754" priority="13368">
      <formula>IF(RIGHT(TEXT(AI55,"0.#"),1)=".",TRUE,FALSE)</formula>
    </cfRule>
  </conditionalFormatting>
  <conditionalFormatting sqref="AM34">
    <cfRule type="expression" dxfId="2753" priority="13447">
      <formula>IF(RIGHT(TEXT(AM34,"0.#"),1)=".",FALSE,TRUE)</formula>
    </cfRule>
    <cfRule type="expression" dxfId="2752" priority="13448">
      <formula>IF(RIGHT(TEXT(AM34,"0.#"),1)=".",TRUE,FALSE)</formula>
    </cfRule>
  </conditionalFormatting>
  <conditionalFormatting sqref="AE33">
    <cfRule type="expression" dxfId="2751" priority="13461">
      <formula>IF(RIGHT(TEXT(AE33,"0.#"),1)=".",FALSE,TRUE)</formula>
    </cfRule>
    <cfRule type="expression" dxfId="2750" priority="13462">
      <formula>IF(RIGHT(TEXT(AE33,"0.#"),1)=".",TRUE,FALSE)</formula>
    </cfRule>
  </conditionalFormatting>
  <conditionalFormatting sqref="AE34">
    <cfRule type="expression" dxfId="2749" priority="13459">
      <formula>IF(RIGHT(TEXT(AE34,"0.#"),1)=".",FALSE,TRUE)</formula>
    </cfRule>
    <cfRule type="expression" dxfId="2748" priority="13460">
      <formula>IF(RIGHT(TEXT(AE34,"0.#"),1)=".",TRUE,FALSE)</formula>
    </cfRule>
  </conditionalFormatting>
  <conditionalFormatting sqref="AI34">
    <cfRule type="expression" dxfId="2747" priority="13457">
      <formula>IF(RIGHT(TEXT(AI34,"0.#"),1)=".",FALSE,TRUE)</formula>
    </cfRule>
    <cfRule type="expression" dxfId="2746" priority="13458">
      <formula>IF(RIGHT(TEXT(AI34,"0.#"),1)=".",TRUE,FALSE)</formula>
    </cfRule>
  </conditionalFormatting>
  <conditionalFormatting sqref="AI33">
    <cfRule type="expression" dxfId="2745" priority="13455">
      <formula>IF(RIGHT(TEXT(AI33,"0.#"),1)=".",FALSE,TRUE)</formula>
    </cfRule>
    <cfRule type="expression" dxfId="2744" priority="13456">
      <formula>IF(RIGHT(TEXT(AI33,"0.#"),1)=".",TRUE,FALSE)</formula>
    </cfRule>
  </conditionalFormatting>
  <conditionalFormatting sqref="AI32">
    <cfRule type="expression" dxfId="2743" priority="13453">
      <formula>IF(RIGHT(TEXT(AI32,"0.#"),1)=".",FALSE,TRUE)</formula>
    </cfRule>
    <cfRule type="expression" dxfId="2742" priority="13454">
      <formula>IF(RIGHT(TEXT(AI32,"0.#"),1)=".",TRUE,FALSE)</formula>
    </cfRule>
  </conditionalFormatting>
  <conditionalFormatting sqref="AM32">
    <cfRule type="expression" dxfId="2741" priority="13451">
      <formula>IF(RIGHT(TEXT(AM32,"0.#"),1)=".",FALSE,TRUE)</formula>
    </cfRule>
    <cfRule type="expression" dxfId="2740" priority="13452">
      <formula>IF(RIGHT(TEXT(AM32,"0.#"),1)=".",TRUE,FALSE)</formula>
    </cfRule>
  </conditionalFormatting>
  <conditionalFormatting sqref="AM33">
    <cfRule type="expression" dxfId="2739" priority="13449">
      <formula>IF(RIGHT(TEXT(AM33,"0.#"),1)=".",FALSE,TRUE)</formula>
    </cfRule>
    <cfRule type="expression" dxfId="2738" priority="13450">
      <formula>IF(RIGHT(TEXT(AM33,"0.#"),1)=".",TRUE,FALSE)</formula>
    </cfRule>
  </conditionalFormatting>
  <conditionalFormatting sqref="AQ32:AQ34">
    <cfRule type="expression" dxfId="2737" priority="13441">
      <formula>IF(RIGHT(TEXT(AQ32,"0.#"),1)=".",FALSE,TRUE)</formula>
    </cfRule>
    <cfRule type="expression" dxfId="2736" priority="13442">
      <formula>IF(RIGHT(TEXT(AQ32,"0.#"),1)=".",TRUE,FALSE)</formula>
    </cfRule>
  </conditionalFormatting>
  <conditionalFormatting sqref="AU32:AU34">
    <cfRule type="expression" dxfId="2735" priority="13439">
      <formula>IF(RIGHT(TEXT(AU32,"0.#"),1)=".",FALSE,TRUE)</formula>
    </cfRule>
    <cfRule type="expression" dxfId="2734" priority="13440">
      <formula>IF(RIGHT(TEXT(AU32,"0.#"),1)=".",TRUE,FALSE)</formula>
    </cfRule>
  </conditionalFormatting>
  <conditionalFormatting sqref="AE53">
    <cfRule type="expression" dxfId="2733" priority="13373">
      <formula>IF(RIGHT(TEXT(AE53,"0.#"),1)=".",FALSE,TRUE)</formula>
    </cfRule>
    <cfRule type="expression" dxfId="2732" priority="13374">
      <formula>IF(RIGHT(TEXT(AE53,"0.#"),1)=".",TRUE,FALSE)</formula>
    </cfRule>
  </conditionalFormatting>
  <conditionalFormatting sqref="AE54">
    <cfRule type="expression" dxfId="2731" priority="13371">
      <formula>IF(RIGHT(TEXT(AE54,"0.#"),1)=".",FALSE,TRUE)</formula>
    </cfRule>
    <cfRule type="expression" dxfId="2730" priority="13372">
      <formula>IF(RIGHT(TEXT(AE54,"0.#"),1)=".",TRUE,FALSE)</formula>
    </cfRule>
  </conditionalFormatting>
  <conditionalFormatting sqref="AI54">
    <cfRule type="expression" dxfId="2729" priority="13365">
      <formula>IF(RIGHT(TEXT(AI54,"0.#"),1)=".",FALSE,TRUE)</formula>
    </cfRule>
    <cfRule type="expression" dxfId="2728" priority="13366">
      <formula>IF(RIGHT(TEXT(AI54,"0.#"),1)=".",TRUE,FALSE)</formula>
    </cfRule>
  </conditionalFormatting>
  <conditionalFormatting sqref="AI53">
    <cfRule type="expression" dxfId="2727" priority="13363">
      <formula>IF(RIGHT(TEXT(AI53,"0.#"),1)=".",FALSE,TRUE)</formula>
    </cfRule>
    <cfRule type="expression" dxfId="2726" priority="13364">
      <formula>IF(RIGHT(TEXT(AI53,"0.#"),1)=".",TRUE,FALSE)</formula>
    </cfRule>
  </conditionalFormatting>
  <conditionalFormatting sqref="AM53">
    <cfRule type="expression" dxfId="2725" priority="13361">
      <formula>IF(RIGHT(TEXT(AM53,"0.#"),1)=".",FALSE,TRUE)</formula>
    </cfRule>
    <cfRule type="expression" dxfId="2724" priority="13362">
      <formula>IF(RIGHT(TEXT(AM53,"0.#"),1)=".",TRUE,FALSE)</formula>
    </cfRule>
  </conditionalFormatting>
  <conditionalFormatting sqref="AM54">
    <cfRule type="expression" dxfId="2723" priority="13359">
      <formula>IF(RIGHT(TEXT(AM54,"0.#"),1)=".",FALSE,TRUE)</formula>
    </cfRule>
    <cfRule type="expression" dxfId="2722" priority="13360">
      <formula>IF(RIGHT(TEXT(AM54,"0.#"),1)=".",TRUE,FALSE)</formula>
    </cfRule>
  </conditionalFormatting>
  <conditionalFormatting sqref="AM55">
    <cfRule type="expression" dxfId="2721" priority="13357">
      <formula>IF(RIGHT(TEXT(AM55,"0.#"),1)=".",FALSE,TRUE)</formula>
    </cfRule>
    <cfRule type="expression" dxfId="2720" priority="13358">
      <formula>IF(RIGHT(TEXT(AM55,"0.#"),1)=".",TRUE,FALSE)</formula>
    </cfRule>
  </conditionalFormatting>
  <conditionalFormatting sqref="AE60">
    <cfRule type="expression" dxfId="2719" priority="13343">
      <formula>IF(RIGHT(TEXT(AE60,"0.#"),1)=".",FALSE,TRUE)</formula>
    </cfRule>
    <cfRule type="expression" dxfId="2718" priority="13344">
      <formula>IF(RIGHT(TEXT(AE60,"0.#"),1)=".",TRUE,FALSE)</formula>
    </cfRule>
  </conditionalFormatting>
  <conditionalFormatting sqref="AE61">
    <cfRule type="expression" dxfId="2717" priority="13341">
      <formula>IF(RIGHT(TEXT(AE61,"0.#"),1)=".",FALSE,TRUE)</formula>
    </cfRule>
    <cfRule type="expression" dxfId="2716" priority="13342">
      <formula>IF(RIGHT(TEXT(AE61,"0.#"),1)=".",TRUE,FALSE)</formula>
    </cfRule>
  </conditionalFormatting>
  <conditionalFormatting sqref="AE62">
    <cfRule type="expression" dxfId="2715" priority="13339">
      <formula>IF(RIGHT(TEXT(AE62,"0.#"),1)=".",FALSE,TRUE)</formula>
    </cfRule>
    <cfRule type="expression" dxfId="2714" priority="13340">
      <formula>IF(RIGHT(TEXT(AE62,"0.#"),1)=".",TRUE,FALSE)</formula>
    </cfRule>
  </conditionalFormatting>
  <conditionalFormatting sqref="AI62">
    <cfRule type="expression" dxfId="2713" priority="13337">
      <formula>IF(RIGHT(TEXT(AI62,"0.#"),1)=".",FALSE,TRUE)</formula>
    </cfRule>
    <cfRule type="expression" dxfId="2712" priority="13338">
      <formula>IF(RIGHT(TEXT(AI62,"0.#"),1)=".",TRUE,FALSE)</formula>
    </cfRule>
  </conditionalFormatting>
  <conditionalFormatting sqref="AI61">
    <cfRule type="expression" dxfId="2711" priority="13335">
      <formula>IF(RIGHT(TEXT(AI61,"0.#"),1)=".",FALSE,TRUE)</formula>
    </cfRule>
    <cfRule type="expression" dxfId="2710" priority="13336">
      <formula>IF(RIGHT(TEXT(AI61,"0.#"),1)=".",TRUE,FALSE)</formula>
    </cfRule>
  </conditionalFormatting>
  <conditionalFormatting sqref="AI60">
    <cfRule type="expression" dxfId="2709" priority="13333">
      <formula>IF(RIGHT(TEXT(AI60,"0.#"),1)=".",FALSE,TRUE)</formula>
    </cfRule>
    <cfRule type="expression" dxfId="2708" priority="13334">
      <formula>IF(RIGHT(TEXT(AI60,"0.#"),1)=".",TRUE,FALSE)</formula>
    </cfRule>
  </conditionalFormatting>
  <conditionalFormatting sqref="AM60">
    <cfRule type="expression" dxfId="2707" priority="13331">
      <formula>IF(RIGHT(TEXT(AM60,"0.#"),1)=".",FALSE,TRUE)</formula>
    </cfRule>
    <cfRule type="expression" dxfId="2706" priority="13332">
      <formula>IF(RIGHT(TEXT(AM60,"0.#"),1)=".",TRUE,FALSE)</formula>
    </cfRule>
  </conditionalFormatting>
  <conditionalFormatting sqref="AM61">
    <cfRule type="expression" dxfId="2705" priority="13329">
      <formula>IF(RIGHT(TEXT(AM61,"0.#"),1)=".",FALSE,TRUE)</formula>
    </cfRule>
    <cfRule type="expression" dxfId="2704" priority="13330">
      <formula>IF(RIGHT(TEXT(AM61,"0.#"),1)=".",TRUE,FALSE)</formula>
    </cfRule>
  </conditionalFormatting>
  <conditionalFormatting sqref="AM62">
    <cfRule type="expression" dxfId="2703" priority="13327">
      <formula>IF(RIGHT(TEXT(AM62,"0.#"),1)=".",FALSE,TRUE)</formula>
    </cfRule>
    <cfRule type="expression" dxfId="2702" priority="13328">
      <formula>IF(RIGHT(TEXT(AM62,"0.#"),1)=".",TRUE,FALSE)</formula>
    </cfRule>
  </conditionalFormatting>
  <conditionalFormatting sqref="AE87">
    <cfRule type="expression" dxfId="2701" priority="13313">
      <formula>IF(RIGHT(TEXT(AE87,"0.#"),1)=".",FALSE,TRUE)</formula>
    </cfRule>
    <cfRule type="expression" dxfId="2700" priority="13314">
      <formula>IF(RIGHT(TEXT(AE87,"0.#"),1)=".",TRUE,FALSE)</formula>
    </cfRule>
  </conditionalFormatting>
  <conditionalFormatting sqref="AE88">
    <cfRule type="expression" dxfId="2699" priority="13311">
      <formula>IF(RIGHT(TEXT(AE88,"0.#"),1)=".",FALSE,TRUE)</formula>
    </cfRule>
    <cfRule type="expression" dxfId="2698" priority="13312">
      <formula>IF(RIGHT(TEXT(AE88,"0.#"),1)=".",TRUE,FALSE)</formula>
    </cfRule>
  </conditionalFormatting>
  <conditionalFormatting sqref="AE89">
    <cfRule type="expression" dxfId="2697" priority="13309">
      <formula>IF(RIGHT(TEXT(AE89,"0.#"),1)=".",FALSE,TRUE)</formula>
    </cfRule>
    <cfRule type="expression" dxfId="2696" priority="13310">
      <formula>IF(RIGHT(TEXT(AE89,"0.#"),1)=".",TRUE,FALSE)</formula>
    </cfRule>
  </conditionalFormatting>
  <conditionalFormatting sqref="AI89">
    <cfRule type="expression" dxfId="2695" priority="13307">
      <formula>IF(RIGHT(TEXT(AI89,"0.#"),1)=".",FALSE,TRUE)</formula>
    </cfRule>
    <cfRule type="expression" dxfId="2694" priority="13308">
      <formula>IF(RIGHT(TEXT(AI89,"0.#"),1)=".",TRUE,FALSE)</formula>
    </cfRule>
  </conditionalFormatting>
  <conditionalFormatting sqref="AI88">
    <cfRule type="expression" dxfId="2693" priority="13305">
      <formula>IF(RIGHT(TEXT(AI88,"0.#"),1)=".",FALSE,TRUE)</formula>
    </cfRule>
    <cfRule type="expression" dxfId="2692" priority="13306">
      <formula>IF(RIGHT(TEXT(AI88,"0.#"),1)=".",TRUE,FALSE)</formula>
    </cfRule>
  </conditionalFormatting>
  <conditionalFormatting sqref="AI87">
    <cfRule type="expression" dxfId="2691" priority="13303">
      <formula>IF(RIGHT(TEXT(AI87,"0.#"),1)=".",FALSE,TRUE)</formula>
    </cfRule>
    <cfRule type="expression" dxfId="2690" priority="13304">
      <formula>IF(RIGHT(TEXT(AI87,"0.#"),1)=".",TRUE,FALSE)</formula>
    </cfRule>
  </conditionalFormatting>
  <conditionalFormatting sqref="AM88">
    <cfRule type="expression" dxfId="2689" priority="13299">
      <formula>IF(RIGHT(TEXT(AM88,"0.#"),1)=".",FALSE,TRUE)</formula>
    </cfRule>
    <cfRule type="expression" dxfId="2688" priority="13300">
      <formula>IF(RIGHT(TEXT(AM88,"0.#"),1)=".",TRUE,FALSE)</formula>
    </cfRule>
  </conditionalFormatting>
  <conditionalFormatting sqref="AM89">
    <cfRule type="expression" dxfId="2687" priority="13297">
      <formula>IF(RIGHT(TEXT(AM89,"0.#"),1)=".",FALSE,TRUE)</formula>
    </cfRule>
    <cfRule type="expression" dxfId="2686" priority="13298">
      <formula>IF(RIGHT(TEXT(AM89,"0.#"),1)=".",TRUE,FALSE)</formula>
    </cfRule>
  </conditionalFormatting>
  <conditionalFormatting sqref="AE92">
    <cfRule type="expression" dxfId="2685" priority="13283">
      <formula>IF(RIGHT(TEXT(AE92,"0.#"),1)=".",FALSE,TRUE)</formula>
    </cfRule>
    <cfRule type="expression" dxfId="2684" priority="13284">
      <formula>IF(RIGHT(TEXT(AE92,"0.#"),1)=".",TRUE,FALSE)</formula>
    </cfRule>
  </conditionalFormatting>
  <conditionalFormatting sqref="AE93">
    <cfRule type="expression" dxfId="2683" priority="13281">
      <formula>IF(RIGHT(TEXT(AE93,"0.#"),1)=".",FALSE,TRUE)</formula>
    </cfRule>
    <cfRule type="expression" dxfId="2682" priority="13282">
      <formula>IF(RIGHT(TEXT(AE93,"0.#"),1)=".",TRUE,FALSE)</formula>
    </cfRule>
  </conditionalFormatting>
  <conditionalFormatting sqref="AE94">
    <cfRule type="expression" dxfId="2681" priority="13279">
      <formula>IF(RIGHT(TEXT(AE94,"0.#"),1)=".",FALSE,TRUE)</formula>
    </cfRule>
    <cfRule type="expression" dxfId="2680" priority="13280">
      <formula>IF(RIGHT(TEXT(AE94,"0.#"),1)=".",TRUE,FALSE)</formula>
    </cfRule>
  </conditionalFormatting>
  <conditionalFormatting sqref="AI94">
    <cfRule type="expression" dxfId="2679" priority="13277">
      <formula>IF(RIGHT(TEXT(AI94,"0.#"),1)=".",FALSE,TRUE)</formula>
    </cfRule>
    <cfRule type="expression" dxfId="2678" priority="13278">
      <formula>IF(RIGHT(TEXT(AI94,"0.#"),1)=".",TRUE,FALSE)</formula>
    </cfRule>
  </conditionalFormatting>
  <conditionalFormatting sqref="AI93">
    <cfRule type="expression" dxfId="2677" priority="13275">
      <formula>IF(RIGHT(TEXT(AI93,"0.#"),1)=".",FALSE,TRUE)</formula>
    </cfRule>
    <cfRule type="expression" dxfId="2676" priority="13276">
      <formula>IF(RIGHT(TEXT(AI93,"0.#"),1)=".",TRUE,FALSE)</formula>
    </cfRule>
  </conditionalFormatting>
  <conditionalFormatting sqref="AI92">
    <cfRule type="expression" dxfId="2675" priority="13273">
      <formula>IF(RIGHT(TEXT(AI92,"0.#"),1)=".",FALSE,TRUE)</formula>
    </cfRule>
    <cfRule type="expression" dxfId="2674" priority="13274">
      <formula>IF(RIGHT(TEXT(AI92,"0.#"),1)=".",TRUE,FALSE)</formula>
    </cfRule>
  </conditionalFormatting>
  <conditionalFormatting sqref="AM92">
    <cfRule type="expression" dxfId="2673" priority="13271">
      <formula>IF(RIGHT(TEXT(AM92,"0.#"),1)=".",FALSE,TRUE)</formula>
    </cfRule>
    <cfRule type="expression" dxfId="2672" priority="13272">
      <formula>IF(RIGHT(TEXT(AM92,"0.#"),1)=".",TRUE,FALSE)</formula>
    </cfRule>
  </conditionalFormatting>
  <conditionalFormatting sqref="AM93">
    <cfRule type="expression" dxfId="2671" priority="13269">
      <formula>IF(RIGHT(TEXT(AM93,"0.#"),1)=".",FALSE,TRUE)</formula>
    </cfRule>
    <cfRule type="expression" dxfId="2670" priority="13270">
      <formula>IF(RIGHT(TEXT(AM93,"0.#"),1)=".",TRUE,FALSE)</formula>
    </cfRule>
  </conditionalFormatting>
  <conditionalFormatting sqref="AM94">
    <cfRule type="expression" dxfId="2669" priority="13267">
      <formula>IF(RIGHT(TEXT(AM94,"0.#"),1)=".",FALSE,TRUE)</formula>
    </cfRule>
    <cfRule type="expression" dxfId="2668" priority="13268">
      <formula>IF(RIGHT(TEXT(AM94,"0.#"),1)=".",TRUE,FALSE)</formula>
    </cfRule>
  </conditionalFormatting>
  <conditionalFormatting sqref="AE97">
    <cfRule type="expression" dxfId="2667" priority="13253">
      <formula>IF(RIGHT(TEXT(AE97,"0.#"),1)=".",FALSE,TRUE)</formula>
    </cfRule>
    <cfRule type="expression" dxfId="2666" priority="13254">
      <formula>IF(RIGHT(TEXT(AE97,"0.#"),1)=".",TRUE,FALSE)</formula>
    </cfRule>
  </conditionalFormatting>
  <conditionalFormatting sqref="AE98">
    <cfRule type="expression" dxfId="2665" priority="13251">
      <formula>IF(RIGHT(TEXT(AE98,"0.#"),1)=".",FALSE,TRUE)</formula>
    </cfRule>
    <cfRule type="expression" dxfId="2664" priority="13252">
      <formula>IF(RIGHT(TEXT(AE98,"0.#"),1)=".",TRUE,FALSE)</formula>
    </cfRule>
  </conditionalFormatting>
  <conditionalFormatting sqref="AE99">
    <cfRule type="expression" dxfId="2663" priority="13249">
      <formula>IF(RIGHT(TEXT(AE99,"0.#"),1)=".",FALSE,TRUE)</formula>
    </cfRule>
    <cfRule type="expression" dxfId="2662" priority="13250">
      <formula>IF(RIGHT(TEXT(AE99,"0.#"),1)=".",TRUE,FALSE)</formula>
    </cfRule>
  </conditionalFormatting>
  <conditionalFormatting sqref="AI99">
    <cfRule type="expression" dxfId="2661" priority="13247">
      <formula>IF(RIGHT(TEXT(AI99,"0.#"),1)=".",FALSE,TRUE)</formula>
    </cfRule>
    <cfRule type="expression" dxfId="2660" priority="13248">
      <formula>IF(RIGHT(TEXT(AI99,"0.#"),1)=".",TRUE,FALSE)</formula>
    </cfRule>
  </conditionalFormatting>
  <conditionalFormatting sqref="AI98">
    <cfRule type="expression" dxfId="2659" priority="13245">
      <formula>IF(RIGHT(TEXT(AI98,"0.#"),1)=".",FALSE,TRUE)</formula>
    </cfRule>
    <cfRule type="expression" dxfId="2658" priority="13246">
      <formula>IF(RIGHT(TEXT(AI98,"0.#"),1)=".",TRUE,FALSE)</formula>
    </cfRule>
  </conditionalFormatting>
  <conditionalFormatting sqref="AI97">
    <cfRule type="expression" dxfId="2657" priority="13243">
      <formula>IF(RIGHT(TEXT(AI97,"0.#"),1)=".",FALSE,TRUE)</formula>
    </cfRule>
    <cfRule type="expression" dxfId="2656" priority="13244">
      <formula>IF(RIGHT(TEXT(AI97,"0.#"),1)=".",TRUE,FALSE)</formula>
    </cfRule>
  </conditionalFormatting>
  <conditionalFormatting sqref="AM97">
    <cfRule type="expression" dxfId="2655" priority="13241">
      <formula>IF(RIGHT(TEXT(AM97,"0.#"),1)=".",FALSE,TRUE)</formula>
    </cfRule>
    <cfRule type="expression" dxfId="2654" priority="13242">
      <formula>IF(RIGHT(TEXT(AM97,"0.#"),1)=".",TRUE,FALSE)</formula>
    </cfRule>
  </conditionalFormatting>
  <conditionalFormatting sqref="AM98">
    <cfRule type="expression" dxfId="2653" priority="13239">
      <formula>IF(RIGHT(TEXT(AM98,"0.#"),1)=".",FALSE,TRUE)</formula>
    </cfRule>
    <cfRule type="expression" dxfId="2652" priority="13240">
      <formula>IF(RIGHT(TEXT(AM98,"0.#"),1)=".",TRUE,FALSE)</formula>
    </cfRule>
  </conditionalFormatting>
  <conditionalFormatting sqref="AM99">
    <cfRule type="expression" dxfId="2651" priority="13237">
      <formula>IF(RIGHT(TEXT(AM99,"0.#"),1)=".",FALSE,TRUE)</formula>
    </cfRule>
    <cfRule type="expression" dxfId="2650" priority="13238">
      <formula>IF(RIGHT(TEXT(AM99,"0.#"),1)=".",TRUE,FALSE)</formula>
    </cfRule>
  </conditionalFormatting>
  <conditionalFormatting sqref="AI101">
    <cfRule type="expression" dxfId="2649" priority="13223">
      <formula>IF(RIGHT(TEXT(AI101,"0.#"),1)=".",FALSE,TRUE)</formula>
    </cfRule>
    <cfRule type="expression" dxfId="2648" priority="13224">
      <formula>IF(RIGHT(TEXT(AI101,"0.#"),1)=".",TRUE,FALSE)</formula>
    </cfRule>
  </conditionalFormatting>
  <conditionalFormatting sqref="AM101">
    <cfRule type="expression" dxfId="2647" priority="13221">
      <formula>IF(RIGHT(TEXT(AM101,"0.#"),1)=".",FALSE,TRUE)</formula>
    </cfRule>
    <cfRule type="expression" dxfId="2646" priority="13222">
      <formula>IF(RIGHT(TEXT(AM101,"0.#"),1)=".",TRUE,FALSE)</formula>
    </cfRule>
  </conditionalFormatting>
  <conditionalFormatting sqref="AE102">
    <cfRule type="expression" dxfId="2645" priority="13219">
      <formula>IF(RIGHT(TEXT(AE102,"0.#"),1)=".",FALSE,TRUE)</formula>
    </cfRule>
    <cfRule type="expression" dxfId="2644" priority="13220">
      <formula>IF(RIGHT(TEXT(AE102,"0.#"),1)=".",TRUE,FALSE)</formula>
    </cfRule>
  </conditionalFormatting>
  <conditionalFormatting sqref="AI102">
    <cfRule type="expression" dxfId="2643" priority="13217">
      <formula>IF(RIGHT(TEXT(AI102,"0.#"),1)=".",FALSE,TRUE)</formula>
    </cfRule>
    <cfRule type="expression" dxfId="2642" priority="13218">
      <formula>IF(RIGHT(TEXT(AI102,"0.#"),1)=".",TRUE,FALSE)</formula>
    </cfRule>
  </conditionalFormatting>
  <conditionalFormatting sqref="AM102">
    <cfRule type="expression" dxfId="2641" priority="13215">
      <formula>IF(RIGHT(TEXT(AM102,"0.#"),1)=".",FALSE,TRUE)</formula>
    </cfRule>
    <cfRule type="expression" dxfId="2640" priority="13216">
      <formula>IF(RIGHT(TEXT(AM102,"0.#"),1)=".",TRUE,FALSE)</formula>
    </cfRule>
  </conditionalFormatting>
  <conditionalFormatting sqref="AQ102">
    <cfRule type="expression" dxfId="2639" priority="13213">
      <formula>IF(RIGHT(TEXT(AQ102,"0.#"),1)=".",FALSE,TRUE)</formula>
    </cfRule>
    <cfRule type="expression" dxfId="2638" priority="13214">
      <formula>IF(RIGHT(TEXT(AQ102,"0.#"),1)=".",TRUE,FALSE)</formula>
    </cfRule>
  </conditionalFormatting>
  <conditionalFormatting sqref="AE104">
    <cfRule type="expression" dxfId="2637" priority="13211">
      <formula>IF(RIGHT(TEXT(AE104,"0.#"),1)=".",FALSE,TRUE)</formula>
    </cfRule>
    <cfRule type="expression" dxfId="2636" priority="13212">
      <formula>IF(RIGHT(TEXT(AE104,"0.#"),1)=".",TRUE,FALSE)</formula>
    </cfRule>
  </conditionalFormatting>
  <conditionalFormatting sqref="AI104">
    <cfRule type="expression" dxfId="2635" priority="13209">
      <formula>IF(RIGHT(TEXT(AI104,"0.#"),1)=".",FALSE,TRUE)</formula>
    </cfRule>
    <cfRule type="expression" dxfId="2634" priority="13210">
      <formula>IF(RIGHT(TEXT(AI104,"0.#"),1)=".",TRUE,FALSE)</formula>
    </cfRule>
  </conditionalFormatting>
  <conditionalFormatting sqref="AM104">
    <cfRule type="expression" dxfId="2633" priority="13207">
      <formula>IF(RIGHT(TEXT(AM104,"0.#"),1)=".",FALSE,TRUE)</formula>
    </cfRule>
    <cfRule type="expression" dxfId="2632" priority="13208">
      <formula>IF(RIGHT(TEXT(AM104,"0.#"),1)=".",TRUE,FALSE)</formula>
    </cfRule>
  </conditionalFormatting>
  <conditionalFormatting sqref="AE105">
    <cfRule type="expression" dxfId="2631" priority="13205">
      <formula>IF(RIGHT(TEXT(AE105,"0.#"),1)=".",FALSE,TRUE)</formula>
    </cfRule>
    <cfRule type="expression" dxfId="2630" priority="13206">
      <formula>IF(RIGHT(TEXT(AE105,"0.#"),1)=".",TRUE,FALSE)</formula>
    </cfRule>
  </conditionalFormatting>
  <conditionalFormatting sqref="AI105">
    <cfRule type="expression" dxfId="2629" priority="13203">
      <formula>IF(RIGHT(TEXT(AI105,"0.#"),1)=".",FALSE,TRUE)</formula>
    </cfRule>
    <cfRule type="expression" dxfId="2628" priority="13204">
      <formula>IF(RIGHT(TEXT(AI105,"0.#"),1)=".",TRUE,FALSE)</formula>
    </cfRule>
  </conditionalFormatting>
  <conditionalFormatting sqref="AM105">
    <cfRule type="expression" dxfId="2627" priority="13201">
      <formula>IF(RIGHT(TEXT(AM105,"0.#"),1)=".",FALSE,TRUE)</formula>
    </cfRule>
    <cfRule type="expression" dxfId="2626" priority="13202">
      <formula>IF(RIGHT(TEXT(AM105,"0.#"),1)=".",TRUE,FALSE)</formula>
    </cfRule>
  </conditionalFormatting>
  <conditionalFormatting sqref="AE107">
    <cfRule type="expression" dxfId="2625" priority="13197">
      <formula>IF(RIGHT(TEXT(AE107,"0.#"),1)=".",FALSE,TRUE)</formula>
    </cfRule>
    <cfRule type="expression" dxfId="2624" priority="13198">
      <formula>IF(RIGHT(TEXT(AE107,"0.#"),1)=".",TRUE,FALSE)</formula>
    </cfRule>
  </conditionalFormatting>
  <conditionalFormatting sqref="AI107">
    <cfRule type="expression" dxfId="2623" priority="13195">
      <formula>IF(RIGHT(TEXT(AI107,"0.#"),1)=".",FALSE,TRUE)</formula>
    </cfRule>
    <cfRule type="expression" dxfId="2622" priority="13196">
      <formula>IF(RIGHT(TEXT(AI107,"0.#"),1)=".",TRUE,FALSE)</formula>
    </cfRule>
  </conditionalFormatting>
  <conditionalFormatting sqref="AM107">
    <cfRule type="expression" dxfId="2621" priority="13193">
      <formula>IF(RIGHT(TEXT(AM107,"0.#"),1)=".",FALSE,TRUE)</formula>
    </cfRule>
    <cfRule type="expression" dxfId="2620" priority="13194">
      <formula>IF(RIGHT(TEXT(AM107,"0.#"),1)=".",TRUE,FALSE)</formula>
    </cfRule>
  </conditionalFormatting>
  <conditionalFormatting sqref="AE108">
    <cfRule type="expression" dxfId="2619" priority="13191">
      <formula>IF(RIGHT(TEXT(AE108,"0.#"),1)=".",FALSE,TRUE)</formula>
    </cfRule>
    <cfRule type="expression" dxfId="2618" priority="13192">
      <formula>IF(RIGHT(TEXT(AE108,"0.#"),1)=".",TRUE,FALSE)</formula>
    </cfRule>
  </conditionalFormatting>
  <conditionalFormatting sqref="AI108">
    <cfRule type="expression" dxfId="2617" priority="13189">
      <formula>IF(RIGHT(TEXT(AI108,"0.#"),1)=".",FALSE,TRUE)</formula>
    </cfRule>
    <cfRule type="expression" dxfId="2616" priority="13190">
      <formula>IF(RIGHT(TEXT(AI108,"0.#"),1)=".",TRUE,FALSE)</formula>
    </cfRule>
  </conditionalFormatting>
  <conditionalFormatting sqref="AM108">
    <cfRule type="expression" dxfId="2615" priority="13187">
      <formula>IF(RIGHT(TEXT(AM108,"0.#"),1)=".",FALSE,TRUE)</formula>
    </cfRule>
    <cfRule type="expression" dxfId="2614" priority="13188">
      <formula>IF(RIGHT(TEXT(AM108,"0.#"),1)=".",TRUE,FALSE)</formula>
    </cfRule>
  </conditionalFormatting>
  <conditionalFormatting sqref="AE110">
    <cfRule type="expression" dxfId="2613" priority="13183">
      <formula>IF(RIGHT(TEXT(AE110,"0.#"),1)=".",FALSE,TRUE)</formula>
    </cfRule>
    <cfRule type="expression" dxfId="2612" priority="13184">
      <formula>IF(RIGHT(TEXT(AE110,"0.#"),1)=".",TRUE,FALSE)</formula>
    </cfRule>
  </conditionalFormatting>
  <conditionalFormatting sqref="AI110">
    <cfRule type="expression" dxfId="2611" priority="13181">
      <formula>IF(RIGHT(TEXT(AI110,"0.#"),1)=".",FALSE,TRUE)</formula>
    </cfRule>
    <cfRule type="expression" dxfId="2610" priority="13182">
      <formula>IF(RIGHT(TEXT(AI110,"0.#"),1)=".",TRUE,FALSE)</formula>
    </cfRule>
  </conditionalFormatting>
  <conditionalFormatting sqref="AM110">
    <cfRule type="expression" dxfId="2609" priority="13179">
      <formula>IF(RIGHT(TEXT(AM110,"0.#"),1)=".",FALSE,TRUE)</formula>
    </cfRule>
    <cfRule type="expression" dxfId="2608" priority="13180">
      <formula>IF(RIGHT(TEXT(AM110,"0.#"),1)=".",TRUE,FALSE)</formula>
    </cfRule>
  </conditionalFormatting>
  <conditionalFormatting sqref="AE111">
    <cfRule type="expression" dxfId="2607" priority="13177">
      <formula>IF(RIGHT(TEXT(AE111,"0.#"),1)=".",FALSE,TRUE)</formula>
    </cfRule>
    <cfRule type="expression" dxfId="2606" priority="13178">
      <formula>IF(RIGHT(TEXT(AE111,"0.#"),1)=".",TRUE,FALSE)</formula>
    </cfRule>
  </conditionalFormatting>
  <conditionalFormatting sqref="AI111">
    <cfRule type="expression" dxfId="2605" priority="13175">
      <formula>IF(RIGHT(TEXT(AI111,"0.#"),1)=".",FALSE,TRUE)</formula>
    </cfRule>
    <cfRule type="expression" dxfId="2604" priority="13176">
      <formula>IF(RIGHT(TEXT(AI111,"0.#"),1)=".",TRUE,FALSE)</formula>
    </cfRule>
  </conditionalFormatting>
  <conditionalFormatting sqref="AM111">
    <cfRule type="expression" dxfId="2603" priority="13173">
      <formula>IF(RIGHT(TEXT(AM111,"0.#"),1)=".",FALSE,TRUE)</formula>
    </cfRule>
    <cfRule type="expression" dxfId="2602" priority="13174">
      <formula>IF(RIGHT(TEXT(AM111,"0.#"),1)=".",TRUE,FALSE)</formula>
    </cfRule>
  </conditionalFormatting>
  <conditionalFormatting sqref="AE113">
    <cfRule type="expression" dxfId="2601" priority="13169">
      <formula>IF(RIGHT(TEXT(AE113,"0.#"),1)=".",FALSE,TRUE)</formula>
    </cfRule>
    <cfRule type="expression" dxfId="2600" priority="13170">
      <formula>IF(RIGHT(TEXT(AE113,"0.#"),1)=".",TRUE,FALSE)</formula>
    </cfRule>
  </conditionalFormatting>
  <conditionalFormatting sqref="AI113">
    <cfRule type="expression" dxfId="2599" priority="13167">
      <formula>IF(RIGHT(TEXT(AI113,"0.#"),1)=".",FALSE,TRUE)</formula>
    </cfRule>
    <cfRule type="expression" dxfId="2598" priority="13168">
      <formula>IF(RIGHT(TEXT(AI113,"0.#"),1)=".",TRUE,FALSE)</formula>
    </cfRule>
  </conditionalFormatting>
  <conditionalFormatting sqref="AM113">
    <cfRule type="expression" dxfId="2597" priority="13165">
      <formula>IF(RIGHT(TEXT(AM113,"0.#"),1)=".",FALSE,TRUE)</formula>
    </cfRule>
    <cfRule type="expression" dxfId="2596" priority="13166">
      <formula>IF(RIGHT(TEXT(AM113,"0.#"),1)=".",TRUE,FALSE)</formula>
    </cfRule>
  </conditionalFormatting>
  <conditionalFormatting sqref="AE114">
    <cfRule type="expression" dxfId="2595" priority="13163">
      <formula>IF(RIGHT(TEXT(AE114,"0.#"),1)=".",FALSE,TRUE)</formula>
    </cfRule>
    <cfRule type="expression" dxfId="2594" priority="13164">
      <formula>IF(RIGHT(TEXT(AE114,"0.#"),1)=".",TRUE,FALSE)</formula>
    </cfRule>
  </conditionalFormatting>
  <conditionalFormatting sqref="AI114">
    <cfRule type="expression" dxfId="2593" priority="13161">
      <formula>IF(RIGHT(TEXT(AI114,"0.#"),1)=".",FALSE,TRUE)</formula>
    </cfRule>
    <cfRule type="expression" dxfId="2592" priority="13162">
      <formula>IF(RIGHT(TEXT(AI114,"0.#"),1)=".",TRUE,FALSE)</formula>
    </cfRule>
  </conditionalFormatting>
  <conditionalFormatting sqref="AM114">
    <cfRule type="expression" dxfId="2591" priority="13159">
      <formula>IF(RIGHT(TEXT(AM114,"0.#"),1)=".",FALSE,TRUE)</formula>
    </cfRule>
    <cfRule type="expression" dxfId="2590" priority="13160">
      <formula>IF(RIGHT(TEXT(AM114,"0.#"),1)=".",TRUE,FALSE)</formula>
    </cfRule>
  </conditionalFormatting>
  <conditionalFormatting sqref="AE116 AQ116">
    <cfRule type="expression" dxfId="2589" priority="13155">
      <formula>IF(RIGHT(TEXT(AE116,"0.#"),1)=".",FALSE,TRUE)</formula>
    </cfRule>
    <cfRule type="expression" dxfId="2588" priority="13156">
      <formula>IF(RIGHT(TEXT(AE116,"0.#"),1)=".",TRUE,FALSE)</formula>
    </cfRule>
  </conditionalFormatting>
  <conditionalFormatting sqref="AI116">
    <cfRule type="expression" dxfId="2587" priority="13153">
      <formula>IF(RIGHT(TEXT(AI116,"0.#"),1)=".",FALSE,TRUE)</formula>
    </cfRule>
    <cfRule type="expression" dxfId="2586" priority="13154">
      <formula>IF(RIGHT(TEXT(AI116,"0.#"),1)=".",TRUE,FALSE)</formula>
    </cfRule>
  </conditionalFormatting>
  <conditionalFormatting sqref="AM116">
    <cfRule type="expression" dxfId="2585" priority="13151">
      <formula>IF(RIGHT(TEXT(AM116,"0.#"),1)=".",FALSE,TRUE)</formula>
    </cfRule>
    <cfRule type="expression" dxfId="2584" priority="13152">
      <formula>IF(RIGHT(TEXT(AM116,"0.#"),1)=".",TRUE,FALSE)</formula>
    </cfRule>
  </conditionalFormatting>
  <conditionalFormatting sqref="AE117">
    <cfRule type="expression" dxfId="2583" priority="13149">
      <formula>IF(RIGHT(TEXT(AE117,"0.#"),1)=".",FALSE,TRUE)</formula>
    </cfRule>
    <cfRule type="expression" dxfId="2582" priority="13150">
      <formula>IF(RIGHT(TEXT(AE117,"0.#"),1)=".",TRUE,FALSE)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AI117 AM117">
    <cfRule type="expression" dxfId="701" priority="1">
      <formula>IF(RIGHT(TEXT(AI117,"0.#"),1)=".",FALSE,TRUE)</formula>
    </cfRule>
    <cfRule type="expression" dxfId="700" priority="2">
      <formula>IF(RIGHT(TEXT(AI117,"0.#"),1)=".",TRUE,FALSE)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483" max="49" man="1"/>
    <brk id="727"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9" zoomScale="115" zoomScaleNormal="115" workbookViewId="0">
      <selection activeCell="O14" sqref="O14"/>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t="s">
        <v>550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550</v>
      </c>
      <c r="R3" s="13" t="str">
        <f t="shared" ref="R3:R8" si="3">IF(Q3="","",P3)</f>
        <v>委託・請負</v>
      </c>
      <c r="S3" s="13" t="str">
        <f t="shared" ref="S3:S8" si="4">IF(R3="",S2,IF(S2&lt;&gt;"",CONCATENATE(S2,"、",R3),R3))</f>
        <v>委託・請負</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t="s">
        <v>550</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高齢社会対策</v>
      </c>
      <c r="F10" s="18" t="s">
        <v>235</v>
      </c>
      <c r="G10" s="17"/>
      <c r="H10" s="13" t="str">
        <f t="shared" si="1"/>
        <v/>
      </c>
      <c r="I10" s="13" t="str">
        <f t="shared" si="5"/>
        <v>一般会計</v>
      </c>
      <c r="K10" s="14" t="s">
        <v>468</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490</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471</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490</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471</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490</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471</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490</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471</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490</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471</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490</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471</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490</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471</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490</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471</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490</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471</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490</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471</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H20" sqref="AH20:AT20"/>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495</v>
      </c>
      <c r="Z3" s="343"/>
      <c r="AA3" s="343"/>
      <c r="AB3" s="343"/>
      <c r="AC3" s="275" t="s">
        <v>478</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495</v>
      </c>
      <c r="Z36" s="343"/>
      <c r="AA36" s="343"/>
      <c r="AB36" s="343"/>
      <c r="AC36" s="275" t="s">
        <v>478</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495</v>
      </c>
      <c r="Z69" s="343"/>
      <c r="AA69" s="343"/>
      <c r="AB69" s="343"/>
      <c r="AC69" s="275" t="s">
        <v>478</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495</v>
      </c>
      <c r="Z102" s="343"/>
      <c r="AA102" s="343"/>
      <c r="AB102" s="343"/>
      <c r="AC102" s="275" t="s">
        <v>478</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495</v>
      </c>
      <c r="Z135" s="343"/>
      <c r="AA135" s="343"/>
      <c r="AB135" s="343"/>
      <c r="AC135" s="275" t="s">
        <v>478</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495</v>
      </c>
      <c r="Z168" s="343"/>
      <c r="AA168" s="343"/>
      <c r="AB168" s="343"/>
      <c r="AC168" s="275" t="s">
        <v>478</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495</v>
      </c>
      <c r="Z201" s="343"/>
      <c r="AA201" s="343"/>
      <c r="AB201" s="343"/>
      <c r="AC201" s="275" t="s">
        <v>478</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495</v>
      </c>
      <c r="Z234" s="343"/>
      <c r="AA234" s="343"/>
      <c r="AB234" s="343"/>
      <c r="AC234" s="275" t="s">
        <v>478</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495</v>
      </c>
      <c r="Z267" s="343"/>
      <c r="AA267" s="343"/>
      <c r="AB267" s="343"/>
      <c r="AC267" s="275" t="s">
        <v>478</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495</v>
      </c>
      <c r="Z300" s="343"/>
      <c r="AA300" s="343"/>
      <c r="AB300" s="343"/>
      <c r="AC300" s="275" t="s">
        <v>478</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495</v>
      </c>
      <c r="Z333" s="343"/>
      <c r="AA333" s="343"/>
      <c r="AB333" s="343"/>
      <c r="AC333" s="275" t="s">
        <v>478</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495</v>
      </c>
      <c r="Z366" s="343"/>
      <c r="AA366" s="343"/>
      <c r="AB366" s="343"/>
      <c r="AC366" s="275" t="s">
        <v>478</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495</v>
      </c>
      <c r="Z399" s="343"/>
      <c r="AA399" s="343"/>
      <c r="AB399" s="343"/>
      <c r="AC399" s="275" t="s">
        <v>478</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495</v>
      </c>
      <c r="Z432" s="343"/>
      <c r="AA432" s="343"/>
      <c r="AB432" s="343"/>
      <c r="AC432" s="275" t="s">
        <v>478</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495</v>
      </c>
      <c r="Z465" s="343"/>
      <c r="AA465" s="343"/>
      <c r="AB465" s="343"/>
      <c r="AC465" s="275" t="s">
        <v>478</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495</v>
      </c>
      <c r="Z498" s="343"/>
      <c r="AA498" s="343"/>
      <c r="AB498" s="343"/>
      <c r="AC498" s="275" t="s">
        <v>478</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495</v>
      </c>
      <c r="Z531" s="343"/>
      <c r="AA531" s="343"/>
      <c r="AB531" s="343"/>
      <c r="AC531" s="275" t="s">
        <v>478</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495</v>
      </c>
      <c r="Z564" s="343"/>
      <c r="AA564" s="343"/>
      <c r="AB564" s="343"/>
      <c r="AC564" s="275" t="s">
        <v>478</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495</v>
      </c>
      <c r="Z597" s="343"/>
      <c r="AA597" s="343"/>
      <c r="AB597" s="343"/>
      <c r="AC597" s="275" t="s">
        <v>478</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495</v>
      </c>
      <c r="Z630" s="343"/>
      <c r="AA630" s="343"/>
      <c r="AB630" s="343"/>
      <c r="AC630" s="275" t="s">
        <v>478</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495</v>
      </c>
      <c r="Z663" s="343"/>
      <c r="AA663" s="343"/>
      <c r="AB663" s="343"/>
      <c r="AC663" s="275" t="s">
        <v>478</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495</v>
      </c>
      <c r="Z696" s="343"/>
      <c r="AA696" s="343"/>
      <c r="AB696" s="343"/>
      <c r="AC696" s="275" t="s">
        <v>478</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495</v>
      </c>
      <c r="Z729" s="343"/>
      <c r="AA729" s="343"/>
      <c r="AB729" s="343"/>
      <c r="AC729" s="275" t="s">
        <v>478</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495</v>
      </c>
      <c r="Z762" s="343"/>
      <c r="AA762" s="343"/>
      <c r="AB762" s="343"/>
      <c r="AC762" s="275" t="s">
        <v>478</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495</v>
      </c>
      <c r="Z795" s="343"/>
      <c r="AA795" s="343"/>
      <c r="AB795" s="343"/>
      <c r="AC795" s="275" t="s">
        <v>478</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495</v>
      </c>
      <c r="Z828" s="343"/>
      <c r="AA828" s="343"/>
      <c r="AB828" s="343"/>
      <c r="AC828" s="275" t="s">
        <v>478</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495</v>
      </c>
      <c r="Z861" s="343"/>
      <c r="AA861" s="343"/>
      <c r="AB861" s="343"/>
      <c r="AC861" s="275" t="s">
        <v>478</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495</v>
      </c>
      <c r="Z894" s="343"/>
      <c r="AA894" s="343"/>
      <c r="AB894" s="343"/>
      <c r="AC894" s="275" t="s">
        <v>478</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495</v>
      </c>
      <c r="Z927" s="343"/>
      <c r="AA927" s="343"/>
      <c r="AB927" s="343"/>
      <c r="AC927" s="275" t="s">
        <v>478</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495</v>
      </c>
      <c r="Z960" s="343"/>
      <c r="AA960" s="343"/>
      <c r="AB960" s="343"/>
      <c r="AC960" s="275" t="s">
        <v>478</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495</v>
      </c>
      <c r="Z993" s="343"/>
      <c r="AA993" s="343"/>
      <c r="AB993" s="343"/>
      <c r="AC993" s="275" t="s">
        <v>478</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495</v>
      </c>
      <c r="Z1026" s="343"/>
      <c r="AA1026" s="343"/>
      <c r="AB1026" s="343"/>
      <c r="AC1026" s="275" t="s">
        <v>478</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495</v>
      </c>
      <c r="Z1059" s="343"/>
      <c r="AA1059" s="343"/>
      <c r="AB1059" s="343"/>
      <c r="AC1059" s="275" t="s">
        <v>478</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495</v>
      </c>
      <c r="Z1092" s="343"/>
      <c r="AA1092" s="343"/>
      <c r="AB1092" s="343"/>
      <c r="AC1092" s="275" t="s">
        <v>478</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495</v>
      </c>
      <c r="Z1125" s="343"/>
      <c r="AA1125" s="343"/>
      <c r="AB1125" s="343"/>
      <c r="AC1125" s="275" t="s">
        <v>478</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495</v>
      </c>
      <c r="Z1158" s="343"/>
      <c r="AA1158" s="343"/>
      <c r="AB1158" s="343"/>
      <c r="AC1158" s="275" t="s">
        <v>478</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495</v>
      </c>
      <c r="Z1191" s="343"/>
      <c r="AA1191" s="343"/>
      <c r="AB1191" s="343"/>
      <c r="AC1191" s="275" t="s">
        <v>478</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495</v>
      </c>
      <c r="Z1224" s="343"/>
      <c r="AA1224" s="343"/>
      <c r="AB1224" s="343"/>
      <c r="AC1224" s="275" t="s">
        <v>478</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495</v>
      </c>
      <c r="Z1257" s="343"/>
      <c r="AA1257" s="343"/>
      <c r="AB1257" s="343"/>
      <c r="AC1257" s="275" t="s">
        <v>478</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495</v>
      </c>
      <c r="Z1290" s="343"/>
      <c r="AA1290" s="343"/>
      <c r="AB1290" s="343"/>
      <c r="AC1290" s="275" t="s">
        <v>478</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2018-05-15T07:42:50Z</cp:lastPrinted>
  <dcterms:created xsi:type="dcterms:W3CDTF">2012-03-13T00:50:25Z</dcterms:created>
  <dcterms:modified xsi:type="dcterms:W3CDTF">2018-08-09T05:18:43Z</dcterms:modified>
</cp:coreProperties>
</file>