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P29" i="3"/>
  <c r="P28" i="3"/>
  <c r="W29" i="3"/>
  <c r="L722" i="3"/>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AD19" i="3"/>
  <c r="AD21" i="3"/>
  <c r="W19" i="3"/>
  <c r="W21" i="3"/>
  <c r="P19" i="3"/>
  <c r="P21"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W20" i="3"/>
  <c r="P20" i="3"/>
  <c r="AD20" i="3"/>
</calcChain>
</file>

<file path=xl/sharedStrings.xml><?xml version="1.0" encoding="utf-8"?>
<sst xmlns="http://schemas.openxmlformats.org/spreadsheetml/2006/main" count="3037" uniqueCount="671">
  <si>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</si>
  <si>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</si>
  <si>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</si>
  <si>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</si>
  <si>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</si>
  <si>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</si>
  <si>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</si>
  <si>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</si>
  <si>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</si>
  <si>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</si>
  <si>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</si>
  <si>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</si>
  <si>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</si>
  <si>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</si>
  <si>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</si>
  <si>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</si>
  <si>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</si>
  <si>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</si>
  <si>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</si>
  <si>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</si>
  <si>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</si>
  <si>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</si>
  <si>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</si>
  <si>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</si>
  <si>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</si>
  <si>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</si>
  <si>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</si>
  <si>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</si>
  <si>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</si>
  <si>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</si>
  <si>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</si>
  <si>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</si>
  <si>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</si>
  <si>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</si>
  <si>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</si>
  <si>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</si>
  <si>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</si>
  <si>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</si>
  <si>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</si>
  <si>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</si>
  <si>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</si>
  <si>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</si>
  <si>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</si>
  <si>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</si>
  <si>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</si>
  <si>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</si>
  <si>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</si>
  <si>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</si>
  <si>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</si>
  <si>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</si>
  <si>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</si>
  <si>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</si>
  <si>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</si>
  <si>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</si>
  <si>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</si>
  <si>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</si>
  <si>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</si>
  <si>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</si>
  <si>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</si>
  <si>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</si>
  <si>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</si>
  <si>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</si>
  <si>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</si>
  <si>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</si>
  <si>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</si>
  <si>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</si>
  <si>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</si>
  <si>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</si>
  <si>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</si>
  <si>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</si>
  <si>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</si>
  <si>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</si>
  <si>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</si>
  <si>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</si>
  <si>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</si>
  <si>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</si>
  <si>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</si>
  <si>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</si>
  <si>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</si>
  <si>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</si>
  <si>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</si>
  <si>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</si>
  <si>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</si>
  <si>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</si>
  <si>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</si>
  <si>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</si>
  <si>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</si>
  <si>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</si>
  <si>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</si>
  <si>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</si>
  <si>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</si>
  <si>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</si>
  <si>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</si>
  <si>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</si>
  <si>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</si>
  <si>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</si>
  <si>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</si>
  <si>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</si>
  <si>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</si>
  <si>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</si>
  <si>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</si>
  <si>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</si>
  <si>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</si>
  <si>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</si>
  <si>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</si>
  <si>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</si>
  <si>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</si>
  <si>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</si>
  <si>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</si>
  <si>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</si>
  <si>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</si>
  <si>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</si>
  <si>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</si>
  <si>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</si>
  <si>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</si>
  <si>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</si>
  <si>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</si>
  <si>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</si>
  <si>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</si>
  <si>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</si>
  <si>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</si>
  <si>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</si>
  <si>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</si>
  <si>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</si>
  <si>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</si>
  <si>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</si>
  <si>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</si>
  <si>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</si>
  <si>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</si>
  <si>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</si>
  <si>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</si>
  <si>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</si>
  <si>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</si>
  <si>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</si>
  <si>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</si>
  <si>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</si>
  <si>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</si>
  <si>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</si>
  <si>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</si>
  <si>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</si>
  <si>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</si>
  <si>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</si>
  <si>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</si>
  <si>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</si>
  <si>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</si>
  <si>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</si>
  <si>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</si>
  <si>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</si>
  <si>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</si>
  <si>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</si>
  <si>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</si>
  <si>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</si>
  <si>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</si>
  <si>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</si>
  <si>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</si>
  <si>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</si>
  <si>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</si>
  <si>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</si>
  <si>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</si>
  <si>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</si>
  <si>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</si>
  <si>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</si>
  <si>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</si>
  <si>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</si>
  <si>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</si>
  <si>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</si>
  <si>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</si>
  <si>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</si>
  <si>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</si>
  <si>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</si>
  <si>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</si>
  <si>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</si>
  <si>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</si>
  <si>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</si>
  <si>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</si>
  <si>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</si>
  <si>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</si>
  <si>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</si>
  <si>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</si>
  <si>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</si>
  <si>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</si>
  <si>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</si>
  <si>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</si>
  <si>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</si>
  <si>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</si>
  <si>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</si>
  <si>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</si>
  <si>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</si>
  <si>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</si>
  <si>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</si>
  <si>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</si>
  <si>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</si>
  <si>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</si>
  <si>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</si>
  <si>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</si>
  <si>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</si>
  <si>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</si>
  <si>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</si>
  <si>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</si>
  <si>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</si>
  <si>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</si>
  <si>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</si>
  <si>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</si>
  <si>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</si>
  <si>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</si>
  <si>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</si>
  <si>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</si>
  <si>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</si>
  <si>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</si>
  <si>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</si>
  <si>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</si>
  <si>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</si>
  <si>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</si>
  <si>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</si>
  <si>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</si>
  <si>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</si>
  <si>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</si>
  <si>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</si>
  <si>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</si>
  <si>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</si>
  <si>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</si>
  <si>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</si>
  <si>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</si>
  <si>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</si>
  <si>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</si>
  <si>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</si>
  <si>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</si>
  <si>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</si>
  <si>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</si>
  <si>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</si>
  <si>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</si>
  <si>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</si>
  <si>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</si>
  <si>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</si>
  <si>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</si>
  <si>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</si>
  <si>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</si>
  <si>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</si>
  <si>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</si>
  <si>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</si>
  <si>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</si>
  <si>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</si>
  <si>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</si>
  <si>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</si>
  <si>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</si>
  <si>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</si>
  <si>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</si>
  <si>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</si>
  <si>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</si>
  <si>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</si>
  <si>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</si>
  <si>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</si>
  <si>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</si>
  <si>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</si>
  <si>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</si>
  <si>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</si>
  <si>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</si>
  <si>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</si>
  <si>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</si>
  <si>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</si>
  <si>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</si>
  <si>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</si>
  <si>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</si>
  <si>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</si>
  <si>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</si>
  <si>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</si>
  <si>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</si>
  <si>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</si>
  <si>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</si>
  <si>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</si>
  <si>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</si>
  <si>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</si>
  <si>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</si>
  <si>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</si>
  <si>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</si>
  <si>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</si>
  <si>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</si>
  <si>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</si>
  <si>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</si>
  <si>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</si>
  <si>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</si>
  <si>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</si>
  <si>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</si>
  <si>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</si>
  <si>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</si>
  <si>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</si>
  <si>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</si>
  <si>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</si>
  <si>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</si>
  <si>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</si>
  <si>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</si>
  <si>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</si>
  <si>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</si>
  <si>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</si>
  <si>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</si>
  <si>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</si>
  <si>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</si>
  <si>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</si>
  <si>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</si>
  <si>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</si>
  <si>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</si>
  <si>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</si>
  <si>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</si>
  <si>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</si>
  <si>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</si>
  <si>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</si>
  <si>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</si>
  <si>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</si>
  <si>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</si>
  <si>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</si>
  <si>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</si>
  <si>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</si>
  <si>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</si>
  <si>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</si>
  <si>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</si>
  <si>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</si>
  <si>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</si>
  <si>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</si>
  <si>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</si>
  <si>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</si>
  <si>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</si>
  <si>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</si>
  <si>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</si>
  <si>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</si>
  <si>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</si>
  <si>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</si>
  <si>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</si>
  <si>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</si>
  <si>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</si>
  <si>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</si>
  <si>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</si>
  <si>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</si>
  <si>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</si>
  <si>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</si>
  <si>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</si>
  <si>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</si>
  <si>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</si>
  <si>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</si>
  <si>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</si>
  <si>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</si>
  <si>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</si>
  <si>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</si>
  <si>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</si>
  <si>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</si>
  <si>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</si>
  <si>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</si>
  <si>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</si>
  <si>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</si>
  <si>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</si>
  <si>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</si>
  <si>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</si>
  <si>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</si>
  <si>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</si>
  <si>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</si>
  <si>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</si>
  <si>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</si>
  <si>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</si>
  <si>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</si>
  <si>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</si>
  <si>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</si>
  <si>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</si>
  <si>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</si>
  <si>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</si>
  <si>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</si>
  <si>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</si>
  <si>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</si>
  <si>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</si>
  <si>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</si>
  <si>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</si>
  <si>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</si>
  <si>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</si>
  <si>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</si>
  <si>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</si>
  <si>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</si>
  <si>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</si>
  <si>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</si>
  <si>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</si>
  <si>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</si>
  <si>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</si>
  <si>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</si>
  <si>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</si>
  <si>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</si>
  <si>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</si>
  <si>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</si>
  <si>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</si>
  <si>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</si>
  <si>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</si>
  <si>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</si>
  <si>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</si>
  <si>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</si>
  <si>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</si>
  <si>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</si>
  <si>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</si>
  <si>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</si>
  <si>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</si>
  <si>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</si>
  <si>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</si>
  <si>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</si>
  <si>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</si>
  <si>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</si>
  <si>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</si>
  <si>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</si>
  <si>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</si>
  <si>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</si>
  <si>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</si>
  <si>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</si>
  <si>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</si>
  <si>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</si>
  <si>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</si>
  <si>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</si>
  <si>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</si>
  <si>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</si>
  <si>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</si>
  <si>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</si>
  <si>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</si>
  <si>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</si>
  <si>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</si>
  <si>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</si>
  <si>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</si>
  <si>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</si>
  <si>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</si>
  <si>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</si>
  <si>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</si>
  <si>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</si>
  <si>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</si>
  <si>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</si>
  <si>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</si>
  <si>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</si>
  <si>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</si>
  <si>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</si>
  <si>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</si>
  <si>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</si>
  <si>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</si>
  <si>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</si>
  <si>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</si>
  <si>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</si>
  <si>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</si>
  <si>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</si>
  <si>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</si>
  <si>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</si>
  <si>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</si>
  <si>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</si>
  <si>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</si>
  <si>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</si>
  <si>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</si>
  <si>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</si>
  <si>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</si>
  <si>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</si>
  <si>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</si>
  <si>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</si>
  <si>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</si>
  <si>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</si>
  <si>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</si>
  <si>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</si>
  <si>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</si>
  <si>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</si>
  <si>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</si>
  <si>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</si>
  <si>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</si>
  <si>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</si>
  <si>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</si>
  <si>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</si>
  <si>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</si>
  <si>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</si>
  <si>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</si>
  <si>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</si>
  <si>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</si>
  <si>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</si>
  <si>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</si>
  <si>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</si>
  <si>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</si>
  <si>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</si>
  <si>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</si>
  <si>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</si>
  <si>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</si>
  <si>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</si>
  <si>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</si>
  <si>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</si>
  <si>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</si>
  <si>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</si>
  <si>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</si>
  <si>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</si>
  <si>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</si>
  <si>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</si>
  <si>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</si>
  <si>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</si>
  <si>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</si>
  <si>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</si>
  <si>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</si>
  <si>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</si>
  <si>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</si>
  <si>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</si>
  <si>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</si>
  <si>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</si>
  <si>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</si>
  <si>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</si>
  <si>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</si>
  <si>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</si>
  <si>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</si>
  <si>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</si>
  <si>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</si>
  <si>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</si>
  <si>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</si>
  <si>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</si>
  <si>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</si>
  <si>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</si>
  <si>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</si>
  <si>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</si>
  <si>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</si>
  <si>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</si>
  <si>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</si>
  <si>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</si>
  <si>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</si>
  <si>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</si>
  <si>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</si>
  <si>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</si>
  <si>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</si>
  <si>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</si>
  <si>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</si>
  <si>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</si>
  <si>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</si>
  <si>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</si>
  <si>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</si>
  <si>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</si>
  <si>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</si>
  <si>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</si>
  <si>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</si>
  <si>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</si>
  <si>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</si>
  <si>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</si>
  <si>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</si>
  <si>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</si>
  <si>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</si>
  <si>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</si>
  <si>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</si>
  <si>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</si>
  <si>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</si>
  <si>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</si>
  <si>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</si>
  <si>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</si>
  <si>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</si>
  <si>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</si>
  <si>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</si>
  <si>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</si>
  <si>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</si>
  <si>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</si>
  <si>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</si>
  <si>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</si>
  <si>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エイズ発症予防に資するための血液製剤によるＨＩＶ感染者の調査研究等事業</t>
    <rPh sb="3" eb="5">
      <t>ハッショウ</t>
    </rPh>
    <rPh sb="5" eb="7">
      <t>ヨボウ</t>
    </rPh>
    <rPh sb="8" eb="9">
      <t>シ</t>
    </rPh>
    <rPh sb="14" eb="16">
      <t>ケツエキ</t>
    </rPh>
    <rPh sb="16" eb="18">
      <t>セイザイ</t>
    </rPh>
    <rPh sb="24" eb="27">
      <t>カンセンシャ</t>
    </rPh>
    <rPh sb="28" eb="30">
      <t>チョウサ</t>
    </rPh>
    <rPh sb="30" eb="32">
      <t>ケンキュウ</t>
    </rPh>
    <rPh sb="32" eb="33">
      <t>トウ</t>
    </rPh>
    <rPh sb="33" eb="35">
      <t>ジギョウ</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</si>
  <si>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</si>
  <si>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</si>
  <si>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t>
  </si>
  <si>
    <t>-</t>
  </si>
  <si>
    <t>-</t>
    <phoneticPr fontId="5"/>
  </si>
  <si>
    <t>平成８年３月２９日の国とＨＩＶ訴訟原告団との和解に伴う恒久対策として以下の事業を実施している。
①エイズ発症予防に資するための血液製剤によるＨＩＶ感染者の調査研究事業
　 血液製剤によるＨＩＶ感染者等のエイズの発症予防に資する。
②血液製剤によるエイズ患者等のための健康管理支援事業
　 エイズ発症に伴い健康管理に必要な費用の負担を軽減し、血液製剤によるエイズ患者等の福祉の向上に資する。</t>
  </si>
  <si>
    <t>-</t>
    <phoneticPr fontId="5"/>
  </si>
  <si>
    <t>-</t>
    <phoneticPr fontId="5"/>
  </si>
  <si>
    <t>-</t>
    <phoneticPr fontId="5"/>
  </si>
  <si>
    <t>-</t>
    <phoneticPr fontId="5"/>
  </si>
  <si>
    <t>-</t>
    <phoneticPr fontId="5"/>
  </si>
  <si>
    <t>-</t>
    <phoneticPr fontId="5"/>
  </si>
  <si>
    <t>-</t>
    <phoneticPr fontId="5"/>
  </si>
  <si>
    <t>-</t>
    <phoneticPr fontId="5"/>
  </si>
  <si>
    <t>国とＨＩＶ訴訟原告団との和解確認書に基づいて実施されている事業であり、目標の設定は困難である。</t>
  </si>
  <si>
    <t>当事業に係る給付対象者数</t>
    <rPh sb="10" eb="11">
      <t>シャ</t>
    </rPh>
    <phoneticPr fontId="6"/>
  </si>
  <si>
    <t>件</t>
    <rPh sb="0" eb="1">
      <t>ケン</t>
    </rPh>
    <phoneticPr fontId="5"/>
  </si>
  <si>
    <t>-</t>
    <phoneticPr fontId="5"/>
  </si>
  <si>
    <t>-</t>
    <phoneticPr fontId="5"/>
  </si>
  <si>
    <t>-</t>
    <phoneticPr fontId="5"/>
  </si>
  <si>
    <t>-</t>
    <phoneticPr fontId="5"/>
  </si>
  <si>
    <t>-</t>
    <phoneticPr fontId="5"/>
  </si>
  <si>
    <t>-</t>
    <phoneticPr fontId="5"/>
  </si>
  <si>
    <t>HIV訴訟原告団との和解に基づく恒久対策としての事業であり、単位当たりコストを算出することはなじまない。</t>
    <rPh sb="3" eb="5">
      <t>ソショウ</t>
    </rPh>
    <rPh sb="5" eb="8">
      <t>ゲンコクダン</t>
    </rPh>
    <rPh sb="10" eb="12">
      <t>ワカイ</t>
    </rPh>
    <rPh sb="13" eb="14">
      <t>モト</t>
    </rPh>
    <rPh sb="16" eb="18">
      <t>コウキュウ</t>
    </rPh>
    <rPh sb="18" eb="20">
      <t>タイサク</t>
    </rPh>
    <rPh sb="24" eb="26">
      <t>ジギョウ</t>
    </rPh>
    <rPh sb="30" eb="32">
      <t>タンイ</t>
    </rPh>
    <rPh sb="32" eb="33">
      <t>ア</t>
    </rPh>
    <rPh sb="39" eb="41">
      <t>サンシュツ</t>
    </rPh>
    <phoneticPr fontId="6"/>
  </si>
  <si>
    <t>-</t>
    <phoneticPr fontId="5"/>
  </si>
  <si>
    <t>-</t>
    <phoneticPr fontId="5"/>
  </si>
  <si>
    <t>-</t>
    <phoneticPr fontId="5"/>
  </si>
  <si>
    <t>-</t>
    <phoneticPr fontId="5"/>
  </si>
  <si>
    <t>安全な血液製剤を安定的に供給すること（I-7）</t>
    <rPh sb="0" eb="2">
      <t>アンゼン</t>
    </rPh>
    <rPh sb="3" eb="5">
      <t>ケツエキ</t>
    </rPh>
    <rPh sb="5" eb="7">
      <t>セイザイ</t>
    </rPh>
    <rPh sb="8" eb="11">
      <t>アンテイテキ</t>
    </rPh>
    <rPh sb="12" eb="14">
      <t>キョウキュウ</t>
    </rPh>
    <phoneticPr fontId="6"/>
  </si>
  <si>
    <t>-</t>
    <phoneticPr fontId="5"/>
  </si>
  <si>
    <t>-</t>
    <phoneticPr fontId="5"/>
  </si>
  <si>
    <t>-</t>
    <phoneticPr fontId="5"/>
  </si>
  <si>
    <t>-</t>
    <phoneticPr fontId="5"/>
  </si>
  <si>
    <t>無</t>
  </si>
  <si>
    <t>‐</t>
  </si>
  <si>
    <t>本事業は、国とＨＩＶ訴訟原告団との和解に基づき実施しているものであり、国民のニーズがある。</t>
  </si>
  <si>
    <t>本事業は、国とＨＩＶ訴訟原告団との和解に基づき実施しているものであり、国が実施すべき事業である。</t>
  </si>
  <si>
    <t>本事業は、国とＨＩＶ訴訟原告団との和解に基づき実施しているものであり、優先度の高い事業である。</t>
  </si>
  <si>
    <t>（公財）友愛福祉財団は企業から和解金や負担金の徴収を行う唯一の機関であるとともに、調査研究事業の対象者の判定を行っており、本事業の支出先の選定は妥当と言える。</t>
  </si>
  <si>
    <t>（公財）友愛福祉財団の支出は事業計画に基づき、適正かつ合理的に行われている。</t>
  </si>
  <si>
    <t>本事業は当省が実施要綱及び実施細則を定め、それに基づいて業務を行っており、費目・使途も真に必要なものに限定されている。</t>
  </si>
  <si>
    <t>国とＨＩＶ訴訟原告団との和解確認書に基づいて実施されている事業であり定量的な目標の設定は困難であるが、当事業に係る給付対象件数を代替指標として、毎年６００人程度の対象者がおり、代替目標である血液製剤によるＨＩＶ感染者等のエイズの発症予防に資すること等のために、有効かつ必要な事業である。</t>
    <rPh sb="77" eb="78">
      <t>ニン</t>
    </rPh>
    <rPh sb="83" eb="84">
      <t>シャ</t>
    </rPh>
    <phoneticPr fontId="6"/>
  </si>
  <si>
    <t>本事業は当省が実施要綱及び実施細則を定め、それに基づいて業務を行っており、実効性は高いものと考える。</t>
  </si>
  <si>
    <t>A.(公財)友愛福祉財団</t>
    <rPh sb="3" eb="5">
      <t>コウザイ</t>
    </rPh>
    <rPh sb="6" eb="8">
      <t>ユウアイ</t>
    </rPh>
    <rPh sb="8" eb="10">
      <t>フクシ</t>
    </rPh>
    <rPh sb="10" eb="12">
      <t>ザイダン</t>
    </rPh>
    <phoneticPr fontId="5"/>
  </si>
  <si>
    <t>C.(独)医薬品医療機器総合機構</t>
    <rPh sb="3" eb="4">
      <t>ドク</t>
    </rPh>
    <rPh sb="5" eb="8">
      <t>イヤクヒン</t>
    </rPh>
    <rPh sb="8" eb="10">
      <t>イリョウ</t>
    </rPh>
    <rPh sb="10" eb="12">
      <t>キキ</t>
    </rPh>
    <rPh sb="12" eb="14">
      <t>ソウゴウ</t>
    </rPh>
    <rPh sb="14" eb="16">
      <t>キコウ</t>
    </rPh>
    <phoneticPr fontId="5"/>
  </si>
  <si>
    <t>(公財)友愛福祉財団</t>
    <rPh sb="1" eb="3">
      <t>コウザイ</t>
    </rPh>
    <rPh sb="4" eb="6">
      <t>ユウアイ</t>
    </rPh>
    <rPh sb="6" eb="8">
      <t>フクシ</t>
    </rPh>
    <rPh sb="8" eb="10">
      <t>ザイダン</t>
    </rPh>
    <phoneticPr fontId="5"/>
  </si>
  <si>
    <t>エイズ発症予防に資するための血液製剤によるＨＩＶ感染者の調査研究事業
血液製剤によるエイズ患者等のための健康管理支援事業</t>
    <phoneticPr fontId="5"/>
  </si>
  <si>
    <t>補助金等交付</t>
  </si>
  <si>
    <t>-</t>
    <phoneticPr fontId="5"/>
  </si>
  <si>
    <t>(独)医薬品医療機器総合機構</t>
    <rPh sb="1" eb="2">
      <t>ドク</t>
    </rPh>
    <rPh sb="3" eb="6">
      <t>イヤクヒン</t>
    </rPh>
    <rPh sb="6" eb="8">
      <t>イリョウ</t>
    </rPh>
    <rPh sb="8" eb="10">
      <t>キキ</t>
    </rPh>
    <rPh sb="10" eb="12">
      <t>ソウゴウ</t>
    </rPh>
    <rPh sb="12" eb="14">
      <t>キコウ</t>
    </rPh>
    <phoneticPr fontId="5"/>
  </si>
  <si>
    <t>-</t>
    <phoneticPr fontId="5"/>
  </si>
  <si>
    <t>-</t>
    <phoneticPr fontId="5"/>
  </si>
  <si>
    <t>-</t>
    <phoneticPr fontId="5"/>
  </si>
  <si>
    <t>225</t>
    <phoneticPr fontId="5"/>
  </si>
  <si>
    <t>197</t>
    <phoneticPr fontId="5"/>
  </si>
  <si>
    <t>202</t>
    <phoneticPr fontId="5"/>
  </si>
  <si>
    <t>169</t>
    <phoneticPr fontId="5"/>
  </si>
  <si>
    <t>221</t>
    <phoneticPr fontId="5"/>
  </si>
  <si>
    <t>212</t>
    <phoneticPr fontId="5"/>
  </si>
  <si>
    <t>220</t>
    <phoneticPr fontId="5"/>
  </si>
  <si>
    <t>調査研究費</t>
    <rPh sb="0" eb="2">
      <t>チョウサ</t>
    </rPh>
    <rPh sb="2" eb="5">
      <t>ケンキュウヒ</t>
    </rPh>
    <phoneticPr fontId="5"/>
  </si>
  <si>
    <t>研究に必要な印刷製本費、賃金、通信運搬費等</t>
    <rPh sb="0" eb="2">
      <t>ケンキュウ</t>
    </rPh>
    <rPh sb="3" eb="5">
      <t>ヒツヨウ</t>
    </rPh>
    <rPh sb="6" eb="8">
      <t>インサツ</t>
    </rPh>
    <rPh sb="8" eb="10">
      <t>セイホン</t>
    </rPh>
    <rPh sb="10" eb="11">
      <t>ヒ</t>
    </rPh>
    <rPh sb="12" eb="14">
      <t>チンギン</t>
    </rPh>
    <rPh sb="15" eb="17">
      <t>ツウシン</t>
    </rPh>
    <rPh sb="17" eb="20">
      <t>ウンパンヒ</t>
    </rPh>
    <rPh sb="20" eb="21">
      <t>トウ</t>
    </rPh>
    <phoneticPr fontId="5"/>
  </si>
  <si>
    <t>委託費</t>
    <rPh sb="0" eb="3">
      <t>イタクヒ</t>
    </rPh>
    <phoneticPr fontId="5"/>
  </si>
  <si>
    <t>事務費</t>
    <rPh sb="0" eb="3">
      <t>ジムヒ</t>
    </rPh>
    <phoneticPr fontId="5"/>
  </si>
  <si>
    <t>消耗品、備品費、通信運搬費、人件費等</t>
    <rPh sb="0" eb="3">
      <t>ショウモウヒン</t>
    </rPh>
    <rPh sb="4" eb="6">
      <t>ビヒン</t>
    </rPh>
    <rPh sb="6" eb="7">
      <t>ヒ</t>
    </rPh>
    <rPh sb="8" eb="10">
      <t>ツウシン</t>
    </rPh>
    <rPh sb="10" eb="13">
      <t>ウンパンヒ</t>
    </rPh>
    <rPh sb="14" eb="17">
      <t>ジンケンヒ</t>
    </rPh>
    <rPh sb="17" eb="18">
      <t>トウ</t>
    </rPh>
    <phoneticPr fontId="5"/>
  </si>
  <si>
    <t>（独）医薬品医療機器総合機構
（対象者に対する「健康管理費用」の支給業務）
（対象者に対する「発症者健康管理手当」の支給業務）</t>
  </si>
  <si>
    <t>研究協力謝金</t>
    <rPh sb="0" eb="2">
      <t>ケンキュウ</t>
    </rPh>
    <rPh sb="2" eb="4">
      <t>キョウリョク</t>
    </rPh>
    <rPh sb="4" eb="6">
      <t>シャキン</t>
    </rPh>
    <phoneticPr fontId="5"/>
  </si>
  <si>
    <t>事業費</t>
    <rPh sb="0" eb="3">
      <t>ジギョウヒ</t>
    </rPh>
    <phoneticPr fontId="5"/>
  </si>
  <si>
    <t>人件費</t>
    <rPh sb="0" eb="3">
      <t>ジンケンヒ</t>
    </rPh>
    <phoneticPr fontId="5"/>
  </si>
  <si>
    <t>管理所費</t>
    <rPh sb="0" eb="3">
      <t>カンリショ</t>
    </rPh>
    <rPh sb="3" eb="4">
      <t>ヒ</t>
    </rPh>
    <phoneticPr fontId="5"/>
  </si>
  <si>
    <t>庁費</t>
    <rPh sb="0" eb="2">
      <t>チョウヒ</t>
    </rPh>
    <phoneticPr fontId="5"/>
  </si>
  <si>
    <t>健康管理費用</t>
    <rPh sb="0" eb="2">
      <t>ケンコウ</t>
    </rPh>
    <rPh sb="2" eb="4">
      <t>カンリ</t>
    </rPh>
    <rPh sb="4" eb="6">
      <t>ヒヨウ</t>
    </rPh>
    <phoneticPr fontId="5"/>
  </si>
  <si>
    <t>発症者健康管理手当</t>
    <rPh sb="0" eb="3">
      <t>ハッショウシャ</t>
    </rPh>
    <rPh sb="3" eb="5">
      <t>ケンコウ</t>
    </rPh>
    <rPh sb="5" eb="7">
      <t>カンリ</t>
    </rPh>
    <rPh sb="7" eb="9">
      <t>テアテ</t>
    </rPh>
    <phoneticPr fontId="5"/>
  </si>
  <si>
    <t>消耗品、備品費、通信運搬費等</t>
    <rPh sb="0" eb="3">
      <t>ショウモウヒン</t>
    </rPh>
    <rPh sb="4" eb="6">
      <t>ビヒン</t>
    </rPh>
    <rPh sb="6" eb="7">
      <t>ヒ</t>
    </rPh>
    <rPh sb="8" eb="10">
      <t>ツウシン</t>
    </rPh>
    <rPh sb="10" eb="13">
      <t>ウンパンヒ</t>
    </rPh>
    <rPh sb="13" eb="14">
      <t>トウ</t>
    </rPh>
    <phoneticPr fontId="5"/>
  </si>
  <si>
    <t>職員給与等</t>
    <rPh sb="0" eb="2">
      <t>ショクイン</t>
    </rPh>
    <rPh sb="2" eb="4">
      <t>キュウヨ</t>
    </rPh>
    <rPh sb="4" eb="5">
      <t>トウ</t>
    </rPh>
    <phoneticPr fontId="5"/>
  </si>
  <si>
    <t>旅費、庁費等</t>
    <rPh sb="0" eb="2">
      <t>リョヒ</t>
    </rPh>
    <rPh sb="3" eb="5">
      <t>チョウヒ</t>
    </rPh>
    <rPh sb="5" eb="6">
      <t>トウ</t>
    </rPh>
    <phoneticPr fontId="5"/>
  </si>
  <si>
    <t>職員に対する給与等</t>
    <rPh sb="0" eb="2">
      <t>ショクイン</t>
    </rPh>
    <rPh sb="3" eb="4">
      <t>タイ</t>
    </rPh>
    <rPh sb="6" eb="8">
      <t>キュウヨ</t>
    </rPh>
    <rPh sb="8" eb="9">
      <t>トウ</t>
    </rPh>
    <phoneticPr fontId="5"/>
  </si>
  <si>
    <t>消耗品等、備品等、通信運搬費等</t>
    <rPh sb="0" eb="3">
      <t>ショウモウヒン</t>
    </rPh>
    <rPh sb="3" eb="4">
      <t>トウ</t>
    </rPh>
    <rPh sb="5" eb="7">
      <t>ビヒン</t>
    </rPh>
    <rPh sb="7" eb="8">
      <t>トウ</t>
    </rPh>
    <rPh sb="9" eb="11">
      <t>ツウシン</t>
    </rPh>
    <rPh sb="11" eb="14">
      <t>ウンパンヒ</t>
    </rPh>
    <rPh sb="14" eb="15">
      <t>トウ</t>
    </rPh>
    <phoneticPr fontId="5"/>
  </si>
  <si>
    <t>・手当支払事務等については（独）医薬品医療機器総合機構へ業務委託するなど、事業を効率的に実施するための工夫を行っている。
・当該事業は、いずれも国とＨＩＶ訴訟原告団との裁判上の和解に基づき国の責務として実施しなければならないため、国費支出の削減は困難である。</t>
  </si>
  <si>
    <t>当事業に係わる給付対象件数　</t>
    <rPh sb="0" eb="1">
      <t>トウ</t>
    </rPh>
    <rPh sb="1" eb="3">
      <t>ジギョウ</t>
    </rPh>
    <rPh sb="4" eb="5">
      <t>カカ</t>
    </rPh>
    <rPh sb="7" eb="9">
      <t>キュウフ</t>
    </rPh>
    <rPh sb="9" eb="11">
      <t>タイショウ</t>
    </rPh>
    <rPh sb="11" eb="13">
      <t>ケンスウ</t>
    </rPh>
    <phoneticPr fontId="5"/>
  </si>
  <si>
    <t>①エイズ発症予防に資するための血液製剤によるＨＩＶ感染者の調査研究事業（補助率１０／１０）
   血液製剤によりＨＩＶに感染し、エイズ未発症の者に対し、健康管理費用として月額52,400円又は36,400円を支給。
②血液製剤によるエイズ患者等のための健康管理支援事業（補助率４／１０、６／１０は企業負担）
   裁判上の和解が成立した者であって、エイズが発症している者に対し、「発症者健康管理手当」として月額150,000円を支給。</t>
    <phoneticPr fontId="5"/>
  </si>
  <si>
    <t>・血液製剤によるＨＩＶ感染者等のエイズの発症予防に資すること。
・ エイズ発症に伴い健康管理に必要な費用の負担を軽減することで、血液製剤によるエイズ患者等の福祉の向上に資すること。</t>
    <phoneticPr fontId="5"/>
  </si>
  <si>
    <t>・エイズ発症予防に資するため、血液製剤によるHIV感染者等でエイズ未発症者に対し健康管理費用を支給している。
・血液製剤によるエイズ患者等の福祉向上に資するためエイズが発症している者に対し、発症者健康管理手当を支給している。2７～29年度は毎年600人以上が給付の対象となった。</t>
    <rPh sb="6" eb="8">
      <t>ヨボウ</t>
    </rPh>
    <rPh sb="117" eb="119">
      <t>ネンド</t>
    </rPh>
    <rPh sb="120" eb="122">
      <t>マイトシ</t>
    </rPh>
    <rPh sb="125" eb="126">
      <t>ニン</t>
    </rPh>
    <rPh sb="126" eb="128">
      <t>イジョウ</t>
    </rPh>
    <rPh sb="129" eb="131">
      <t>キュウフ</t>
    </rPh>
    <rPh sb="132" eb="134">
      <t>タイショウ</t>
    </rPh>
    <phoneticPr fontId="6"/>
  </si>
  <si>
    <t>-</t>
    <phoneticPr fontId="5"/>
  </si>
  <si>
    <t>-</t>
    <phoneticPr fontId="5"/>
  </si>
  <si>
    <t>血液確保事業等補助金</t>
    <rPh sb="0" eb="2">
      <t>ケツエキ</t>
    </rPh>
    <rPh sb="2" eb="4">
      <t>カクホ</t>
    </rPh>
    <rPh sb="4" eb="6">
      <t>ジギョウ</t>
    </rPh>
    <rPh sb="6" eb="7">
      <t>トウ</t>
    </rPh>
    <rPh sb="7" eb="9">
      <t>ホジョ</t>
    </rPh>
    <rPh sb="9" eb="10">
      <t>キン</t>
    </rPh>
    <phoneticPr fontId="5"/>
  </si>
  <si>
    <t>健康な献血者の確保を図り、血液製剤の国内自給、使用適正化を推進し、安全性の向上を図ること(I-7-1)</t>
    <rPh sb="0" eb="2">
      <t>ケンコウ</t>
    </rPh>
    <rPh sb="3" eb="6">
      <t>ケンケツシャ</t>
    </rPh>
    <rPh sb="7" eb="9">
      <t>カクホ</t>
    </rPh>
    <rPh sb="10" eb="11">
      <t>ハカ</t>
    </rPh>
    <rPh sb="13" eb="15">
      <t>ケツエキ</t>
    </rPh>
    <rPh sb="15" eb="17">
      <t>セイザイ</t>
    </rPh>
    <rPh sb="18" eb="20">
      <t>コクナイ</t>
    </rPh>
    <rPh sb="20" eb="22">
      <t>ジキュウ</t>
    </rPh>
    <rPh sb="23" eb="25">
      <t>シヨウ</t>
    </rPh>
    <rPh sb="25" eb="28">
      <t>テキセイカ</t>
    </rPh>
    <rPh sb="29" eb="31">
      <t>スイシン</t>
    </rPh>
    <rPh sb="33" eb="36">
      <t>アンゼンセイ</t>
    </rPh>
    <rPh sb="37" eb="39">
      <t>コウジョウ</t>
    </rPh>
    <rPh sb="40" eb="41">
      <t>ハカ</t>
    </rPh>
    <phoneticPr fontId="6"/>
  </si>
  <si>
    <t>B.エイズ発症予防に資するための
血液製剤によるHIV感染者の調査研究班</t>
    <phoneticPr fontId="5"/>
  </si>
  <si>
    <t>本事業は、ＨＩＶ訴訟等の和解に伴い、国の責務として実施している事業であり、見直しの余地はほとんど無く、必要な予算措置に努める。</t>
    <phoneticPr fontId="5"/>
  </si>
  <si>
    <t>点検対象外</t>
    <rPh sb="0" eb="2">
      <t>テンケン</t>
    </rPh>
    <rPh sb="2" eb="5">
      <t>タイショウガイ</t>
    </rPh>
    <phoneticPr fontId="5"/>
  </si>
  <si>
    <t>エイズ発症予防に資するための血液製剤によるHIV感染者の調査研究事業等に必要な経費であり、引き続き、必要な予算額を確保し、適正な執行に努めること。</t>
    <rPh sb="3" eb="5">
      <t>ハッショウ</t>
    </rPh>
    <rPh sb="5" eb="7">
      <t>ヨボウ</t>
    </rPh>
    <rPh sb="8" eb="9">
      <t>シ</t>
    </rPh>
    <rPh sb="14" eb="18">
      <t>ケツエキセイザイ</t>
    </rPh>
    <rPh sb="24" eb="27">
      <t>カンセンシャ</t>
    </rPh>
    <rPh sb="28" eb="30">
      <t>チョウサ</t>
    </rPh>
    <rPh sb="30" eb="32">
      <t>ケンキュウ</t>
    </rPh>
    <rPh sb="32" eb="34">
      <t>ジギョウ</t>
    </rPh>
    <rPh sb="34" eb="35">
      <t>トウ</t>
    </rPh>
    <rPh sb="36" eb="38">
      <t>ヒツヨウ</t>
    </rPh>
    <rPh sb="39" eb="41">
      <t>ケイヒ</t>
    </rPh>
    <phoneticPr fontId="5"/>
  </si>
  <si>
    <t>室長　安中　健</t>
    <rPh sb="0" eb="2">
      <t>シツチョウ</t>
    </rPh>
    <rPh sb="3" eb="5">
      <t>アンナカ</t>
    </rPh>
    <rPh sb="6" eb="7">
      <t>ケン</t>
    </rPh>
    <phoneticPr fontId="5"/>
  </si>
  <si>
    <t>エイズ発症に伴い健康管理に必要な費用の負担を軽減することで、血液製剤によるエイズ患者等の福祉の向上を図る他、安全な血液製剤を安定的に供給できるようにするために、エイズ発症予防に資するための血液製剤によるＨＩＶ感染者の調査研究事業を行っている。
（平成27年度630件、平成28年度624件、平成29年度628件）</t>
    <rPh sb="134" eb="136">
      <t>ヘイセイ</t>
    </rPh>
    <rPh sb="138" eb="140">
      <t>ネンド</t>
    </rPh>
    <rPh sb="143" eb="144">
      <t>ケン</t>
    </rPh>
    <rPh sb="145" eb="147">
      <t>ヘイセイ</t>
    </rPh>
    <rPh sb="149" eb="151">
      <t>ネンド</t>
    </rPh>
    <rPh sb="154" eb="155">
      <t>ケン</t>
    </rPh>
    <phoneticPr fontId="5"/>
  </si>
  <si>
    <t>当該事業の拡充のため</t>
    <rPh sb="0" eb="2">
      <t>トウガイ</t>
    </rPh>
    <rPh sb="2" eb="4">
      <t>ジギョウ</t>
    </rPh>
    <rPh sb="5" eb="7">
      <t>カクジュウ</t>
    </rPh>
    <phoneticPr fontId="5"/>
  </si>
  <si>
    <t>-</t>
    <phoneticPr fontId="5"/>
  </si>
  <si>
    <t>-</t>
    <phoneticPr fontId="5"/>
  </si>
  <si>
    <t>個人a</t>
    <rPh sb="0" eb="2">
      <t>コジン</t>
    </rPh>
    <phoneticPr fontId="5"/>
  </si>
  <si>
    <t>個人b</t>
    <rPh sb="0" eb="2">
      <t>コジン</t>
    </rPh>
    <phoneticPr fontId="5"/>
  </si>
  <si>
    <t>(公財)結核予防会</t>
    <rPh sb="1" eb="2">
      <t>コウ</t>
    </rPh>
    <rPh sb="2" eb="3">
      <t>ザイ</t>
    </rPh>
    <rPh sb="4" eb="6">
      <t>ケッカク</t>
    </rPh>
    <rPh sb="6" eb="8">
      <t>ヨボウ</t>
    </rPh>
    <rPh sb="8" eb="9">
      <t>カイ</t>
    </rPh>
    <phoneticPr fontId="5"/>
  </si>
  <si>
    <t>薄衣佐吉事務所</t>
    <phoneticPr fontId="5"/>
  </si>
  <si>
    <t>(株)オカモトヤ</t>
    <phoneticPr fontId="5"/>
  </si>
  <si>
    <t>日通商事㈱</t>
    <phoneticPr fontId="5"/>
  </si>
  <si>
    <t>日本郵便㈱</t>
    <phoneticPr fontId="5"/>
  </si>
  <si>
    <t>個人c</t>
    <rPh sb="0" eb="2">
      <t>コジン</t>
    </rPh>
    <phoneticPr fontId="5"/>
  </si>
  <si>
    <t>個人d</t>
    <rPh sb="0" eb="2">
      <t>コジン</t>
    </rPh>
    <phoneticPr fontId="5"/>
  </si>
  <si>
    <t>ＮＴＴｺﾐｭﾆｹｰｼｮﾝｽﾞ㈱</t>
    <phoneticPr fontId="5"/>
  </si>
  <si>
    <t>人件費</t>
    <rPh sb="0" eb="3">
      <t>ジンケンヒ</t>
    </rPh>
    <phoneticPr fontId="5"/>
  </si>
  <si>
    <t>非常勤給与</t>
    <rPh sb="0" eb="3">
      <t>ヒジョウキン</t>
    </rPh>
    <rPh sb="3" eb="5">
      <t>キュウヨ</t>
    </rPh>
    <phoneticPr fontId="5"/>
  </si>
  <si>
    <t>資料、公益費等</t>
    <rPh sb="0" eb="2">
      <t>シリョウ</t>
    </rPh>
    <rPh sb="3" eb="5">
      <t>コウエキ</t>
    </rPh>
    <rPh sb="5" eb="7">
      <t>ヒトウ</t>
    </rPh>
    <phoneticPr fontId="5"/>
  </si>
  <si>
    <t>年間監査料</t>
    <rPh sb="0" eb="2">
      <t>ネンカン</t>
    </rPh>
    <rPh sb="2" eb="4">
      <t>カンサ</t>
    </rPh>
    <rPh sb="4" eb="5">
      <t>リョウ</t>
    </rPh>
    <phoneticPr fontId="5"/>
  </si>
  <si>
    <t>プロバイダ料</t>
    <phoneticPr fontId="5"/>
  </si>
  <si>
    <t>プロバイダ料</t>
    <phoneticPr fontId="5"/>
  </si>
  <si>
    <t>借料及び損料</t>
    <phoneticPr fontId="5"/>
  </si>
  <si>
    <t>通信運搬費</t>
    <phoneticPr fontId="5"/>
  </si>
  <si>
    <t>-</t>
    <phoneticPr fontId="5"/>
  </si>
  <si>
    <t>-</t>
    <phoneticPr fontId="5"/>
  </si>
  <si>
    <t>旅費・謝金等</t>
    <rPh sb="0" eb="2">
      <t>リョヒ</t>
    </rPh>
    <rPh sb="3" eb="5">
      <t>シャキン</t>
    </rPh>
    <rPh sb="5" eb="6">
      <t>トウ</t>
    </rPh>
    <phoneticPr fontId="5"/>
  </si>
  <si>
    <t>エイズ発症予防に資するための血液製剤によるＨＩＶ感染者の調査研究班</t>
    <rPh sb="3" eb="5">
      <t>ハッショウ</t>
    </rPh>
    <rPh sb="5" eb="7">
      <t>ヨボウ</t>
    </rPh>
    <rPh sb="8" eb="9">
      <t>シ</t>
    </rPh>
    <rPh sb="14" eb="16">
      <t>ケツエキ</t>
    </rPh>
    <rPh sb="16" eb="18">
      <t>セイザイ</t>
    </rPh>
    <rPh sb="24" eb="27">
      <t>カンセンシャ</t>
    </rPh>
    <rPh sb="28" eb="30">
      <t>チョウサ</t>
    </rPh>
    <rPh sb="30" eb="33">
      <t>ケンキュウハン</t>
    </rPh>
    <phoneticPr fontId="5"/>
  </si>
  <si>
    <t>D.民間(事務費)</t>
    <rPh sb="2" eb="4">
      <t>ミンカン</t>
    </rPh>
    <rPh sb="5" eb="7">
      <t>ジム</t>
    </rPh>
    <rPh sb="7" eb="8">
      <t>ヒ</t>
    </rPh>
    <phoneticPr fontId="5"/>
  </si>
  <si>
    <t>エイズ発症予防に資するための血液製剤によるＨＩＶ感染者の調査研究班</t>
    <rPh sb="3" eb="5">
      <t>ハッショウ</t>
    </rPh>
    <rPh sb="5" eb="7">
      <t>ヨボウ</t>
    </rPh>
    <rPh sb="8" eb="9">
      <t>シ</t>
    </rPh>
    <rPh sb="14" eb="16">
      <t>ケツエキ</t>
    </rPh>
    <rPh sb="16" eb="18">
      <t>セイザイ</t>
    </rPh>
    <rPh sb="24" eb="27">
      <t>カンセンシャ</t>
    </rPh>
    <rPh sb="26" eb="27">
      <t>シャ</t>
    </rPh>
    <rPh sb="28" eb="30">
      <t>チョウサ</t>
    </rPh>
    <rPh sb="30" eb="32">
      <t>ケンキュウ</t>
    </rPh>
    <rPh sb="32" eb="33">
      <t>ハン</t>
    </rPh>
    <phoneticPr fontId="5"/>
  </si>
  <si>
    <t>血液製剤由来ＨＩＶ感染者からの報告をもとに発症予防に資する研究</t>
    <rPh sb="0" eb="2">
      <t>ケツエキ</t>
    </rPh>
    <rPh sb="2" eb="4">
      <t>セイザイ</t>
    </rPh>
    <rPh sb="4" eb="6">
      <t>ユライ</t>
    </rPh>
    <rPh sb="9" eb="12">
      <t>カンセンシャ</t>
    </rPh>
    <rPh sb="15" eb="17">
      <t>ホウコク</t>
    </rPh>
    <rPh sb="21" eb="23">
      <t>ハッショウ</t>
    </rPh>
    <rPh sb="23" eb="25">
      <t>ヨボウ</t>
    </rPh>
    <rPh sb="26" eb="27">
      <t>シ</t>
    </rPh>
    <rPh sb="29" eb="31">
      <t>ケンキュウ</t>
    </rPh>
    <phoneticPr fontId="5"/>
  </si>
  <si>
    <t>対象者に対する｢健康管理費用｣の支給業務
対象者に対する｢発症者健康管理手当｣の支給業務</t>
    <rPh sb="0" eb="2">
      <t>タイショウ</t>
    </rPh>
    <rPh sb="2" eb="3">
      <t>シャ</t>
    </rPh>
    <rPh sb="4" eb="5">
      <t>タイ</t>
    </rPh>
    <rPh sb="8" eb="10">
      <t>ケンコウ</t>
    </rPh>
    <rPh sb="10" eb="12">
      <t>カンリ</t>
    </rPh>
    <rPh sb="12" eb="14">
      <t>ヒヨウ</t>
    </rPh>
    <rPh sb="16" eb="18">
      <t>シキュウ</t>
    </rPh>
    <rPh sb="18" eb="20">
      <t>ギョウム</t>
    </rPh>
    <rPh sb="21" eb="24">
      <t>タイショウシャ</t>
    </rPh>
    <rPh sb="25" eb="26">
      <t>タイ</t>
    </rPh>
    <rPh sb="29" eb="31">
      <t>ハッショウ</t>
    </rPh>
    <rPh sb="31" eb="32">
      <t>シャ</t>
    </rPh>
    <rPh sb="32" eb="34">
      <t>ケンコウ</t>
    </rPh>
    <rPh sb="34" eb="36">
      <t>カンリ</t>
    </rPh>
    <rPh sb="36" eb="38">
      <t>テアテ</t>
    </rPh>
    <rPh sb="40" eb="42">
      <t>シキュウ</t>
    </rPh>
    <rPh sb="42" eb="44">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</si>
</sst>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125114</xdr:colOff>
      <xdr:row>747</xdr:row>
      <xdr:rowOff>276520</xdr:rowOff>
    </xdr:from>
    <xdr:to>
      <xdr:col>36</xdr:col>
      <xdr:colOff>64946</xdr:colOff>
      <xdr:row>749</xdr:row>
      <xdr:rowOff>290172</xdr:rowOff>
    </xdr:to>
    <xdr:sp macro="" textlink="">
      <xdr:nvSpPr>
        <xdr:cNvPr id="22" name="テキスト ボックス 21"/>
        <xdr:cNvSpPr txBox="1"/>
      </xdr:nvSpPr>
      <xdr:spPr>
        <a:xfrm>
          <a:off x="3725564" y="43577170"/>
          <a:ext cx="3540282"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　（公財）友愛福祉財団</a:t>
          </a:r>
          <a:endParaRPr kumimoji="1" lang="en-US" altLang="ja-JP" sz="1100">
            <a:latin typeface="+mn-ea"/>
            <a:ea typeface="+mn-ea"/>
          </a:endParaRPr>
        </a:p>
        <a:p>
          <a:pPr algn="ctr">
            <a:lnSpc>
              <a:spcPts val="1300"/>
            </a:lnSpc>
          </a:pPr>
          <a:r>
            <a:rPr kumimoji="1" lang="en-US" altLang="ja-JP" sz="1100">
              <a:latin typeface="+mn-ea"/>
              <a:ea typeface="+mn-ea"/>
            </a:rPr>
            <a:t>490</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18</xdr:col>
      <xdr:colOff>125114</xdr:colOff>
      <xdr:row>745</xdr:row>
      <xdr:rowOff>278267</xdr:rowOff>
    </xdr:from>
    <xdr:ext cx="1620000" cy="720000"/>
    <xdr:sp macro="" textlink="">
      <xdr:nvSpPr>
        <xdr:cNvPr id="23" name="テキスト ボックス 22"/>
        <xdr:cNvSpPr txBox="1"/>
      </xdr:nvSpPr>
      <xdr:spPr>
        <a:xfrm>
          <a:off x="3725564" y="42874067"/>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p>
        <a:p>
          <a:pPr algn="l"/>
          <a:r>
            <a:rPr kumimoji="1" lang="ja-JP" altLang="en-US" sz="1100">
              <a:latin typeface="+mn-ea"/>
              <a:ea typeface="+mn-ea"/>
            </a:rPr>
            <a:t>（補助率１０／１０、</a:t>
          </a:r>
          <a:endParaRPr kumimoji="1" lang="en-US" altLang="ja-JP" sz="1100">
            <a:latin typeface="+mn-ea"/>
            <a:ea typeface="+mn-ea"/>
          </a:endParaRPr>
        </a:p>
        <a:p>
          <a:pPr algn="l"/>
          <a:r>
            <a:rPr kumimoji="1" lang="ja-JP" altLang="en-US" sz="1100">
              <a:latin typeface="+mn-ea"/>
              <a:ea typeface="+mn-ea"/>
            </a:rPr>
            <a:t>　　　　　　 ４／１０）</a:t>
          </a:r>
        </a:p>
      </xdr:txBody>
    </xdr:sp>
    <xdr:clientData/>
  </xdr:oneCellAnchor>
  <xdr:twoCellAnchor>
    <xdr:from>
      <xdr:col>18</xdr:col>
      <xdr:colOff>125114</xdr:colOff>
      <xdr:row>741</xdr:row>
      <xdr:rowOff>112058</xdr:rowOff>
    </xdr:from>
    <xdr:to>
      <xdr:col>36</xdr:col>
      <xdr:colOff>64946</xdr:colOff>
      <xdr:row>743</xdr:row>
      <xdr:rowOff>125710</xdr:rowOff>
    </xdr:to>
    <xdr:sp macro="" textlink="">
      <xdr:nvSpPr>
        <xdr:cNvPr id="24" name="テキスト ボックス 23"/>
        <xdr:cNvSpPr txBox="1"/>
      </xdr:nvSpPr>
      <xdr:spPr>
        <a:xfrm>
          <a:off x="3725564" y="41298158"/>
          <a:ext cx="3540282"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490</a:t>
          </a:r>
          <a:r>
            <a:rPr kumimoji="1" lang="ja-JP" altLang="en-US" sz="1100"/>
            <a:t>百万円</a:t>
          </a:r>
          <a:endParaRPr kumimoji="1" lang="en-US" altLang="ja-JP" sz="1100"/>
        </a:p>
      </xdr:txBody>
    </xdr:sp>
    <xdr:clientData/>
  </xdr:twoCellAnchor>
  <xdr:twoCellAnchor>
    <xdr:from>
      <xdr:col>8</xdr:col>
      <xdr:colOff>1006</xdr:colOff>
      <xdr:row>756</xdr:row>
      <xdr:rowOff>2797</xdr:rowOff>
    </xdr:from>
    <xdr:to>
      <xdr:col>25</xdr:col>
      <xdr:colOff>144181</xdr:colOff>
      <xdr:row>757</xdr:row>
      <xdr:rowOff>59258</xdr:rowOff>
    </xdr:to>
    <xdr:sp macro="" textlink="">
      <xdr:nvSpPr>
        <xdr:cNvPr id="25" name="テキスト ボックス 24"/>
        <xdr:cNvSpPr txBox="1"/>
      </xdr:nvSpPr>
      <xdr:spPr>
        <a:xfrm>
          <a:off x="1601206" y="46475272"/>
          <a:ext cx="3543600" cy="723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ea"/>
              <a:ea typeface="+mn-ea"/>
              <a:cs typeface="+mn-cs"/>
            </a:rPr>
            <a:t>B.</a:t>
          </a:r>
          <a:r>
            <a:rPr kumimoji="1" lang="ja-JP" altLang="en-US" sz="1100">
              <a:solidFill>
                <a:schemeClr val="dk1"/>
              </a:solidFill>
              <a:latin typeface="+mn-ea"/>
              <a:ea typeface="+mn-ea"/>
              <a:cs typeface="+mn-cs"/>
            </a:rPr>
            <a:t>エイズ発症予防に資するための血液製剤による</a:t>
          </a:r>
          <a:endParaRPr kumimoji="1" lang="en-US" altLang="ja-JP" sz="1100">
            <a:solidFill>
              <a:schemeClr val="dk1"/>
            </a:solidFill>
            <a:latin typeface="+mn-ea"/>
            <a:ea typeface="+mn-ea"/>
            <a:cs typeface="+mn-cs"/>
          </a:endParaRPr>
        </a:p>
        <a:p>
          <a:pPr algn="ctr"/>
          <a:r>
            <a:rPr kumimoji="1" lang="en-US" altLang="ja-JP" sz="1100">
              <a:solidFill>
                <a:schemeClr val="dk1"/>
              </a:solidFill>
              <a:latin typeface="+mn-ea"/>
              <a:ea typeface="+mn-ea"/>
              <a:cs typeface="+mn-cs"/>
            </a:rPr>
            <a:t>HIV</a:t>
          </a:r>
          <a:r>
            <a:rPr kumimoji="1" lang="ja-JP" altLang="en-US" sz="1100">
              <a:solidFill>
                <a:schemeClr val="dk1"/>
              </a:solidFill>
              <a:latin typeface="+mn-ea"/>
              <a:ea typeface="+mn-ea"/>
              <a:cs typeface="+mn-cs"/>
            </a:rPr>
            <a:t>感染者の調査研究班　　　　</a:t>
          </a:r>
          <a:endParaRPr kumimoji="1" lang="en-US" altLang="ja-JP" sz="1100">
            <a:solidFill>
              <a:schemeClr val="dk1"/>
            </a:solidFill>
            <a:latin typeface="+mn-ea"/>
            <a:ea typeface="+mn-ea"/>
            <a:cs typeface="+mn-cs"/>
          </a:endParaRPr>
        </a:p>
        <a:p>
          <a:pPr algn="ctr">
            <a:lnSpc>
              <a:spcPts val="1300"/>
            </a:lnSpc>
          </a:pPr>
          <a:r>
            <a:rPr kumimoji="1" lang="en-US" altLang="ja-JP" sz="1100">
              <a:solidFill>
                <a:schemeClr val="dk1"/>
              </a:solidFill>
              <a:latin typeface="+mn-ea"/>
              <a:ea typeface="+mn-ea"/>
              <a:cs typeface="+mn-cs"/>
            </a:rPr>
            <a:t>10</a:t>
          </a:r>
          <a:r>
            <a:rPr kumimoji="1" lang="ja-JP" altLang="en-US"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29</xdr:col>
      <xdr:colOff>36248</xdr:colOff>
      <xdr:row>756</xdr:row>
      <xdr:rowOff>2797</xdr:rowOff>
    </xdr:from>
    <xdr:to>
      <xdr:col>46</xdr:col>
      <xdr:colOff>179422</xdr:colOff>
      <xdr:row>757</xdr:row>
      <xdr:rowOff>59258</xdr:rowOff>
    </xdr:to>
    <xdr:sp macro="" textlink="">
      <xdr:nvSpPr>
        <xdr:cNvPr id="26" name="テキスト ボックス 25"/>
        <xdr:cNvSpPr txBox="1"/>
      </xdr:nvSpPr>
      <xdr:spPr>
        <a:xfrm>
          <a:off x="5836973" y="46475272"/>
          <a:ext cx="3543599" cy="723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　</a:t>
          </a:r>
          <a:r>
            <a:rPr kumimoji="1" lang="en-US" altLang="ja-JP" sz="1100">
              <a:latin typeface="+mn-ea"/>
              <a:ea typeface="+mn-ea"/>
            </a:rPr>
            <a:t>C.</a:t>
          </a:r>
          <a:r>
            <a:rPr kumimoji="1" lang="ja-JP" altLang="en-US" sz="1100">
              <a:latin typeface="+mn-ea"/>
              <a:ea typeface="+mn-ea"/>
            </a:rPr>
            <a:t>（独）医薬品医療機器総合機構</a:t>
          </a:r>
          <a:endParaRPr kumimoji="1" lang="en-US" altLang="ja-JP" sz="1100">
            <a:latin typeface="+mn-ea"/>
            <a:ea typeface="+mn-ea"/>
          </a:endParaRPr>
        </a:p>
        <a:p>
          <a:pPr algn="ctr">
            <a:lnSpc>
              <a:spcPts val="1300"/>
            </a:lnSpc>
          </a:pPr>
          <a:r>
            <a:rPr kumimoji="1" lang="ja-JP" altLang="en-US" sz="1100">
              <a:latin typeface="+mn-ea"/>
              <a:ea typeface="+mn-ea"/>
            </a:rPr>
            <a:t>　</a:t>
          </a:r>
          <a:r>
            <a:rPr kumimoji="1" lang="en-US" altLang="ja-JP" sz="1100">
              <a:latin typeface="+mn-ea"/>
              <a:ea typeface="+mn-ea"/>
            </a:rPr>
            <a:t>465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18</xdr:col>
      <xdr:colOff>125114</xdr:colOff>
      <xdr:row>743</xdr:row>
      <xdr:rowOff>226879</xdr:rowOff>
    </xdr:from>
    <xdr:to>
      <xdr:col>36</xdr:col>
      <xdr:colOff>64946</xdr:colOff>
      <xdr:row>745</xdr:row>
      <xdr:rowOff>60531</xdr:rowOff>
    </xdr:to>
    <xdr:sp macro="" textlink="">
      <xdr:nvSpPr>
        <xdr:cNvPr id="27" name="大かっこ 26"/>
        <xdr:cNvSpPr/>
      </xdr:nvSpPr>
      <xdr:spPr>
        <a:xfrm>
          <a:off x="3725564" y="42117829"/>
          <a:ext cx="3540282" cy="53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・補助金の支出</a:t>
          </a:r>
          <a:endParaRPr lang="ja-JP" altLang="ja-JP">
            <a:effectLst/>
          </a:endParaRPr>
        </a:p>
        <a:p>
          <a:r>
            <a:rPr lang="ja-JP" altLang="ja-JP" sz="1100" baseline="0">
              <a:solidFill>
                <a:schemeClr val="tx1"/>
              </a:solidFill>
              <a:effectLst/>
              <a:latin typeface="+mn-lt"/>
              <a:ea typeface="+mn-ea"/>
              <a:cs typeface="+mn-cs"/>
            </a:rPr>
            <a:t>・ＨＩＶ感染判定委員会の設置</a:t>
          </a:r>
          <a:endParaRPr lang="ja-JP" altLang="ja-JP">
            <a:effectLst/>
          </a:endParaRPr>
        </a:p>
      </xdr:txBody>
    </xdr:sp>
    <xdr:clientData/>
  </xdr:twoCellAnchor>
  <xdr:twoCellAnchor>
    <xdr:from>
      <xdr:col>29</xdr:col>
      <xdr:colOff>36248</xdr:colOff>
      <xdr:row>757</xdr:row>
      <xdr:rowOff>137284</xdr:rowOff>
    </xdr:from>
    <xdr:to>
      <xdr:col>46</xdr:col>
      <xdr:colOff>179422</xdr:colOff>
      <xdr:row>758</xdr:row>
      <xdr:rowOff>373744</xdr:rowOff>
    </xdr:to>
    <xdr:sp macro="" textlink="">
      <xdr:nvSpPr>
        <xdr:cNvPr id="28" name="大かっこ 27"/>
        <xdr:cNvSpPr/>
      </xdr:nvSpPr>
      <xdr:spPr>
        <a:xfrm>
          <a:off x="5836973" y="47276509"/>
          <a:ext cx="3543599" cy="903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・「健康管理費用」の支給</a:t>
          </a:r>
          <a:endParaRPr lang="ja-JP" altLang="ja-JP">
            <a:effectLst/>
          </a:endParaRPr>
        </a:p>
        <a:p>
          <a:r>
            <a:rPr kumimoji="1" lang="ja-JP" altLang="ja-JP" sz="1100">
              <a:solidFill>
                <a:schemeClr val="tx1"/>
              </a:solidFill>
              <a:effectLst/>
              <a:latin typeface="+mn-lt"/>
              <a:ea typeface="+mn-ea"/>
              <a:cs typeface="+mn-cs"/>
            </a:rPr>
            <a:t>・「発症者健康管理手当」の支給</a:t>
          </a:r>
          <a:endParaRPr kumimoji="1" lang="ja-JP" altLang="en-US" sz="1100"/>
        </a:p>
      </xdr:txBody>
    </xdr:sp>
    <xdr:clientData/>
  </xdr:twoCellAnchor>
  <xdr:twoCellAnchor>
    <xdr:from>
      <xdr:col>8</xdr:col>
      <xdr:colOff>1006</xdr:colOff>
      <xdr:row>757</xdr:row>
      <xdr:rowOff>126080</xdr:rowOff>
    </xdr:from>
    <xdr:to>
      <xdr:col>25</xdr:col>
      <xdr:colOff>144181</xdr:colOff>
      <xdr:row>758</xdr:row>
      <xdr:rowOff>362540</xdr:rowOff>
    </xdr:to>
    <xdr:sp macro="" textlink="">
      <xdr:nvSpPr>
        <xdr:cNvPr id="29" name="大かっこ 28"/>
        <xdr:cNvSpPr/>
      </xdr:nvSpPr>
      <xdr:spPr>
        <a:xfrm>
          <a:off x="1601206" y="47265305"/>
          <a:ext cx="3543600" cy="903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・対象者からの報告をもとに発症予防に資する研究を行う</a:t>
          </a:r>
          <a:endParaRPr lang="ja-JP" altLang="ja-JP">
            <a:effectLst/>
          </a:endParaRPr>
        </a:p>
        <a:p>
          <a:pPr algn="l"/>
          <a:endParaRPr kumimoji="1" lang="ja-JP" altLang="en-US" sz="1100"/>
        </a:p>
      </xdr:txBody>
    </xdr:sp>
    <xdr:clientData/>
  </xdr:twoCellAnchor>
  <xdr:twoCellAnchor>
    <xdr:from>
      <xdr:col>18</xdr:col>
      <xdr:colOff>125114</xdr:colOff>
      <xdr:row>750</xdr:row>
      <xdr:rowOff>6062</xdr:rowOff>
    </xdr:from>
    <xdr:to>
      <xdr:col>36</xdr:col>
      <xdr:colOff>64946</xdr:colOff>
      <xdr:row>752</xdr:row>
      <xdr:rowOff>199714</xdr:rowOff>
    </xdr:to>
    <xdr:sp macro="" textlink="">
      <xdr:nvSpPr>
        <xdr:cNvPr id="30" name="大かっこ 29"/>
        <xdr:cNvSpPr/>
      </xdr:nvSpPr>
      <xdr:spPr>
        <a:xfrm>
          <a:off x="3725564" y="44363987"/>
          <a:ext cx="3540282" cy="89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・原因企業からの負担金の徴収</a:t>
          </a:r>
          <a:endParaRPr lang="ja-JP" altLang="ja-JP">
            <a:effectLst/>
          </a:endParaRPr>
        </a:p>
        <a:p>
          <a:pPr algn="l"/>
          <a:r>
            <a:rPr kumimoji="1"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調査研究の対象者の判定</a:t>
          </a:r>
          <a:endParaRPr lang="ja-JP" altLang="ja-JP">
            <a:effectLst/>
          </a:endParaRPr>
        </a:p>
        <a:p>
          <a:pPr algn="l"/>
          <a:r>
            <a:rPr kumimoji="1" lang="ja-JP" altLang="ja-JP" sz="1100" baseline="0">
              <a:solidFill>
                <a:schemeClr val="tx1"/>
              </a:solidFill>
              <a:effectLst/>
              <a:latin typeface="+mn-lt"/>
              <a:ea typeface="+mn-ea"/>
              <a:cs typeface="+mn-cs"/>
            </a:rPr>
            <a:t>・エイズ</a:t>
          </a:r>
          <a:r>
            <a:rPr lang="ja-JP" altLang="ja-JP" sz="1100" baseline="0">
              <a:solidFill>
                <a:schemeClr val="tx1"/>
              </a:solidFill>
              <a:effectLst/>
              <a:latin typeface="+mn-lt"/>
              <a:ea typeface="+mn-ea"/>
              <a:cs typeface="+mn-cs"/>
            </a:rPr>
            <a:t>発症予防研究班の設置</a:t>
          </a:r>
          <a:endParaRPr lang="ja-JP" altLang="ja-JP">
            <a:effectLst/>
          </a:endParaRPr>
        </a:p>
      </xdr:txBody>
    </xdr:sp>
    <xdr:clientData/>
  </xdr:twoCellAnchor>
  <xdr:twoCellAnchor>
    <xdr:from>
      <xdr:col>38</xdr:col>
      <xdr:colOff>66050</xdr:colOff>
      <xdr:row>747</xdr:row>
      <xdr:rowOff>276520</xdr:rowOff>
    </xdr:from>
    <xdr:to>
      <xdr:col>48</xdr:col>
      <xdr:colOff>192623</xdr:colOff>
      <xdr:row>749</xdr:row>
      <xdr:rowOff>290172</xdr:rowOff>
    </xdr:to>
    <xdr:sp macro="" textlink="">
      <xdr:nvSpPr>
        <xdr:cNvPr id="31" name="テキスト ボックス 30"/>
        <xdr:cNvSpPr txBox="1"/>
      </xdr:nvSpPr>
      <xdr:spPr>
        <a:xfrm>
          <a:off x="7667000" y="43577170"/>
          <a:ext cx="2126823" cy="7185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D.</a:t>
          </a:r>
          <a:r>
            <a:rPr kumimoji="1" lang="ja-JP" altLang="en-US" sz="1100">
              <a:latin typeface="+mn-ea"/>
              <a:ea typeface="+mn-ea"/>
            </a:rPr>
            <a:t>民間（事務費）</a:t>
          </a:r>
          <a:endParaRPr kumimoji="1" lang="en-US" altLang="ja-JP" sz="1100">
            <a:latin typeface="+mn-ea"/>
            <a:ea typeface="+mn-ea"/>
          </a:endParaRPr>
        </a:p>
        <a:p>
          <a:pPr algn="ctr"/>
          <a:r>
            <a:rPr kumimoji="1" lang="ja-JP" altLang="en-US" sz="1100">
              <a:latin typeface="+mn-ea"/>
              <a:ea typeface="+mn-ea"/>
            </a:rPr>
            <a:t>（件数：</a:t>
          </a:r>
          <a:r>
            <a:rPr kumimoji="1" lang="en-US" altLang="ja-JP" sz="1100">
              <a:latin typeface="+mn-ea"/>
              <a:ea typeface="+mn-ea"/>
            </a:rPr>
            <a:t>196</a:t>
          </a:r>
          <a:r>
            <a:rPr kumimoji="1" lang="ja-JP" altLang="en-US" sz="1100">
              <a:latin typeface="+mn-ea"/>
              <a:ea typeface="+mn-ea"/>
            </a:rPr>
            <a:t>件）</a:t>
          </a:r>
          <a:endParaRPr kumimoji="1" lang="en-US" altLang="ja-JP" sz="1100">
            <a:latin typeface="+mn-ea"/>
            <a:ea typeface="+mn-ea"/>
          </a:endParaRPr>
        </a:p>
        <a:p>
          <a:pPr algn="ctr"/>
          <a:r>
            <a:rPr kumimoji="1" lang="en-US" altLang="ja-JP" sz="1100">
              <a:latin typeface="+mn-ea"/>
              <a:ea typeface="+mn-ea"/>
            </a:rPr>
            <a:t>15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38</xdr:col>
      <xdr:colOff>66050</xdr:colOff>
      <xdr:row>750</xdr:row>
      <xdr:rowOff>6062</xdr:rowOff>
    </xdr:from>
    <xdr:to>
      <xdr:col>48</xdr:col>
      <xdr:colOff>192623</xdr:colOff>
      <xdr:row>752</xdr:row>
      <xdr:rowOff>199714</xdr:rowOff>
    </xdr:to>
    <xdr:sp macro="" textlink="">
      <xdr:nvSpPr>
        <xdr:cNvPr id="32" name="大かっこ 31"/>
        <xdr:cNvSpPr/>
      </xdr:nvSpPr>
      <xdr:spPr>
        <a:xfrm>
          <a:off x="7667000" y="44363987"/>
          <a:ext cx="2126823" cy="89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庁費</a:t>
          </a:r>
          <a:endParaRPr lang="ja-JP" altLang="ja-JP">
            <a:effectLst/>
          </a:endParaRPr>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人件費</a:t>
          </a:r>
          <a:endParaRPr kumimoji="1" lang="en-US" altLang="ja-JP" sz="1100">
            <a:solidFill>
              <a:schemeClr val="tx1"/>
            </a:solidFill>
            <a:effectLst/>
            <a:latin typeface="+mn-lt"/>
            <a:ea typeface="+mn-ea"/>
            <a:cs typeface="+mn-cs"/>
          </a:endParaRPr>
        </a:p>
        <a:p>
          <a:pPr algn="l"/>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管理諸費</a:t>
          </a:r>
          <a:endParaRPr kumimoji="1" lang="en-US" altLang="ja-JP" sz="1100" baseline="0">
            <a:solidFill>
              <a:schemeClr val="tx1"/>
            </a:solidFill>
            <a:effectLst/>
            <a:latin typeface="+mn-lt"/>
            <a:ea typeface="+mn-ea"/>
            <a:cs typeface="+mn-cs"/>
          </a:endParaRPr>
        </a:p>
      </xdr:txBody>
    </xdr:sp>
    <xdr:clientData/>
  </xdr:twoCellAnchor>
  <xdr:twoCellAnchor>
    <xdr:from>
      <xdr:col>27</xdr:col>
      <xdr:colOff>95030</xdr:colOff>
      <xdr:row>745</xdr:row>
      <xdr:rowOff>161700</xdr:rowOff>
    </xdr:from>
    <xdr:to>
      <xdr:col>27</xdr:col>
      <xdr:colOff>95030</xdr:colOff>
      <xdr:row>747</xdr:row>
      <xdr:rowOff>175351</xdr:rowOff>
    </xdr:to>
    <xdr:cxnSp macro="">
      <xdr:nvCxnSpPr>
        <xdr:cNvPr id="33" name="直線矢印コネクタ 32"/>
        <xdr:cNvCxnSpPr/>
      </xdr:nvCxnSpPr>
      <xdr:spPr>
        <a:xfrm>
          <a:off x="5495705" y="42757500"/>
          <a:ext cx="0" cy="71850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88840</xdr:colOff>
      <xdr:row>748</xdr:row>
      <xdr:rowOff>283346</xdr:rowOff>
    </xdr:from>
    <xdr:to>
      <xdr:col>38</xdr:col>
      <xdr:colOff>42155</xdr:colOff>
      <xdr:row>748</xdr:row>
      <xdr:rowOff>283346</xdr:rowOff>
    </xdr:to>
    <xdr:cxnSp macro="">
      <xdr:nvCxnSpPr>
        <xdr:cNvPr id="34" name="直線矢印コネクタ 33"/>
        <xdr:cNvCxnSpPr/>
      </xdr:nvCxnSpPr>
      <xdr:spPr>
        <a:xfrm rot="16200000">
          <a:off x="7466423" y="43759738"/>
          <a:ext cx="0" cy="3533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66050</xdr:colOff>
      <xdr:row>745</xdr:row>
      <xdr:rowOff>278267</xdr:rowOff>
    </xdr:from>
    <xdr:ext cx="1620000" cy="642484"/>
    <xdr:sp macro="" textlink="">
      <xdr:nvSpPr>
        <xdr:cNvPr id="35" name="テキスト ボックス 34"/>
        <xdr:cNvSpPr txBox="1"/>
      </xdr:nvSpPr>
      <xdr:spPr>
        <a:xfrm>
          <a:off x="7667000" y="42874067"/>
          <a:ext cx="1620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16</xdr:col>
      <xdr:colOff>174265</xdr:colOff>
      <xdr:row>754</xdr:row>
      <xdr:rowOff>96310</xdr:rowOff>
    </xdr:from>
    <xdr:to>
      <xdr:col>16</xdr:col>
      <xdr:colOff>174265</xdr:colOff>
      <xdr:row>755</xdr:row>
      <xdr:rowOff>283136</xdr:rowOff>
    </xdr:to>
    <xdr:cxnSp macro="">
      <xdr:nvCxnSpPr>
        <xdr:cNvPr id="36" name="直線矢印コネクタ 35"/>
        <xdr:cNvCxnSpPr/>
      </xdr:nvCxnSpPr>
      <xdr:spPr>
        <a:xfrm>
          <a:off x="3374665" y="45863935"/>
          <a:ext cx="0" cy="53925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6164</xdr:colOff>
      <xdr:row>754</xdr:row>
      <xdr:rowOff>96310</xdr:rowOff>
    </xdr:from>
    <xdr:to>
      <xdr:col>38</xdr:col>
      <xdr:colOff>6164</xdr:colOff>
      <xdr:row>755</xdr:row>
      <xdr:rowOff>283136</xdr:rowOff>
    </xdr:to>
    <xdr:cxnSp macro="">
      <xdr:nvCxnSpPr>
        <xdr:cNvPr id="37" name="直線矢印コネクタ 36"/>
        <xdr:cNvCxnSpPr/>
      </xdr:nvCxnSpPr>
      <xdr:spPr>
        <a:xfrm>
          <a:off x="7607114" y="45863935"/>
          <a:ext cx="0" cy="53925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171236</xdr:colOff>
      <xdr:row>754</xdr:row>
      <xdr:rowOff>96310</xdr:rowOff>
    </xdr:from>
    <xdr:to>
      <xdr:col>38</xdr:col>
      <xdr:colOff>10703</xdr:colOff>
      <xdr:row>754</xdr:row>
      <xdr:rowOff>96310</xdr:rowOff>
    </xdr:to>
    <xdr:cxnSp macro="">
      <xdr:nvCxnSpPr>
        <xdr:cNvPr id="38" name="直線コネクタ 37"/>
        <xdr:cNvCxnSpPr/>
      </xdr:nvCxnSpPr>
      <xdr:spPr>
        <a:xfrm>
          <a:off x="3371636" y="45863935"/>
          <a:ext cx="424001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95030</xdr:colOff>
      <xdr:row>752</xdr:row>
      <xdr:rowOff>353170</xdr:rowOff>
    </xdr:from>
    <xdr:to>
      <xdr:col>27</xdr:col>
      <xdr:colOff>95030</xdr:colOff>
      <xdr:row>754</xdr:row>
      <xdr:rowOff>85614</xdr:rowOff>
    </xdr:to>
    <xdr:cxnSp macro="">
      <xdr:nvCxnSpPr>
        <xdr:cNvPr id="39" name="直線矢印コネクタ 38"/>
        <xdr:cNvCxnSpPr/>
      </xdr:nvCxnSpPr>
      <xdr:spPr>
        <a:xfrm>
          <a:off x="5495705" y="45415945"/>
          <a:ext cx="0" cy="437294"/>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1006</xdr:colOff>
      <xdr:row>753</xdr:row>
      <xdr:rowOff>342471</xdr:rowOff>
    </xdr:from>
    <xdr:ext cx="1620000" cy="720000"/>
    <xdr:sp macro="" textlink="">
      <xdr:nvSpPr>
        <xdr:cNvPr id="40" name="テキスト ボックス 39"/>
        <xdr:cNvSpPr txBox="1"/>
      </xdr:nvSpPr>
      <xdr:spPr>
        <a:xfrm>
          <a:off x="1601206" y="45757671"/>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oneCellAnchor>
    <xdr:from>
      <xdr:col>29</xdr:col>
      <xdr:colOff>36248</xdr:colOff>
      <xdr:row>753</xdr:row>
      <xdr:rowOff>342471</xdr:rowOff>
    </xdr:from>
    <xdr:ext cx="1620000" cy="720000"/>
    <xdr:sp macro="" textlink="">
      <xdr:nvSpPr>
        <xdr:cNvPr id="41" name="テキスト ボックス 40"/>
        <xdr:cNvSpPr txBox="1"/>
      </xdr:nvSpPr>
      <xdr:spPr>
        <a:xfrm>
          <a:off x="5836973" y="45757671"/>
          <a:ext cx="1620000" cy="72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latin typeface="+mn-ea"/>
            <a:ea typeface="+mn-ea"/>
          </a:endParaRPr>
        </a:p>
        <a:p>
          <a:pPr algn="l"/>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120" zoomScaleNormal="75" zoomScaleSheetLayoutView="120" zoomScalePageLayoutView="85" workbookViewId="0">
      <selection activeCell="O933" sqref="N933:O9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482</v>
      </c>
      <c r="AP2" s="941"/>
      <c r="AQ2" s="941"/>
      <c r="AR2" s="79" t="str">
        <f>IF(OR(AO2="　", AO2=""), "", "-")</f>
        <v/>
      </c>
      <c r="AS2" s="942">
        <v>234</v>
      </c>
      <c r="AT2" s="942"/>
      <c r="AU2" s="942"/>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168</v>
      </c>
      <c r="H5" s="843"/>
      <c r="I5" s="843"/>
      <c r="J5" s="843"/>
      <c r="K5" s="843"/>
      <c r="L5" s="843"/>
      <c r="M5" s="844" t="s">
        <v>66</v>
      </c>
      <c r="N5" s="845"/>
      <c r="O5" s="845"/>
      <c r="P5" s="845"/>
      <c r="Q5" s="845"/>
      <c r="R5" s="846"/>
      <c r="S5" s="847" t="s">
        <v>131</v>
      </c>
      <c r="T5" s="843"/>
      <c r="U5" s="843"/>
      <c r="V5" s="843"/>
      <c r="W5" s="843"/>
      <c r="X5" s="848"/>
      <c r="Y5" s="697" t="s">
        <v>3</v>
      </c>
      <c r="Z5" s="539"/>
      <c r="AA5" s="539"/>
      <c r="AB5" s="539"/>
      <c r="AC5" s="539"/>
      <c r="AD5" s="540"/>
      <c r="AE5" s="698" t="s">
        <v>550</v>
      </c>
      <c r="AF5" s="698"/>
      <c r="AG5" s="698"/>
      <c r="AH5" s="698"/>
      <c r="AI5" s="698"/>
      <c r="AJ5" s="698"/>
      <c r="AK5" s="698"/>
      <c r="AL5" s="698"/>
      <c r="AM5" s="698"/>
      <c r="AN5" s="698"/>
      <c r="AO5" s="698"/>
      <c r="AP5" s="699"/>
      <c r="AQ5" s="700" t="s">
        <v>640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4" t="s">
        <v>545</v>
      </c>
      <c r="Z7" s="439"/>
      <c r="AA7" s="439"/>
      <c r="AB7" s="439"/>
      <c r="AC7" s="439"/>
      <c r="AD7" s="925"/>
      <c r="AE7" s="914" t="s">
        <v>553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男女共同参画</v>
      </c>
      <c r="H8" s="719"/>
      <c r="I8" s="719"/>
      <c r="J8" s="719"/>
      <c r="K8" s="719"/>
      <c r="L8" s="719"/>
      <c r="M8" s="719"/>
      <c r="N8" s="719"/>
      <c r="O8" s="719"/>
      <c r="P8" s="719"/>
      <c r="Q8" s="719"/>
      <c r="R8" s="719"/>
      <c r="S8" s="719"/>
      <c r="T8" s="719"/>
      <c r="U8" s="719"/>
      <c r="V8" s="719"/>
      <c r="W8" s="719"/>
      <c r="X8" s="944"/>
      <c r="Y8" s="849" t="s">
        <v>390</v>
      </c>
      <c r="Z8" s="850"/>
      <c r="AA8" s="850"/>
      <c r="AB8" s="850"/>
      <c r="AC8" s="850"/>
      <c r="AD8" s="851"/>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72"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71.25" customHeight="1" x14ac:dyDescent="0.15">
      <c r="A10" s="659" t="s">
        <v>30</v>
      </c>
      <c r="B10" s="660"/>
      <c r="C10" s="660"/>
      <c r="D10" s="660"/>
      <c r="E10" s="660"/>
      <c r="F10" s="660"/>
      <c r="G10" s="753" t="s">
        <v>629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484</v>
      </c>
      <c r="Q13" s="657"/>
      <c r="R13" s="657"/>
      <c r="S13" s="657"/>
      <c r="T13" s="657"/>
      <c r="U13" s="657"/>
      <c r="V13" s="658"/>
      <c r="W13" s="656">
        <v>489</v>
      </c>
      <c r="X13" s="657"/>
      <c r="Y13" s="657"/>
      <c r="Z13" s="657"/>
      <c r="AA13" s="657"/>
      <c r="AB13" s="657"/>
      <c r="AC13" s="658"/>
      <c r="AD13" s="656">
        <v>490</v>
      </c>
      <c r="AE13" s="657"/>
      <c r="AF13" s="657"/>
      <c r="AG13" s="657"/>
      <c r="AH13" s="657"/>
      <c r="AI13" s="657"/>
      <c r="AJ13" s="658"/>
      <c r="AK13" s="656">
        <v>487</v>
      </c>
      <c r="AL13" s="657"/>
      <c r="AM13" s="657"/>
      <c r="AN13" s="657"/>
      <c r="AO13" s="657"/>
      <c r="AP13" s="657"/>
      <c r="AQ13" s="658"/>
      <c r="AR13" s="921">
        <v>499</v>
      </c>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9"/>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81">
        <f>SUM(P13:V17)</f>
        <v>484</v>
      </c>
      <c r="Q18" s="882"/>
      <c r="R18" s="882"/>
      <c r="S18" s="882"/>
      <c r="T18" s="882"/>
      <c r="U18" s="882"/>
      <c r="V18" s="883"/>
      <c r="W18" s="881">
        <f>SUM(W13:AC17)</f>
        <v>489</v>
      </c>
      <c r="X18" s="882"/>
      <c r="Y18" s="882"/>
      <c r="Z18" s="882"/>
      <c r="AA18" s="882"/>
      <c r="AB18" s="882"/>
      <c r="AC18" s="883"/>
      <c r="AD18" s="881">
        <f>SUM(AD13:AJ17)</f>
        <v>490</v>
      </c>
      <c r="AE18" s="882"/>
      <c r="AF18" s="882"/>
      <c r="AG18" s="882"/>
      <c r="AH18" s="882"/>
      <c r="AI18" s="882"/>
      <c r="AJ18" s="883"/>
      <c r="AK18" s="881">
        <f>SUM(AK13:AQ17)</f>
        <v>487</v>
      </c>
      <c r="AL18" s="882"/>
      <c r="AM18" s="882"/>
      <c r="AN18" s="882"/>
      <c r="AO18" s="882"/>
      <c r="AP18" s="882"/>
      <c r="AQ18" s="883"/>
      <c r="AR18" s="881">
        <f>SUM(AR13:AX17)</f>
        <v>499</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789">
        <f>SUM(P14:V18)</f>
        <v>484</v>
      </c>
      <c r="Q19" s="790"/>
      <c r="R19" s="790"/>
      <c r="S19" s="790"/>
      <c r="T19" s="790"/>
      <c r="U19" s="790"/>
      <c r="V19" s="791"/>
      <c r="W19" s="789">
        <f>SUM(W14:AC18)</f>
        <v>489</v>
      </c>
      <c r="X19" s="790"/>
      <c r="Y19" s="790"/>
      <c r="Z19" s="790"/>
      <c r="AA19" s="790"/>
      <c r="AB19" s="790"/>
      <c r="AC19" s="791"/>
      <c r="AD19" s="789">
        <f>SUM(AD14:AJ18)</f>
        <v>490</v>
      </c>
      <c r="AE19" s="790"/>
      <c r="AF19" s="790"/>
      <c r="AG19" s="790"/>
      <c r="AH19" s="790"/>
      <c r="AI19" s="790"/>
      <c r="AJ19" s="79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495</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28.5" customHeight="1" x14ac:dyDescent="0.15">
      <c r="A22" s="966" t="s">
        <v>537</v>
      </c>
      <c r="B22" s="967"/>
      <c r="C22" s="967"/>
      <c r="D22" s="967"/>
      <c r="E22" s="967"/>
      <c r="F22" s="968"/>
      <c r="G22" s="953" t="s">
        <v>472</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471</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30.75" customHeight="1" x14ac:dyDescent="0.15">
      <c r="A23" s="969"/>
      <c r="B23" s="970"/>
      <c r="C23" s="970"/>
      <c r="D23" s="970"/>
      <c r="E23" s="970"/>
      <c r="F23" s="971"/>
      <c r="G23" s="954" t="s">
        <v>634</v>
      </c>
      <c r="H23" s="955"/>
      <c r="I23" s="955"/>
      <c r="J23" s="955"/>
      <c r="K23" s="955"/>
      <c r="L23" s="955"/>
      <c r="M23" s="955"/>
      <c r="N23" s="955"/>
      <c r="O23" s="956"/>
      <c r="P23" s="921">
        <v>487</v>
      </c>
      <c r="Q23" s="922"/>
      <c r="R23" s="922"/>
      <c r="S23" s="922"/>
      <c r="T23" s="922"/>
      <c r="U23" s="922"/>
      <c r="V23" s="939"/>
      <c r="W23" s="921">
        <v>499</v>
      </c>
      <c r="X23" s="922"/>
      <c r="Y23" s="922"/>
      <c r="Z23" s="922"/>
      <c r="AA23" s="922"/>
      <c r="AB23" s="922"/>
      <c r="AC23" s="939"/>
      <c r="AD23" s="976" t="s">
        <v>642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6"/>
      <c r="Q24" s="657"/>
      <c r="R24" s="657"/>
      <c r="S24" s="657"/>
      <c r="T24" s="657"/>
      <c r="U24" s="657"/>
      <c r="V24" s="658"/>
      <c r="W24" s="656"/>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6"/>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476</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33" customHeight="1" thickBot="1" x14ac:dyDescent="0.2">
      <c r="A29" s="972"/>
      <c r="B29" s="973"/>
      <c r="C29" s="973"/>
      <c r="D29" s="973"/>
      <c r="E29" s="973"/>
      <c r="F29" s="974"/>
      <c r="G29" s="963" t="s">
        <v>473</v>
      </c>
      <c r="H29" s="964"/>
      <c r="I29" s="964"/>
      <c r="J29" s="964"/>
      <c r="K29" s="964"/>
      <c r="L29" s="964"/>
      <c r="M29" s="964"/>
      <c r="N29" s="964"/>
      <c r="O29" s="965"/>
      <c r="P29" s="935">
        <f>AK13</f>
        <v>487</v>
      </c>
      <c r="Q29" s="936"/>
      <c r="R29" s="936"/>
      <c r="S29" s="936"/>
      <c r="T29" s="936"/>
      <c r="U29" s="936"/>
      <c r="V29" s="937"/>
      <c r="W29" s="935">
        <f>AR13</f>
        <v>499</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489</v>
      </c>
      <c r="B30" s="865"/>
      <c r="C30" s="865"/>
      <c r="D30" s="865"/>
      <c r="E30" s="865"/>
      <c r="F30" s="866"/>
      <c r="G30" s="772" t="s">
        <v>265</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357</v>
      </c>
      <c r="AF30" s="862"/>
      <c r="AG30" s="862"/>
      <c r="AH30" s="863"/>
      <c r="AI30" s="861" t="s">
        <v>363</v>
      </c>
      <c r="AJ30" s="862"/>
      <c r="AK30" s="862"/>
      <c r="AL30" s="863"/>
      <c r="AM30" s="917" t="s">
        <v>470</v>
      </c>
      <c r="AN30" s="917"/>
      <c r="AO30" s="917"/>
      <c r="AP30" s="861"/>
      <c r="AQ30" s="766" t="s">
        <v>355</v>
      </c>
      <c r="AR30" s="767"/>
      <c r="AS30" s="767"/>
      <c r="AT30" s="768"/>
      <c r="AU30" s="773" t="s">
        <v>253</v>
      </c>
      <c r="AV30" s="773"/>
      <c r="AW30" s="773"/>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t="s">
        <v>558</v>
      </c>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557</v>
      </c>
      <c r="Q32" s="98"/>
      <c r="R32" s="98"/>
      <c r="S32" s="98"/>
      <c r="T32" s="98"/>
      <c r="U32" s="98"/>
      <c r="V32" s="98"/>
      <c r="W32" s="98"/>
      <c r="X32" s="99"/>
      <c r="Y32" s="467" t="s">
        <v>12</v>
      </c>
      <c r="Z32" s="527"/>
      <c r="AA32" s="528"/>
      <c r="AB32" s="457" t="s">
        <v>556</v>
      </c>
      <c r="AC32" s="457"/>
      <c r="AD32" s="457"/>
      <c r="AE32" s="211" t="s">
        <v>558</v>
      </c>
      <c r="AF32" s="212"/>
      <c r="AG32" s="212"/>
      <c r="AH32" s="212"/>
      <c r="AI32" s="211" t="s">
        <v>559</v>
      </c>
      <c r="AJ32" s="212"/>
      <c r="AK32" s="212"/>
      <c r="AL32" s="212"/>
      <c r="AM32" s="211" t="s">
        <v>558</v>
      </c>
      <c r="AN32" s="212"/>
      <c r="AO32" s="212"/>
      <c r="AP32" s="212"/>
      <c r="AQ32" s="333" t="s">
        <v>560</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556</v>
      </c>
      <c r="AC33" s="457"/>
      <c r="AD33" s="457"/>
      <c r="AE33" s="211" t="s">
        <v>558</v>
      </c>
      <c r="AF33" s="212"/>
      <c r="AG33" s="212"/>
      <c r="AH33" s="212"/>
      <c r="AI33" s="211" t="s">
        <v>559</v>
      </c>
      <c r="AJ33" s="212"/>
      <c r="AK33" s="212"/>
      <c r="AL33" s="212"/>
      <c r="AM33" s="211" t="s">
        <v>558</v>
      </c>
      <c r="AN33" s="212"/>
      <c r="AO33" s="212"/>
      <c r="AP33" s="212"/>
      <c r="AQ33" s="333" t="s">
        <v>560</v>
      </c>
      <c r="AR33" s="200"/>
      <c r="AS33" s="200"/>
      <c r="AT33" s="334"/>
      <c r="AU33" s="212" t="s">
        <v>562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558</v>
      </c>
      <c r="AF34" s="212"/>
      <c r="AG34" s="212"/>
      <c r="AH34" s="212"/>
      <c r="AI34" s="211" t="s">
        <v>559</v>
      </c>
      <c r="AJ34" s="212"/>
      <c r="AK34" s="212"/>
      <c r="AL34" s="212"/>
      <c r="AM34" s="211" t="s">
        <v>558</v>
      </c>
      <c r="AN34" s="212"/>
      <c r="AO34" s="212"/>
      <c r="AP34" s="212"/>
      <c r="AQ34" s="333" t="s">
        <v>560</v>
      </c>
      <c r="AR34" s="200"/>
      <c r="AS34" s="200"/>
      <c r="AT34" s="334"/>
      <c r="AU34" s="212" t="s">
        <v>562</v>
      </c>
      <c r="AV34" s="212"/>
      <c r="AW34" s="212"/>
      <c r="AX34" s="214"/>
    </row>
    <row r="35" spans="1:50"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9"/>
    </row>
    <row r="80" spans="1:50" ht="18.75" customHeight="1" x14ac:dyDescent="0.15">
      <c r="A80" s="867"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8"/>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7" t="s">
        <v>631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customHeight="1" x14ac:dyDescent="0.15">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34.5"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567</v>
      </c>
      <c r="AR86" s="192"/>
      <c r="AS86" s="126" t="s">
        <v>356</v>
      </c>
      <c r="AT86" s="127"/>
      <c r="AU86" s="192" t="s">
        <v>558</v>
      </c>
      <c r="AV86" s="192"/>
      <c r="AW86" s="394" t="s">
        <v>300</v>
      </c>
      <c r="AX86" s="395"/>
      <c r="AY86" s="10"/>
      <c r="AZ86" s="10"/>
      <c r="BA86" s="10"/>
      <c r="BB86" s="10"/>
      <c r="BC86" s="10"/>
      <c r="BD86" s="10"/>
      <c r="BE86" s="10"/>
      <c r="BF86" s="10"/>
      <c r="BG86" s="10"/>
      <c r="BH86" s="10"/>
    </row>
    <row r="87" spans="1:60" ht="23.25" customHeight="1" x14ac:dyDescent="0.15">
      <c r="A87" s="868"/>
      <c r="B87" s="424"/>
      <c r="C87" s="424"/>
      <c r="D87" s="424"/>
      <c r="E87" s="424"/>
      <c r="F87" s="425"/>
      <c r="G87" s="97" t="s">
        <v>630</v>
      </c>
      <c r="H87" s="98"/>
      <c r="I87" s="98"/>
      <c r="J87" s="98"/>
      <c r="K87" s="98"/>
      <c r="L87" s="98"/>
      <c r="M87" s="98"/>
      <c r="N87" s="98"/>
      <c r="O87" s="99"/>
      <c r="P87" s="98" t="s">
        <v>564</v>
      </c>
      <c r="Q87" s="510"/>
      <c r="R87" s="510"/>
      <c r="S87" s="510"/>
      <c r="T87" s="510"/>
      <c r="U87" s="510"/>
      <c r="V87" s="510"/>
      <c r="W87" s="510"/>
      <c r="X87" s="511"/>
      <c r="Y87" s="557" t="s">
        <v>62</v>
      </c>
      <c r="Z87" s="558"/>
      <c r="AA87" s="559"/>
      <c r="AB87" s="457" t="s">
        <v>565</v>
      </c>
      <c r="AC87" s="457"/>
      <c r="AD87" s="457"/>
      <c r="AE87" s="211">
        <v>630</v>
      </c>
      <c r="AF87" s="212"/>
      <c r="AG87" s="212"/>
      <c r="AH87" s="212"/>
      <c r="AI87" s="211">
        <v>624</v>
      </c>
      <c r="AJ87" s="212"/>
      <c r="AK87" s="212"/>
      <c r="AL87" s="212"/>
      <c r="AM87" s="211">
        <v>628</v>
      </c>
      <c r="AN87" s="212"/>
      <c r="AO87" s="212"/>
      <c r="AP87" s="212"/>
      <c r="AQ87" s="333" t="s">
        <v>556</v>
      </c>
      <c r="AR87" s="200"/>
      <c r="AS87" s="200"/>
      <c r="AT87" s="334"/>
      <c r="AU87" s="212" t="s">
        <v>568</v>
      </c>
      <c r="AV87" s="212"/>
      <c r="AW87" s="212"/>
      <c r="AX87" s="214"/>
    </row>
    <row r="88" spans="1:60" ht="23.25"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566</v>
      </c>
      <c r="AC88" s="519"/>
      <c r="AD88" s="519"/>
      <c r="AE88" s="211" t="s">
        <v>566</v>
      </c>
      <c r="AF88" s="212"/>
      <c r="AG88" s="212"/>
      <c r="AH88" s="212"/>
      <c r="AI88" s="211" t="s">
        <v>562</v>
      </c>
      <c r="AJ88" s="212"/>
      <c r="AK88" s="212"/>
      <c r="AL88" s="212"/>
      <c r="AM88" s="211" t="s">
        <v>567</v>
      </c>
      <c r="AN88" s="212"/>
      <c r="AO88" s="212"/>
      <c r="AP88" s="212"/>
      <c r="AQ88" s="333" t="s">
        <v>556</v>
      </c>
      <c r="AR88" s="200"/>
      <c r="AS88" s="200"/>
      <c r="AT88" s="334"/>
      <c r="AU88" s="212" t="s">
        <v>567</v>
      </c>
      <c r="AV88" s="212"/>
      <c r="AW88" s="212"/>
      <c r="AX88" s="214"/>
      <c r="AY88" s="10"/>
      <c r="AZ88" s="10"/>
      <c r="BA88" s="10"/>
      <c r="BB88" s="10"/>
      <c r="BC88" s="10"/>
    </row>
    <row r="89" spans="1:60" ht="74.25" customHeight="1" thickBot="1" x14ac:dyDescent="0.2">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566</v>
      </c>
      <c r="AF89" s="212"/>
      <c r="AG89" s="212"/>
      <c r="AH89" s="212"/>
      <c r="AI89" s="211" t="s">
        <v>567</v>
      </c>
      <c r="AJ89" s="212"/>
      <c r="AK89" s="212"/>
      <c r="AL89" s="212"/>
      <c r="AM89" s="211" t="s">
        <v>556</v>
      </c>
      <c r="AN89" s="212"/>
      <c r="AO89" s="212"/>
      <c r="AP89" s="212"/>
      <c r="AQ89" s="333" t="s">
        <v>567</v>
      </c>
      <c r="AR89" s="200"/>
      <c r="AS89" s="200"/>
      <c r="AT89" s="334"/>
      <c r="AU89" s="212" t="s">
        <v>558</v>
      </c>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628</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630</v>
      </c>
      <c r="AF101" s="212"/>
      <c r="AG101" s="212"/>
      <c r="AH101" s="213"/>
      <c r="AI101" s="211">
        <v>624</v>
      </c>
      <c r="AJ101" s="212"/>
      <c r="AK101" s="212"/>
      <c r="AL101" s="213"/>
      <c r="AM101" s="211">
        <v>628</v>
      </c>
      <c r="AN101" s="212"/>
      <c r="AO101" s="212"/>
      <c r="AP101" s="213"/>
      <c r="AQ101" s="211" t="s">
        <v>562</v>
      </c>
      <c r="AR101" s="212"/>
      <c r="AS101" s="212"/>
      <c r="AT101" s="213"/>
      <c r="AU101" s="211" t="s">
        <v>570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t="s">
        <v>570</v>
      </c>
      <c r="AF102" s="414"/>
      <c r="AG102" s="414"/>
      <c r="AH102" s="414"/>
      <c r="AI102" s="414" t="s">
        <v>562</v>
      </c>
      <c r="AJ102" s="414"/>
      <c r="AK102" s="414"/>
      <c r="AL102" s="414"/>
      <c r="AM102" s="414" t="s">
        <v>570</v>
      </c>
      <c r="AN102" s="414"/>
      <c r="AO102" s="414"/>
      <c r="AP102" s="414"/>
      <c r="AQ102" s="266" t="s">
        <v>571</v>
      </c>
      <c r="AR102" s="267"/>
      <c r="AS102" s="267"/>
      <c r="AT102" s="312"/>
      <c r="AU102" s="266" t="s">
        <v>553</v>
      </c>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t="s">
        <v>574</v>
      </c>
      <c r="AF116" s="414"/>
      <c r="AG116" s="414"/>
      <c r="AH116" s="414"/>
      <c r="AI116" s="414" t="s">
        <v>576</v>
      </c>
      <c r="AJ116" s="414"/>
      <c r="AK116" s="414"/>
      <c r="AL116" s="414"/>
      <c r="AM116" s="414" t="s">
        <v>576</v>
      </c>
      <c r="AN116" s="414"/>
      <c r="AO116" s="414"/>
      <c r="AP116" s="414"/>
      <c r="AQ116" s="211" t="s">
        <v>562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553</v>
      </c>
      <c r="AF117" s="547"/>
      <c r="AG117" s="547"/>
      <c r="AH117" s="547"/>
      <c r="AI117" s="547" t="s">
        <v>553</v>
      </c>
      <c r="AJ117" s="547"/>
      <c r="AK117" s="547"/>
      <c r="AL117" s="547"/>
      <c r="AM117" s="547" t="s">
        <v>553</v>
      </c>
      <c r="AN117" s="547"/>
      <c r="AO117" s="547"/>
      <c r="AP117" s="547"/>
      <c r="AQ117" s="547" t="s">
        <v>553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578</v>
      </c>
      <c r="AF134" s="200"/>
      <c r="AG134" s="200"/>
      <c r="AH134" s="200"/>
      <c r="AI134" s="199" t="s">
        <v>561</v>
      </c>
      <c r="AJ134" s="200"/>
      <c r="AK134" s="200"/>
      <c r="AL134" s="200"/>
      <c r="AM134" s="199" t="s">
        <v>579</v>
      </c>
      <c r="AN134" s="200"/>
      <c r="AO134" s="200"/>
      <c r="AP134" s="200"/>
      <c r="AQ134" s="199" t="s">
        <v>562</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579</v>
      </c>
      <c r="AF135" s="200"/>
      <c r="AG135" s="200"/>
      <c r="AH135" s="200"/>
      <c r="AI135" s="199" t="s">
        <v>561</v>
      </c>
      <c r="AJ135" s="200"/>
      <c r="AK135" s="200"/>
      <c r="AL135" s="200"/>
      <c r="AM135" s="199" t="s">
        <v>555</v>
      </c>
      <c r="AN135" s="200"/>
      <c r="AO135" s="200"/>
      <c r="AP135" s="200"/>
      <c r="AQ135" s="199" t="s">
        <v>561</v>
      </c>
      <c r="AR135" s="200"/>
      <c r="AS135" s="200"/>
      <c r="AT135" s="200"/>
      <c r="AU135" s="199" t="s">
        <v>578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632</v>
      </c>
      <c r="H154" s="98"/>
      <c r="I154" s="98"/>
      <c r="J154" s="98"/>
      <c r="K154" s="98"/>
      <c r="L154" s="98"/>
      <c r="M154" s="98"/>
      <c r="N154" s="98"/>
      <c r="O154" s="98"/>
      <c r="P154" s="99"/>
      <c r="Q154" s="118" t="s">
        <v>632</v>
      </c>
      <c r="R154" s="98"/>
      <c r="S154" s="98"/>
      <c r="T154" s="98"/>
      <c r="U154" s="98"/>
      <c r="V154" s="98"/>
      <c r="W154" s="98"/>
      <c r="X154" s="98"/>
      <c r="Y154" s="98"/>
      <c r="Z154" s="98"/>
      <c r="AA154" s="286"/>
      <c r="AB154" s="134" t="s">
        <v>632</v>
      </c>
      <c r="AC154" s="135"/>
      <c r="AD154" s="135"/>
      <c r="AE154" s="140" t="s">
        <v>632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552</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555</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559</v>
      </c>
      <c r="AF433" s="200"/>
      <c r="AG433" s="200"/>
      <c r="AH433" s="200"/>
      <c r="AI433" s="333" t="s">
        <v>559</v>
      </c>
      <c r="AJ433" s="200"/>
      <c r="AK433" s="200"/>
      <c r="AL433" s="200"/>
      <c r="AM433" s="333" t="s">
        <v>560</v>
      </c>
      <c r="AN433" s="200"/>
      <c r="AO433" s="200"/>
      <c r="AP433" s="334"/>
      <c r="AQ433" s="333" t="s">
        <v>557</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558</v>
      </c>
      <c r="AF434" s="200"/>
      <c r="AG434" s="200"/>
      <c r="AH434" s="334"/>
      <c r="AI434" s="333" t="s">
        <v>557</v>
      </c>
      <c r="AJ434" s="200"/>
      <c r="AK434" s="200"/>
      <c r="AL434" s="200"/>
      <c r="AM434" s="333" t="s">
        <v>559</v>
      </c>
      <c r="AN434" s="200"/>
      <c r="AO434" s="200"/>
      <c r="AP434" s="334"/>
      <c r="AQ434" s="333" t="s">
        <v>557</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557</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578</v>
      </c>
      <c r="AF457" s="193"/>
      <c r="AG457" s="126" t="s">
        <v>356</v>
      </c>
      <c r="AH457" s="127"/>
      <c r="AI457" s="149"/>
      <c r="AJ457" s="149"/>
      <c r="AK457" s="149"/>
      <c r="AL457" s="147"/>
      <c r="AM457" s="149"/>
      <c r="AN457" s="149"/>
      <c r="AO457" s="149"/>
      <c r="AP457" s="147"/>
      <c r="AQ457" s="589" t="s">
        <v>566</v>
      </c>
      <c r="AR457" s="193"/>
      <c r="AS457" s="126" t="s">
        <v>356</v>
      </c>
      <c r="AT457" s="127"/>
      <c r="AU457" s="193" t="s">
        <v>559</v>
      </c>
      <c r="AV457" s="193"/>
      <c r="AW457" s="126" t="s">
        <v>300</v>
      </c>
      <c r="AX457" s="188"/>
    </row>
    <row r="458" spans="1:50" ht="23.25" customHeight="1" x14ac:dyDescent="0.15">
      <c r="A458" s="182"/>
      <c r="B458" s="179"/>
      <c r="C458" s="173"/>
      <c r="D458" s="179"/>
      <c r="E458" s="335"/>
      <c r="F458" s="336"/>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t="s">
        <v>578</v>
      </c>
      <c r="AC458" s="206"/>
      <c r="AD458" s="206"/>
      <c r="AE458" s="333" t="s">
        <v>578</v>
      </c>
      <c r="AF458" s="200"/>
      <c r="AG458" s="200"/>
      <c r="AH458" s="200"/>
      <c r="AI458" s="333" t="s">
        <v>578</v>
      </c>
      <c r="AJ458" s="200"/>
      <c r="AK458" s="200"/>
      <c r="AL458" s="200"/>
      <c r="AM458" s="333" t="s">
        <v>560</v>
      </c>
      <c r="AN458" s="200"/>
      <c r="AO458" s="200"/>
      <c r="AP458" s="334"/>
      <c r="AQ458" s="333" t="s">
        <v>581</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578</v>
      </c>
      <c r="AC459" s="198"/>
      <c r="AD459" s="198"/>
      <c r="AE459" s="333" t="s">
        <v>578</v>
      </c>
      <c r="AF459" s="200"/>
      <c r="AG459" s="200"/>
      <c r="AH459" s="334"/>
      <c r="AI459" s="333" t="s">
        <v>561</v>
      </c>
      <c r="AJ459" s="200"/>
      <c r="AK459" s="200"/>
      <c r="AL459" s="200"/>
      <c r="AM459" s="333" t="s">
        <v>566</v>
      </c>
      <c r="AN459" s="200"/>
      <c r="AO459" s="200"/>
      <c r="AP459" s="334"/>
      <c r="AQ459" s="333" t="s">
        <v>559</v>
      </c>
      <c r="AR459" s="200"/>
      <c r="AS459" s="200"/>
      <c r="AT459" s="334"/>
      <c r="AU459" s="200" t="s">
        <v>566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566</v>
      </c>
      <c r="AJ460" s="200"/>
      <c r="AK460" s="200"/>
      <c r="AL460" s="200"/>
      <c r="AM460" s="333" t="s">
        <v>566</v>
      </c>
      <c r="AN460" s="200"/>
      <c r="AO460" s="200"/>
      <c r="AP460" s="334"/>
      <c r="AQ460" s="333" t="s">
        <v>559</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551</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1" t="s">
        <v>551</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3" t="s">
        <v>551</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7"/>
      <c r="D706" s="798"/>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9"/>
      <c r="D707" s="800"/>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8" t="s">
        <v>582</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583</v>
      </c>
      <c r="AE708" s="604"/>
      <c r="AF708" s="604"/>
      <c r="AG708" s="741" t="s">
        <v>578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583</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41.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583</v>
      </c>
      <c r="AE712" s="782"/>
      <c r="AF712" s="782"/>
      <c r="AG712" s="813" t="s">
        <v>560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1"/>
      <c r="B713" s="643"/>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583</v>
      </c>
      <c r="AE713" s="322"/>
      <c r="AF713" s="662"/>
      <c r="AG713" s="94" t="s">
        <v>578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0" t="s">
        <v>583</v>
      </c>
      <c r="AE714" s="811"/>
      <c r="AF714" s="812"/>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79.5"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583</v>
      </c>
      <c r="AE717" s="322"/>
      <c r="AF717" s="322"/>
      <c r="AG717" s="94" t="s">
        <v>555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583</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560</v>
      </c>
      <c r="K721" s="284"/>
      <c r="L721" s="83" t="str">
        <f>IF(M721="","","-")</f>
        <v/>
      </c>
      <c r="M721" s="84"/>
      <c r="N721" s="297" t="s">
        <v>570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5.5" customHeight="1" x14ac:dyDescent="0.15">
      <c r="A726" s="639" t="s">
        <v>48</v>
      </c>
      <c r="B726" s="805"/>
      <c r="C726" s="818" t="s">
        <v>53</v>
      </c>
      <c r="D726" s="840"/>
      <c r="E726" s="840"/>
      <c r="F726" s="841"/>
      <c r="G726" s="573" t="s">
        <v>627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5.75" customHeight="1" thickBot="1" x14ac:dyDescent="0.2">
      <c r="A727" s="806"/>
      <c r="B727" s="807"/>
      <c r="C727" s="747" t="s">
        <v>57</v>
      </c>
      <c r="D727" s="748"/>
      <c r="E727" s="748"/>
      <c r="F727" s="749"/>
      <c r="G727" s="571" t="s">
        <v>637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2" t="s">
        <v>257</v>
      </c>
      <c r="B731" s="803"/>
      <c r="C731" s="803"/>
      <c r="D731" s="803"/>
      <c r="E731" s="804"/>
      <c r="F731" s="728" t="s">
        <v>639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3"/>
      <c r="C737" s="203"/>
      <c r="D737" s="204"/>
      <c r="E737" s="990" t="s">
        <v>602</v>
      </c>
      <c r="F737" s="990"/>
      <c r="G737" s="990"/>
      <c r="H737" s="990"/>
      <c r="I737" s="990"/>
      <c r="J737" s="990"/>
      <c r="K737" s="990"/>
      <c r="L737" s="990"/>
      <c r="M737" s="990"/>
      <c r="N737" s="358" t="s">
        <v>358</v>
      </c>
      <c r="O737" s="358"/>
      <c r="P737" s="358"/>
      <c r="Q737" s="358"/>
      <c r="R737" s="990" t="s">
        <v>604</v>
      </c>
      <c r="S737" s="990"/>
      <c r="T737" s="990"/>
      <c r="U737" s="990"/>
      <c r="V737" s="990"/>
      <c r="W737" s="990"/>
      <c r="X737" s="990"/>
      <c r="Y737" s="990"/>
      <c r="Z737" s="990"/>
      <c r="AA737" s="358" t="s">
        <v>359</v>
      </c>
      <c r="AB737" s="358"/>
      <c r="AC737" s="358"/>
      <c r="AD737" s="358"/>
      <c r="AE737" s="990" t="s">
        <v>605</v>
      </c>
      <c r="AF737" s="990"/>
      <c r="AG737" s="990"/>
      <c r="AH737" s="990"/>
      <c r="AI737" s="990"/>
      <c r="AJ737" s="990"/>
      <c r="AK737" s="990"/>
      <c r="AL737" s="990"/>
      <c r="AM737" s="990"/>
      <c r="AN737" s="358" t="s">
        <v>360</v>
      </c>
      <c r="AO737" s="358"/>
      <c r="AP737" s="358"/>
      <c r="AQ737" s="358"/>
      <c r="AR737" s="991" t="s">
        <v>603</v>
      </c>
      <c r="AS737" s="992"/>
      <c r="AT737" s="992"/>
      <c r="AU737" s="992"/>
      <c r="AV737" s="992"/>
      <c r="AW737" s="992"/>
      <c r="AX737" s="993"/>
      <c r="AY737" s="89"/>
      <c r="AZ737" s="89"/>
    </row>
    <row r="738" spans="1:52" ht="24.75" customHeight="1" x14ac:dyDescent="0.15">
      <c r="A738" s="994" t="s">
        <v>361</v>
      </c>
      <c r="B738" s="203"/>
      <c r="C738" s="203"/>
      <c r="D738" s="204"/>
      <c r="E738" s="990" t="s">
        <v>607</v>
      </c>
      <c r="F738" s="990"/>
      <c r="G738" s="990"/>
      <c r="H738" s="990"/>
      <c r="I738" s="990"/>
      <c r="J738" s="990"/>
      <c r="K738" s="990"/>
      <c r="L738" s="990"/>
      <c r="M738" s="990"/>
      <c r="N738" s="358" t="s">
        <v>362</v>
      </c>
      <c r="O738" s="358"/>
      <c r="P738" s="358"/>
      <c r="Q738" s="358"/>
      <c r="R738" s="990" t="s">
        <v>606</v>
      </c>
      <c r="S738" s="990"/>
      <c r="T738" s="990"/>
      <c r="U738" s="990"/>
      <c r="V738" s="990"/>
      <c r="W738" s="990"/>
      <c r="X738" s="990"/>
      <c r="Y738" s="990"/>
      <c r="Z738" s="990"/>
      <c r="AA738" s="358" t="s">
        <v>480</v>
      </c>
      <c r="AB738" s="358"/>
      <c r="AC738" s="358"/>
      <c r="AD738" s="358"/>
      <c r="AE738" s="990" t="s">
        <v>608</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540</v>
      </c>
      <c r="B739" s="999"/>
      <c r="C739" s="999"/>
      <c r="D739" s="1000"/>
      <c r="E739" s="1001" t="s">
        <v>547</v>
      </c>
      <c r="F739" s="1002"/>
      <c r="G739" s="1002"/>
      <c r="H739" s="91" t="str">
        <f>IF(E739="", "", "(")</f>
        <v>(</v>
      </c>
      <c r="I739" s="985"/>
      <c r="J739" s="985"/>
      <c r="K739" s="91" t="str">
        <f>IF(OR(I739="　", I739=""), "", "-")</f>
        <v/>
      </c>
      <c r="L739" s="986">
        <v>223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75" customHeight="1" x14ac:dyDescent="0.15">
      <c r="A779" s="627" t="s">
        <v>531</v>
      </c>
      <c r="B779" s="628"/>
      <c r="C779" s="628"/>
      <c r="D779" s="628"/>
      <c r="E779" s="628"/>
      <c r="F779" s="629"/>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5" t="s">
        <v>636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8"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1"/>
      <c r="AC780" s="818"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65.25" customHeight="1" x14ac:dyDescent="0.15">
      <c r="A781" s="630"/>
      <c r="B781" s="631"/>
      <c r="C781" s="631"/>
      <c r="D781" s="631"/>
      <c r="E781" s="631"/>
      <c r="F781" s="632"/>
      <c r="G781" s="669" t="s">
        <v>611</v>
      </c>
      <c r="H781" s="670"/>
      <c r="I781" s="670"/>
      <c r="J781" s="670"/>
      <c r="K781" s="671"/>
      <c r="L781" s="663" t="s">
        <v>614</v>
      </c>
      <c r="M781" s="664"/>
      <c r="N781" s="664"/>
      <c r="O781" s="664"/>
      <c r="P781" s="664"/>
      <c r="Q781" s="664"/>
      <c r="R781" s="664"/>
      <c r="S781" s="664"/>
      <c r="T781" s="664"/>
      <c r="U781" s="664"/>
      <c r="V781" s="664"/>
      <c r="W781" s="664"/>
      <c r="X781" s="665"/>
      <c r="Y781" s="384">
        <v>465</v>
      </c>
      <c r="Z781" s="385"/>
      <c r="AA781" s="385"/>
      <c r="AB781" s="808"/>
      <c r="AC781" s="669" t="s">
        <v>609</v>
      </c>
      <c r="AD781" s="670"/>
      <c r="AE781" s="670"/>
      <c r="AF781" s="670"/>
      <c r="AG781" s="671"/>
      <c r="AH781" s="663" t="s">
        <v>610</v>
      </c>
      <c r="AI781" s="664"/>
      <c r="AJ781" s="664"/>
      <c r="AK781" s="664"/>
      <c r="AL781" s="664"/>
      <c r="AM781" s="664"/>
      <c r="AN781" s="664"/>
      <c r="AO781" s="664"/>
      <c r="AP781" s="664"/>
      <c r="AQ781" s="664"/>
      <c r="AR781" s="664"/>
      <c r="AS781" s="664"/>
      <c r="AT781" s="665"/>
      <c r="AU781" s="384">
        <v>10</v>
      </c>
      <c r="AV781" s="385"/>
      <c r="AW781" s="385"/>
      <c r="AX781" s="386"/>
    </row>
    <row r="782" spans="1:50" ht="24.75" customHeight="1" x14ac:dyDescent="0.15">
      <c r="A782" s="630"/>
      <c r="B782" s="631"/>
      <c r="C782" s="631"/>
      <c r="D782" s="631"/>
      <c r="E782" s="631"/>
      <c r="F782" s="632"/>
      <c r="G782" s="605" t="s">
        <v>612</v>
      </c>
      <c r="H782" s="606"/>
      <c r="I782" s="606"/>
      <c r="J782" s="606"/>
      <c r="K782" s="607"/>
      <c r="L782" s="597" t="s">
        <v>613</v>
      </c>
      <c r="M782" s="598"/>
      <c r="N782" s="598"/>
      <c r="O782" s="598"/>
      <c r="P782" s="598"/>
      <c r="Q782" s="598"/>
      <c r="R782" s="598"/>
      <c r="S782" s="598"/>
      <c r="T782" s="598"/>
      <c r="U782" s="598"/>
      <c r="V782" s="598"/>
      <c r="W782" s="598"/>
      <c r="X782" s="599"/>
      <c r="Y782" s="600">
        <v>15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611</v>
      </c>
      <c r="H783" s="606"/>
      <c r="I783" s="606"/>
      <c r="J783" s="606"/>
      <c r="K783" s="607"/>
      <c r="L783" s="597" t="s">
        <v>666</v>
      </c>
      <c r="M783" s="598"/>
      <c r="N783" s="598"/>
      <c r="O783" s="598"/>
      <c r="P783" s="598"/>
      <c r="Q783" s="598"/>
      <c r="R783" s="598"/>
      <c r="S783" s="598"/>
      <c r="T783" s="598"/>
      <c r="U783" s="598"/>
      <c r="V783" s="598"/>
      <c r="W783" s="598"/>
      <c r="X783" s="599"/>
      <c r="Y783" s="600">
        <v>10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490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10</v>
      </c>
      <c r="AV791" s="835"/>
      <c r="AW791" s="835"/>
      <c r="AX791" s="837"/>
    </row>
    <row r="792" spans="1:50" ht="24.75" customHeight="1" x14ac:dyDescent="0.15">
      <c r="A792" s="630"/>
      <c r="B792" s="631"/>
      <c r="C792" s="631"/>
      <c r="D792" s="631"/>
      <c r="E792" s="631"/>
      <c r="F792" s="632"/>
      <c r="G792" s="594" t="s">
        <v>593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667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customHeight="1" x14ac:dyDescent="0.15">
      <c r="A793" s="630"/>
      <c r="B793" s="631"/>
      <c r="C793" s="631"/>
      <c r="D793" s="631"/>
      <c r="E793" s="631"/>
      <c r="F793" s="632"/>
      <c r="G793" s="818"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1"/>
      <c r="AC793" s="818"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615</v>
      </c>
      <c r="H794" s="670"/>
      <c r="I794" s="670"/>
      <c r="J794" s="670"/>
      <c r="K794" s="671"/>
      <c r="L794" s="663" t="s">
        <v>620</v>
      </c>
      <c r="M794" s="664"/>
      <c r="N794" s="664"/>
      <c r="O794" s="664"/>
      <c r="P794" s="664"/>
      <c r="Q794" s="664"/>
      <c r="R794" s="664"/>
      <c r="S794" s="664"/>
      <c r="T794" s="664"/>
      <c r="U794" s="664"/>
      <c r="V794" s="664"/>
      <c r="W794" s="664"/>
      <c r="X794" s="665"/>
      <c r="Y794" s="384">
        <v>351</v>
      </c>
      <c r="Z794" s="385"/>
      <c r="AA794" s="385"/>
      <c r="AB794" s="808"/>
      <c r="AC794" s="669" t="s">
        <v>617</v>
      </c>
      <c r="AD794" s="670"/>
      <c r="AE794" s="670"/>
      <c r="AF794" s="670"/>
      <c r="AG794" s="671"/>
      <c r="AH794" s="663" t="s">
        <v>625</v>
      </c>
      <c r="AI794" s="664"/>
      <c r="AJ794" s="664"/>
      <c r="AK794" s="664"/>
      <c r="AL794" s="664"/>
      <c r="AM794" s="664"/>
      <c r="AN794" s="664"/>
      <c r="AO794" s="664"/>
      <c r="AP794" s="664"/>
      <c r="AQ794" s="664"/>
      <c r="AR794" s="664"/>
      <c r="AS794" s="664"/>
      <c r="AT794" s="665"/>
      <c r="AU794" s="384">
        <v>7</v>
      </c>
      <c r="AV794" s="385"/>
      <c r="AW794" s="385"/>
      <c r="AX794" s="386"/>
    </row>
    <row r="795" spans="1:50" ht="24.75" customHeight="1" x14ac:dyDescent="0.15">
      <c r="A795" s="630"/>
      <c r="B795" s="631"/>
      <c r="C795" s="631"/>
      <c r="D795" s="631"/>
      <c r="E795" s="631"/>
      <c r="F795" s="632"/>
      <c r="G795" s="605" t="s">
        <v>616</v>
      </c>
      <c r="H795" s="606"/>
      <c r="I795" s="606"/>
      <c r="J795" s="606"/>
      <c r="K795" s="607"/>
      <c r="L795" s="597" t="s">
        <v>621</v>
      </c>
      <c r="M795" s="598"/>
      <c r="N795" s="598"/>
      <c r="O795" s="598"/>
      <c r="P795" s="598"/>
      <c r="Q795" s="598"/>
      <c r="R795" s="598"/>
      <c r="S795" s="598"/>
      <c r="T795" s="598"/>
      <c r="U795" s="598"/>
      <c r="V795" s="598"/>
      <c r="W795" s="598"/>
      <c r="X795" s="599"/>
      <c r="Y795" s="600">
        <v>87</v>
      </c>
      <c r="Z795" s="601"/>
      <c r="AA795" s="601"/>
      <c r="AB795" s="611"/>
      <c r="AC795" s="605" t="s">
        <v>619</v>
      </c>
      <c r="AD795" s="606"/>
      <c r="AE795" s="606"/>
      <c r="AF795" s="606"/>
      <c r="AG795" s="607"/>
      <c r="AH795" s="597" t="s">
        <v>626</v>
      </c>
      <c r="AI795" s="598"/>
      <c r="AJ795" s="598"/>
      <c r="AK795" s="598"/>
      <c r="AL795" s="598"/>
      <c r="AM795" s="598"/>
      <c r="AN795" s="598"/>
      <c r="AO795" s="598"/>
      <c r="AP795" s="598"/>
      <c r="AQ795" s="598"/>
      <c r="AR795" s="598"/>
      <c r="AS795" s="598"/>
      <c r="AT795" s="599"/>
      <c r="AU795" s="600">
        <v>4</v>
      </c>
      <c r="AV795" s="601"/>
      <c r="AW795" s="601"/>
      <c r="AX795" s="602"/>
    </row>
    <row r="796" spans="1:50" ht="24.75" customHeight="1" x14ac:dyDescent="0.15">
      <c r="A796" s="630"/>
      <c r="B796" s="631"/>
      <c r="C796" s="631"/>
      <c r="D796" s="631"/>
      <c r="E796" s="631"/>
      <c r="F796" s="632"/>
      <c r="G796" s="605" t="s">
        <v>612</v>
      </c>
      <c r="H796" s="606"/>
      <c r="I796" s="606"/>
      <c r="J796" s="606"/>
      <c r="K796" s="607"/>
      <c r="L796" s="597" t="s">
        <v>622</v>
      </c>
      <c r="M796" s="598"/>
      <c r="N796" s="598"/>
      <c r="O796" s="598"/>
      <c r="P796" s="598"/>
      <c r="Q796" s="598"/>
      <c r="R796" s="598"/>
      <c r="S796" s="598"/>
      <c r="T796" s="598"/>
      <c r="U796" s="598"/>
      <c r="V796" s="598"/>
      <c r="W796" s="598"/>
      <c r="X796" s="599"/>
      <c r="Y796" s="600">
        <v>15</v>
      </c>
      <c r="Z796" s="601"/>
      <c r="AA796" s="601"/>
      <c r="AB796" s="611"/>
      <c r="AC796" s="605" t="s">
        <v>618</v>
      </c>
      <c r="AD796" s="606"/>
      <c r="AE796" s="606"/>
      <c r="AF796" s="606"/>
      <c r="AG796" s="607"/>
      <c r="AH796" s="597" t="s">
        <v>624</v>
      </c>
      <c r="AI796" s="598"/>
      <c r="AJ796" s="598"/>
      <c r="AK796" s="598"/>
      <c r="AL796" s="598"/>
      <c r="AM796" s="598"/>
      <c r="AN796" s="598"/>
      <c r="AO796" s="598"/>
      <c r="AP796" s="598"/>
      <c r="AQ796" s="598"/>
      <c r="AR796" s="598"/>
      <c r="AS796" s="598"/>
      <c r="AT796" s="599"/>
      <c r="AU796" s="600">
        <v>4</v>
      </c>
      <c r="AV796" s="601"/>
      <c r="AW796" s="601"/>
      <c r="AX796" s="602"/>
    </row>
    <row r="797" spans="1:50" ht="24.75" customHeight="1" x14ac:dyDescent="0.15">
      <c r="A797" s="630"/>
      <c r="B797" s="631"/>
      <c r="C797" s="631"/>
      <c r="D797" s="631"/>
      <c r="E797" s="631"/>
      <c r="F797" s="632"/>
      <c r="G797" s="605" t="s">
        <v>617</v>
      </c>
      <c r="H797" s="606"/>
      <c r="I797" s="606"/>
      <c r="J797" s="606"/>
      <c r="K797" s="607"/>
      <c r="L797" s="597" t="s">
        <v>623</v>
      </c>
      <c r="M797" s="598"/>
      <c r="N797" s="598"/>
      <c r="O797" s="598"/>
      <c r="P797" s="598"/>
      <c r="Q797" s="598"/>
      <c r="R797" s="598"/>
      <c r="S797" s="598"/>
      <c r="T797" s="598"/>
      <c r="U797" s="598"/>
      <c r="V797" s="598"/>
      <c r="W797" s="598"/>
      <c r="X797" s="599"/>
      <c r="Y797" s="600">
        <v>9</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618</v>
      </c>
      <c r="H798" s="606"/>
      <c r="I798" s="606"/>
      <c r="J798" s="606"/>
      <c r="K798" s="607"/>
      <c r="L798" s="597" t="s">
        <v>624</v>
      </c>
      <c r="M798" s="598"/>
      <c r="N798" s="598"/>
      <c r="O798" s="598"/>
      <c r="P798" s="598"/>
      <c r="Q798" s="598"/>
      <c r="R798" s="598"/>
      <c r="S798" s="598"/>
      <c r="T798" s="598"/>
      <c r="U798" s="598"/>
      <c r="V798" s="598"/>
      <c r="W798" s="598"/>
      <c r="X798" s="599"/>
      <c r="Y798" s="600">
        <v>3</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465</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15</v>
      </c>
      <c r="AV804" s="835"/>
      <c r="AW804" s="835"/>
      <c r="AX804" s="837"/>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0"/>
      <c r="B806" s="631"/>
      <c r="C806" s="631"/>
      <c r="D806" s="631"/>
      <c r="E806" s="631"/>
      <c r="F806" s="632"/>
      <c r="G806" s="818"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1"/>
      <c r="AC806" s="818"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8"/>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0"/>
      <c r="B819" s="631"/>
      <c r="C819" s="631"/>
      <c r="D819" s="631"/>
      <c r="E819" s="631"/>
      <c r="F819" s="632"/>
      <c r="G819" s="818"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1"/>
      <c r="AC819" s="818"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8"/>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87.75" customHeight="1" x14ac:dyDescent="0.15">
      <c r="A837" s="372">
        <v>1</v>
      </c>
      <c r="B837" s="372">
        <v>1</v>
      </c>
      <c r="C837" s="354" t="s">
        <v>594</v>
      </c>
      <c r="D837" s="340"/>
      <c r="E837" s="340"/>
      <c r="F837" s="340"/>
      <c r="G837" s="340"/>
      <c r="H837" s="340"/>
      <c r="I837" s="340"/>
      <c r="J837" s="341">
        <v>5010005010864</v>
      </c>
      <c r="K837" s="342"/>
      <c r="L837" s="342"/>
      <c r="M837" s="342"/>
      <c r="N837" s="342"/>
      <c r="O837" s="342"/>
      <c r="P837" s="355" t="s">
        <v>595</v>
      </c>
      <c r="Q837" s="343"/>
      <c r="R837" s="343"/>
      <c r="S837" s="343"/>
      <c r="T837" s="343"/>
      <c r="U837" s="343"/>
      <c r="V837" s="343"/>
      <c r="W837" s="343"/>
      <c r="X837" s="343"/>
      <c r="Y837" s="344">
        <v>490</v>
      </c>
      <c r="Z837" s="345"/>
      <c r="AA837" s="345"/>
      <c r="AB837" s="346"/>
      <c r="AC837" s="356" t="s">
        <v>596</v>
      </c>
      <c r="AD837" s="364"/>
      <c r="AE837" s="364"/>
      <c r="AF837" s="364"/>
      <c r="AG837" s="364"/>
      <c r="AH837" s="365" t="s">
        <v>578</v>
      </c>
      <c r="AI837" s="366"/>
      <c r="AJ837" s="366"/>
      <c r="AK837" s="366"/>
      <c r="AL837" s="350" t="s">
        <v>578</v>
      </c>
      <c r="AM837" s="351"/>
      <c r="AN837" s="351"/>
      <c r="AO837" s="352"/>
      <c r="AP837" s="353" t="s">
        <v>578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61.5" customHeight="1" x14ac:dyDescent="0.15">
      <c r="A870" s="372">
        <v>1</v>
      </c>
      <c r="B870" s="372">
        <v>1</v>
      </c>
      <c r="C870" s="354" t="s">
        <v>668</v>
      </c>
      <c r="D870" s="340"/>
      <c r="E870" s="340"/>
      <c r="F870" s="340"/>
      <c r="G870" s="340"/>
      <c r="H870" s="340"/>
      <c r="I870" s="340"/>
      <c r="J870" s="341" t="s">
        <v>597</v>
      </c>
      <c r="K870" s="342"/>
      <c r="L870" s="342"/>
      <c r="M870" s="342"/>
      <c r="N870" s="342"/>
      <c r="O870" s="342"/>
      <c r="P870" s="355" t="s">
        <v>669</v>
      </c>
      <c r="Q870" s="343"/>
      <c r="R870" s="343"/>
      <c r="S870" s="343"/>
      <c r="T870" s="343"/>
      <c r="U870" s="343"/>
      <c r="V870" s="343"/>
      <c r="W870" s="343"/>
      <c r="X870" s="343"/>
      <c r="Y870" s="344">
        <v>10</v>
      </c>
      <c r="Z870" s="345"/>
      <c r="AA870" s="345"/>
      <c r="AB870" s="346"/>
      <c r="AC870" s="356" t="s">
        <v>524</v>
      </c>
      <c r="AD870" s="364"/>
      <c r="AE870" s="364"/>
      <c r="AF870" s="364"/>
      <c r="AG870" s="364"/>
      <c r="AH870" s="365" t="s">
        <v>597</v>
      </c>
      <c r="AI870" s="366"/>
      <c r="AJ870" s="366"/>
      <c r="AK870" s="366"/>
      <c r="AL870" s="350">
        <v>100</v>
      </c>
      <c r="AM870" s="351"/>
      <c r="AN870" s="351"/>
      <c r="AO870" s="352"/>
      <c r="AP870" s="353" t="s">
        <v>597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72.75" customHeight="1" x14ac:dyDescent="0.15">
      <c r="A903" s="372">
        <v>1</v>
      </c>
      <c r="B903" s="372">
        <v>1</v>
      </c>
      <c r="C903" s="354" t="s">
        <v>598</v>
      </c>
      <c r="D903" s="340"/>
      <c r="E903" s="340"/>
      <c r="F903" s="340"/>
      <c r="G903" s="340"/>
      <c r="H903" s="340"/>
      <c r="I903" s="340"/>
      <c r="J903" s="341">
        <v>3010005007409</v>
      </c>
      <c r="K903" s="342"/>
      <c r="L903" s="342"/>
      <c r="M903" s="342"/>
      <c r="N903" s="342"/>
      <c r="O903" s="342"/>
      <c r="P903" s="355" t="s">
        <v>670</v>
      </c>
      <c r="Q903" s="343"/>
      <c r="R903" s="343"/>
      <c r="S903" s="343"/>
      <c r="T903" s="343"/>
      <c r="U903" s="343"/>
      <c r="V903" s="343"/>
      <c r="W903" s="343"/>
      <c r="X903" s="343"/>
      <c r="Y903" s="344">
        <v>465</v>
      </c>
      <c r="Z903" s="345"/>
      <c r="AA903" s="345"/>
      <c r="AB903" s="346"/>
      <c r="AC903" s="356" t="s">
        <v>524</v>
      </c>
      <c r="AD903" s="364"/>
      <c r="AE903" s="364"/>
      <c r="AF903" s="364"/>
      <c r="AG903" s="364"/>
      <c r="AH903" s="365" t="s">
        <v>568</v>
      </c>
      <c r="AI903" s="366"/>
      <c r="AJ903" s="366"/>
      <c r="AK903" s="366"/>
      <c r="AL903" s="350">
        <v>100</v>
      </c>
      <c r="AM903" s="351"/>
      <c r="AN903" s="351"/>
      <c r="AO903" s="352"/>
      <c r="AP903" s="353" t="s">
        <v>599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41.25" customHeight="1" x14ac:dyDescent="0.15">
      <c r="A936" s="372">
        <v>1</v>
      </c>
      <c r="B936" s="372">
        <v>1</v>
      </c>
      <c r="C936" s="354" t="s">
        <v>645</v>
      </c>
      <c r="D936" s="340"/>
      <c r="E936" s="340"/>
      <c r="F936" s="340"/>
      <c r="G936" s="340"/>
      <c r="H936" s="340"/>
      <c r="I936" s="340"/>
      <c r="J936" s="341" t="s">
        <v>644</v>
      </c>
      <c r="K936" s="342"/>
      <c r="L936" s="342"/>
      <c r="M936" s="342"/>
      <c r="N936" s="342"/>
      <c r="O936" s="342"/>
      <c r="P936" s="355" t="s">
        <v>655</v>
      </c>
      <c r="Q936" s="343"/>
      <c r="R936" s="343"/>
      <c r="S936" s="343"/>
      <c r="T936" s="343"/>
      <c r="U936" s="343"/>
      <c r="V936" s="343"/>
      <c r="W936" s="343"/>
      <c r="X936" s="343"/>
      <c r="Y936" s="344">
        <v>4</v>
      </c>
      <c r="Z936" s="345"/>
      <c r="AA936" s="345"/>
      <c r="AB936" s="346"/>
      <c r="AC936" s="356" t="s">
        <v>196</v>
      </c>
      <c r="AD936" s="364"/>
      <c r="AE936" s="364"/>
      <c r="AF936" s="364"/>
      <c r="AG936" s="364"/>
      <c r="AH936" s="365" t="s">
        <v>644</v>
      </c>
      <c r="AI936" s="366"/>
      <c r="AJ936" s="366"/>
      <c r="AK936" s="366"/>
      <c r="AL936" s="350"/>
      <c r="AM936" s="351"/>
      <c r="AN936" s="351"/>
      <c r="AO936" s="352"/>
      <c r="AP936" s="353" t="s">
        <v>644</v>
      </c>
      <c r="AQ936" s="353"/>
      <c r="AR936" s="353"/>
      <c r="AS936" s="353"/>
      <c r="AT936" s="353"/>
      <c r="AU936" s="353"/>
      <c r="AV936" s="353"/>
      <c r="AW936" s="353"/>
      <c r="AX936" s="353"/>
    </row>
    <row r="937" spans="1:50" ht="30" customHeight="1" x14ac:dyDescent="0.15">
      <c r="A937" s="372">
        <v>2</v>
      </c>
      <c r="B937" s="372">
        <v>1</v>
      </c>
      <c r="C937" s="354" t="s">
        <v>646</v>
      </c>
      <c r="D937" s="340"/>
      <c r="E937" s="340"/>
      <c r="F937" s="340"/>
      <c r="G937" s="340"/>
      <c r="H937" s="340"/>
      <c r="I937" s="340"/>
      <c r="J937" s="341" t="s">
        <v>644</v>
      </c>
      <c r="K937" s="342"/>
      <c r="L937" s="342"/>
      <c r="M937" s="342"/>
      <c r="N937" s="342"/>
      <c r="O937" s="342"/>
      <c r="P937" s="355" t="s">
        <v>656</v>
      </c>
      <c r="Q937" s="343"/>
      <c r="R937" s="343"/>
      <c r="S937" s="343"/>
      <c r="T937" s="343"/>
      <c r="U937" s="343"/>
      <c r="V937" s="343"/>
      <c r="W937" s="343"/>
      <c r="X937" s="343"/>
      <c r="Y937" s="344">
        <v>3</v>
      </c>
      <c r="Z937" s="345"/>
      <c r="AA937" s="345"/>
      <c r="AB937" s="346"/>
      <c r="AC937" s="356" t="s">
        <v>196</v>
      </c>
      <c r="AD937" s="364"/>
      <c r="AE937" s="364"/>
      <c r="AF937" s="364"/>
      <c r="AG937" s="364"/>
      <c r="AH937" s="365" t="s">
        <v>644</v>
      </c>
      <c r="AI937" s="366"/>
      <c r="AJ937" s="366"/>
      <c r="AK937" s="366"/>
      <c r="AL937" s="367"/>
      <c r="AM937" s="368"/>
      <c r="AN937" s="368"/>
      <c r="AO937" s="369"/>
      <c r="AP937" s="353" t="s">
        <v>644</v>
      </c>
      <c r="AQ937" s="353"/>
      <c r="AR937" s="353"/>
      <c r="AS937" s="353"/>
      <c r="AT937" s="353"/>
      <c r="AU937" s="353"/>
      <c r="AV937" s="353"/>
      <c r="AW937" s="353"/>
      <c r="AX937" s="353"/>
    </row>
    <row r="938" spans="1:50" ht="30" customHeight="1" x14ac:dyDescent="0.15">
      <c r="A938" s="372">
        <v>3</v>
      </c>
      <c r="B938" s="372">
        <v>1</v>
      </c>
      <c r="C938" s="354" t="s">
        <v>647</v>
      </c>
      <c r="D938" s="340"/>
      <c r="E938" s="340"/>
      <c r="F938" s="340"/>
      <c r="G938" s="340"/>
      <c r="H938" s="340"/>
      <c r="I938" s="340"/>
      <c r="J938" s="341">
        <v>2010005015593</v>
      </c>
      <c r="K938" s="342"/>
      <c r="L938" s="342"/>
      <c r="M938" s="342"/>
      <c r="N938" s="342"/>
      <c r="O938" s="342"/>
      <c r="P938" s="355" t="s">
        <v>657</v>
      </c>
      <c r="Q938" s="343"/>
      <c r="R938" s="343"/>
      <c r="S938" s="343"/>
      <c r="T938" s="343"/>
      <c r="U938" s="343"/>
      <c r="V938" s="343"/>
      <c r="W938" s="343"/>
      <c r="X938" s="343"/>
      <c r="Y938" s="344">
        <v>2</v>
      </c>
      <c r="Z938" s="345"/>
      <c r="AA938" s="345"/>
      <c r="AB938" s="346"/>
      <c r="AC938" s="356" t="s">
        <v>196</v>
      </c>
      <c r="AD938" s="364"/>
      <c r="AE938" s="364"/>
      <c r="AF938" s="364"/>
      <c r="AG938" s="364"/>
      <c r="AH938" s="365" t="s">
        <v>644</v>
      </c>
      <c r="AI938" s="366"/>
      <c r="AJ938" s="366"/>
      <c r="AK938" s="366"/>
      <c r="AL938" s="350"/>
      <c r="AM938" s="351"/>
      <c r="AN938" s="351"/>
      <c r="AO938" s="352"/>
      <c r="AP938" s="353" t="s">
        <v>644</v>
      </c>
      <c r="AQ938" s="353"/>
      <c r="AR938" s="353"/>
      <c r="AS938" s="353"/>
      <c r="AT938" s="353"/>
      <c r="AU938" s="353"/>
      <c r="AV938" s="353"/>
      <c r="AW938" s="353"/>
      <c r="AX938" s="353"/>
    </row>
    <row r="939" spans="1:50" ht="30" customHeight="1" x14ac:dyDescent="0.15">
      <c r="A939" s="372">
        <v>4</v>
      </c>
      <c r="B939" s="372">
        <v>1</v>
      </c>
      <c r="C939" s="354" t="s">
        <v>648</v>
      </c>
      <c r="D939" s="340"/>
      <c r="E939" s="340"/>
      <c r="F939" s="340"/>
      <c r="G939" s="340"/>
      <c r="H939" s="340"/>
      <c r="I939" s="340"/>
      <c r="J939" s="341">
        <v>9010005003906</v>
      </c>
      <c r="K939" s="342"/>
      <c r="L939" s="342"/>
      <c r="M939" s="342"/>
      <c r="N939" s="342"/>
      <c r="O939" s="342"/>
      <c r="P939" s="355" t="s">
        <v>658</v>
      </c>
      <c r="Q939" s="343"/>
      <c r="R939" s="343"/>
      <c r="S939" s="343"/>
      <c r="T939" s="343"/>
      <c r="U939" s="343"/>
      <c r="V939" s="343"/>
      <c r="W939" s="343"/>
      <c r="X939" s="343"/>
      <c r="Y939" s="344">
        <v>1</v>
      </c>
      <c r="Z939" s="345"/>
      <c r="AA939" s="345"/>
      <c r="AB939" s="346"/>
      <c r="AC939" s="356" t="s">
        <v>196</v>
      </c>
      <c r="AD939" s="364"/>
      <c r="AE939" s="364"/>
      <c r="AF939" s="364"/>
      <c r="AG939" s="364"/>
      <c r="AH939" s="365" t="s">
        <v>644</v>
      </c>
      <c r="AI939" s="366"/>
      <c r="AJ939" s="366"/>
      <c r="AK939" s="366"/>
      <c r="AL939" s="350"/>
      <c r="AM939" s="351"/>
      <c r="AN939" s="351"/>
      <c r="AO939" s="352"/>
      <c r="AP939" s="353" t="s">
        <v>644</v>
      </c>
      <c r="AQ939" s="353"/>
      <c r="AR939" s="353"/>
      <c r="AS939" s="353"/>
      <c r="AT939" s="353"/>
      <c r="AU939" s="353"/>
      <c r="AV939" s="353"/>
      <c r="AW939" s="353"/>
      <c r="AX939" s="353"/>
    </row>
    <row r="940" spans="1:50" ht="30" customHeight="1" x14ac:dyDescent="0.15">
      <c r="A940" s="372">
        <v>5</v>
      </c>
      <c r="B940" s="372">
        <v>1</v>
      </c>
      <c r="C940" s="354" t="s">
        <v>649</v>
      </c>
      <c r="D940" s="340"/>
      <c r="E940" s="340"/>
      <c r="F940" s="340"/>
      <c r="G940" s="340"/>
      <c r="H940" s="340"/>
      <c r="I940" s="340"/>
      <c r="J940" s="341">
        <v>1010401006180</v>
      </c>
      <c r="K940" s="342"/>
      <c r="L940" s="342"/>
      <c r="M940" s="342"/>
      <c r="N940" s="342"/>
      <c r="O940" s="342"/>
      <c r="P940" s="355" t="s">
        <v>659</v>
      </c>
      <c r="Q940" s="343"/>
      <c r="R940" s="343"/>
      <c r="S940" s="343"/>
      <c r="T940" s="343"/>
      <c r="U940" s="343"/>
      <c r="V940" s="343"/>
      <c r="W940" s="343"/>
      <c r="X940" s="343"/>
      <c r="Y940" s="344">
        <v>0</v>
      </c>
      <c r="Z940" s="345"/>
      <c r="AA940" s="345"/>
      <c r="AB940" s="346"/>
      <c r="AC940" s="356" t="s">
        <v>196</v>
      </c>
      <c r="AD940" s="364"/>
      <c r="AE940" s="364"/>
      <c r="AF940" s="364"/>
      <c r="AG940" s="364"/>
      <c r="AH940" s="365" t="s">
        <v>644</v>
      </c>
      <c r="AI940" s="366"/>
      <c r="AJ940" s="366"/>
      <c r="AK940" s="366"/>
      <c r="AL940" s="350"/>
      <c r="AM940" s="351"/>
      <c r="AN940" s="351"/>
      <c r="AO940" s="352"/>
      <c r="AP940" s="353" t="s">
        <v>644</v>
      </c>
      <c r="AQ940" s="353"/>
      <c r="AR940" s="353"/>
      <c r="AS940" s="353"/>
      <c r="AT940" s="353"/>
      <c r="AU940" s="353"/>
      <c r="AV940" s="353"/>
      <c r="AW940" s="353"/>
      <c r="AX940" s="353"/>
    </row>
    <row r="941" spans="1:50" ht="30" customHeight="1" x14ac:dyDescent="0.15">
      <c r="A941" s="372">
        <v>6</v>
      </c>
      <c r="B941" s="372">
        <v>1</v>
      </c>
      <c r="C941" s="354" t="s">
        <v>650</v>
      </c>
      <c r="D941" s="340"/>
      <c r="E941" s="340"/>
      <c r="F941" s="340"/>
      <c r="G941" s="340"/>
      <c r="H941" s="340"/>
      <c r="I941" s="340"/>
      <c r="J941" s="341">
        <v>1120001142745</v>
      </c>
      <c r="K941" s="342"/>
      <c r="L941" s="342"/>
      <c r="M941" s="342"/>
      <c r="N941" s="342"/>
      <c r="O941" s="342"/>
      <c r="P941" s="355" t="s">
        <v>661</v>
      </c>
      <c r="Q941" s="343"/>
      <c r="R941" s="343"/>
      <c r="S941" s="343"/>
      <c r="T941" s="343"/>
      <c r="U941" s="343"/>
      <c r="V941" s="343"/>
      <c r="W941" s="343"/>
      <c r="X941" s="343"/>
      <c r="Y941" s="344">
        <v>0</v>
      </c>
      <c r="Z941" s="345"/>
      <c r="AA941" s="345"/>
      <c r="AB941" s="346"/>
      <c r="AC941" s="356" t="s">
        <v>196</v>
      </c>
      <c r="AD941" s="364"/>
      <c r="AE941" s="364"/>
      <c r="AF941" s="364"/>
      <c r="AG941" s="364"/>
      <c r="AH941" s="365" t="s">
        <v>644</v>
      </c>
      <c r="AI941" s="366"/>
      <c r="AJ941" s="366"/>
      <c r="AK941" s="366"/>
      <c r="AL941" s="350"/>
      <c r="AM941" s="351"/>
      <c r="AN941" s="351"/>
      <c r="AO941" s="352"/>
      <c r="AP941" s="353" t="s">
        <v>644</v>
      </c>
      <c r="AQ941" s="353"/>
      <c r="AR941" s="353"/>
      <c r="AS941" s="353"/>
      <c r="AT941" s="353"/>
      <c r="AU941" s="353"/>
      <c r="AV941" s="353"/>
      <c r="AW941" s="353"/>
      <c r="AX941" s="353"/>
    </row>
    <row r="942" spans="1:50" ht="30" customHeight="1" x14ac:dyDescent="0.15">
      <c r="A942" s="372">
        <v>7</v>
      </c>
      <c r="B942" s="372">
        <v>1</v>
      </c>
      <c r="C942" s="354" t="s">
        <v>651</v>
      </c>
      <c r="D942" s="340"/>
      <c r="E942" s="340"/>
      <c r="F942" s="340"/>
      <c r="G942" s="340"/>
      <c r="H942" s="340"/>
      <c r="I942" s="340"/>
      <c r="J942" s="341">
        <v>1010001112577</v>
      </c>
      <c r="K942" s="342"/>
      <c r="L942" s="342"/>
      <c r="M942" s="342"/>
      <c r="N942" s="342"/>
      <c r="O942" s="342"/>
      <c r="P942" s="355" t="s">
        <v>662</v>
      </c>
      <c r="Q942" s="343"/>
      <c r="R942" s="343"/>
      <c r="S942" s="343"/>
      <c r="T942" s="343"/>
      <c r="U942" s="343"/>
      <c r="V942" s="343"/>
      <c r="W942" s="343"/>
      <c r="X942" s="343"/>
      <c r="Y942" s="344">
        <v>0</v>
      </c>
      <c r="Z942" s="345"/>
      <c r="AA942" s="345"/>
      <c r="AB942" s="346"/>
      <c r="AC942" s="356" t="s">
        <v>196</v>
      </c>
      <c r="AD942" s="364"/>
      <c r="AE942" s="364"/>
      <c r="AF942" s="364"/>
      <c r="AG942" s="364"/>
      <c r="AH942" s="365" t="s">
        <v>644</v>
      </c>
      <c r="AI942" s="366"/>
      <c r="AJ942" s="366"/>
      <c r="AK942" s="366"/>
      <c r="AL942" s="350"/>
      <c r="AM942" s="351"/>
      <c r="AN942" s="351"/>
      <c r="AO942" s="352"/>
      <c r="AP942" s="353" t="s">
        <v>644</v>
      </c>
      <c r="AQ942" s="353"/>
      <c r="AR942" s="353"/>
      <c r="AS942" s="353"/>
      <c r="AT942" s="353"/>
      <c r="AU942" s="353"/>
      <c r="AV942" s="353"/>
      <c r="AW942" s="353"/>
      <c r="AX942" s="353"/>
    </row>
    <row r="943" spans="1:50" ht="30" customHeight="1" x14ac:dyDescent="0.15">
      <c r="A943" s="372">
        <v>8</v>
      </c>
      <c r="B943" s="372">
        <v>1</v>
      </c>
      <c r="C943" s="354" t="s">
        <v>652</v>
      </c>
      <c r="D943" s="340"/>
      <c r="E943" s="340"/>
      <c r="F943" s="340"/>
      <c r="G943" s="340"/>
      <c r="H943" s="340"/>
      <c r="I943" s="340"/>
      <c r="J943" s="341" t="s">
        <v>663</v>
      </c>
      <c r="K943" s="342"/>
      <c r="L943" s="342"/>
      <c r="M943" s="342"/>
      <c r="N943" s="342"/>
      <c r="O943" s="342"/>
      <c r="P943" s="355" t="s">
        <v>665</v>
      </c>
      <c r="Q943" s="343"/>
      <c r="R943" s="343"/>
      <c r="S943" s="343"/>
      <c r="T943" s="343"/>
      <c r="U943" s="343"/>
      <c r="V943" s="343"/>
      <c r="W943" s="343"/>
      <c r="X943" s="343"/>
      <c r="Y943" s="344">
        <v>0</v>
      </c>
      <c r="Z943" s="345"/>
      <c r="AA943" s="345"/>
      <c r="AB943" s="346"/>
      <c r="AC943" s="356" t="s">
        <v>196</v>
      </c>
      <c r="AD943" s="364"/>
      <c r="AE943" s="364"/>
      <c r="AF943" s="364"/>
      <c r="AG943" s="364"/>
      <c r="AH943" s="365" t="s">
        <v>644</v>
      </c>
      <c r="AI943" s="366"/>
      <c r="AJ943" s="366"/>
      <c r="AK943" s="366"/>
      <c r="AL943" s="350"/>
      <c r="AM943" s="351"/>
      <c r="AN943" s="351"/>
      <c r="AO943" s="352"/>
      <c r="AP943" s="353" t="s">
        <v>644</v>
      </c>
      <c r="AQ943" s="353"/>
      <c r="AR943" s="353"/>
      <c r="AS943" s="353"/>
      <c r="AT943" s="353"/>
      <c r="AU943" s="353"/>
      <c r="AV943" s="353"/>
      <c r="AW943" s="353"/>
      <c r="AX943" s="353"/>
    </row>
    <row r="944" spans="1:50" ht="30" customHeight="1" x14ac:dyDescent="0.15">
      <c r="A944" s="372">
        <v>9</v>
      </c>
      <c r="B944" s="372">
        <v>1</v>
      </c>
      <c r="C944" s="354" t="s">
        <v>653</v>
      </c>
      <c r="D944" s="340"/>
      <c r="E944" s="340"/>
      <c r="F944" s="340"/>
      <c r="G944" s="340"/>
      <c r="H944" s="340"/>
      <c r="I944" s="340"/>
      <c r="J944" s="341" t="s">
        <v>664</v>
      </c>
      <c r="K944" s="342"/>
      <c r="L944" s="342"/>
      <c r="M944" s="342"/>
      <c r="N944" s="342"/>
      <c r="O944" s="342"/>
      <c r="P944" s="355" t="s">
        <v>665</v>
      </c>
      <c r="Q944" s="343"/>
      <c r="R944" s="343"/>
      <c r="S944" s="343"/>
      <c r="T944" s="343"/>
      <c r="U944" s="343"/>
      <c r="V944" s="343"/>
      <c r="W944" s="343"/>
      <c r="X944" s="343"/>
      <c r="Y944" s="344">
        <v>0</v>
      </c>
      <c r="Z944" s="345"/>
      <c r="AA944" s="345"/>
      <c r="AB944" s="346"/>
      <c r="AC944" s="356" t="s">
        <v>196</v>
      </c>
      <c r="AD944" s="364"/>
      <c r="AE944" s="364"/>
      <c r="AF944" s="364"/>
      <c r="AG944" s="364"/>
      <c r="AH944" s="365" t="s">
        <v>644</v>
      </c>
      <c r="AI944" s="366"/>
      <c r="AJ944" s="366"/>
      <c r="AK944" s="366"/>
      <c r="AL944" s="350"/>
      <c r="AM944" s="351"/>
      <c r="AN944" s="351"/>
      <c r="AO944" s="352"/>
      <c r="AP944" s="353" t="s">
        <v>644</v>
      </c>
      <c r="AQ944" s="353"/>
      <c r="AR944" s="353"/>
      <c r="AS944" s="353"/>
      <c r="AT944" s="353"/>
      <c r="AU944" s="353"/>
      <c r="AV944" s="353"/>
      <c r="AW944" s="353"/>
      <c r="AX944" s="353"/>
    </row>
    <row r="945" spans="1:50" ht="30" customHeight="1" x14ac:dyDescent="0.15">
      <c r="A945" s="372">
        <v>10</v>
      </c>
      <c r="B945" s="372">
        <v>1</v>
      </c>
      <c r="C945" s="354" t="s">
        <v>654</v>
      </c>
      <c r="D945" s="340"/>
      <c r="E945" s="340"/>
      <c r="F945" s="340"/>
      <c r="G945" s="340"/>
      <c r="H945" s="340"/>
      <c r="I945" s="340"/>
      <c r="J945" s="341">
        <v>7010001064648</v>
      </c>
      <c r="K945" s="342"/>
      <c r="L945" s="342"/>
      <c r="M945" s="342"/>
      <c r="N945" s="342"/>
      <c r="O945" s="342"/>
      <c r="P945" s="355" t="s">
        <v>660</v>
      </c>
      <c r="Q945" s="343"/>
      <c r="R945" s="343"/>
      <c r="S945" s="343"/>
      <c r="T945" s="343"/>
      <c r="U945" s="343"/>
      <c r="V945" s="343"/>
      <c r="W945" s="343"/>
      <c r="X945" s="343"/>
      <c r="Y945" s="344">
        <v>0</v>
      </c>
      <c r="Z945" s="345"/>
      <c r="AA945" s="345"/>
      <c r="AB945" s="346"/>
      <c r="AC945" s="356" t="s">
        <v>196</v>
      </c>
      <c r="AD945" s="364"/>
      <c r="AE945" s="364"/>
      <c r="AF945" s="364"/>
      <c r="AG945" s="364"/>
      <c r="AH945" s="365" t="s">
        <v>644</v>
      </c>
      <c r="AI945" s="366"/>
      <c r="AJ945" s="366"/>
      <c r="AK945" s="366"/>
      <c r="AL945" s="350"/>
      <c r="AM945" s="351"/>
      <c r="AN945" s="351"/>
      <c r="AO945" s="352"/>
      <c r="AP945" s="353" t="s">
        <v>644</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t="s">
        <v>644</v>
      </c>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t="s">
        <v>644</v>
      </c>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t="s">
        <v>644</v>
      </c>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t="s">
        <v>644</v>
      </c>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t="s">
        <v>644</v>
      </c>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t="s">
        <v>644</v>
      </c>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t="s">
        <v>644</v>
      </c>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t="s">
        <v>644</v>
      </c>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t="s">
        <v>644</v>
      </c>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t="s">
        <v>644</v>
      </c>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t="s">
        <v>644</v>
      </c>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t="s">
        <v>644</v>
      </c>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t="s">
        <v>644</v>
      </c>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t="s">
        <v>644</v>
      </c>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t="s">
        <v>644</v>
      </c>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t="s">
        <v>644</v>
      </c>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t="s">
        <v>644</v>
      </c>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t="s">
        <v>644</v>
      </c>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t="s">
        <v>644</v>
      </c>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t="s">
        <v>644</v>
      </c>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600</v>
      </c>
      <c r="F1102" s="371"/>
      <c r="G1102" s="371"/>
      <c r="H1102" s="371"/>
      <c r="I1102" s="371"/>
      <c r="J1102" s="341" t="s">
        <v>562</v>
      </c>
      <c r="K1102" s="342"/>
      <c r="L1102" s="342"/>
      <c r="M1102" s="342"/>
      <c r="N1102" s="342"/>
      <c r="O1102" s="342"/>
      <c r="P1102" s="355" t="s">
        <v>556</v>
      </c>
      <c r="Q1102" s="343"/>
      <c r="R1102" s="343"/>
      <c r="S1102" s="343"/>
      <c r="T1102" s="343"/>
      <c r="U1102" s="343"/>
      <c r="V1102" s="343"/>
      <c r="W1102" s="343"/>
      <c r="X1102" s="343"/>
      <c r="Y1102" s="344" t="s">
        <v>556</v>
      </c>
      <c r="Z1102" s="345"/>
      <c r="AA1102" s="345"/>
      <c r="AB1102" s="346"/>
      <c r="AC1102" s="347"/>
      <c r="AD1102" s="347"/>
      <c r="AE1102" s="347"/>
      <c r="AF1102" s="347"/>
      <c r="AG1102" s="347"/>
      <c r="AH1102" s="348" t="s">
        <v>571</v>
      </c>
      <c r="AI1102" s="349"/>
      <c r="AJ1102" s="349"/>
      <c r="AK1102" s="349"/>
      <c r="AL1102" s="350" t="s">
        <v>597</v>
      </c>
      <c r="AM1102" s="351"/>
      <c r="AN1102" s="351"/>
      <c r="AO1102" s="352"/>
      <c r="AP1102" s="353" t="s">
        <v>597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t="s">
        <v>601</v>
      </c>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81" priority="14001">
      <formula>IF(RIGHT(TEXT(P14,"0.#"),1)=".",FALSE,TRUE)</formula>
    </cfRule>
    <cfRule type="expression" dxfId="2780" priority="14002">
      <formula>IF(RIGHT(TEXT(P14,"0.#"),1)=".",TRUE,FALSE)</formula>
    </cfRule>
  </conditionalFormatting>
  <conditionalFormatting sqref="AE32:AE34">
    <cfRule type="expression" dxfId="2779" priority="13991">
      <formula>IF(RIGHT(TEXT(AE32,"0.#"),1)=".",FALSE,TRUE)</formula>
    </cfRule>
    <cfRule type="expression" dxfId="2778" priority="13992">
      <formula>IF(RIGHT(TEXT(AE32,"0.#"),1)=".",TRUE,FALSE)</formula>
    </cfRule>
  </conditionalFormatting>
  <conditionalFormatting sqref="P18:AX18 P19:AJ19">
    <cfRule type="expression" dxfId="2777" priority="13877">
      <formula>IF(RIGHT(TEXT(P18,"0.#"),1)=".",FALSE,TRUE)</formula>
    </cfRule>
    <cfRule type="expression" dxfId="2776" priority="13878">
      <formula>IF(RIGHT(TEXT(P18,"0.#"),1)=".",TRUE,FALSE)</formula>
    </cfRule>
  </conditionalFormatting>
  <conditionalFormatting sqref="Y782">
    <cfRule type="expression" dxfId="2775" priority="13873">
      <formula>IF(RIGHT(TEXT(Y782,"0.#"),1)=".",FALSE,TRUE)</formula>
    </cfRule>
    <cfRule type="expression" dxfId="2774" priority="13874">
      <formula>IF(RIGHT(TEXT(Y782,"0.#"),1)=".",TRUE,FALSE)</formula>
    </cfRule>
  </conditionalFormatting>
  <conditionalFormatting sqref="Y791">
    <cfRule type="expression" dxfId="2773" priority="13869">
      <formula>IF(RIGHT(TEXT(Y791,"0.#"),1)=".",FALSE,TRUE)</formula>
    </cfRule>
    <cfRule type="expression" dxfId="2772" priority="13870">
      <formula>IF(RIGHT(TEXT(Y791,"0.#"),1)=".",TRUE,FALSE)</formula>
    </cfRule>
  </conditionalFormatting>
  <conditionalFormatting sqref="Y822:Y829 Y820 Y809:Y816 Y807 Y796:Y803 Y794">
    <cfRule type="expression" dxfId="2771" priority="13651">
      <formula>IF(RIGHT(TEXT(Y794,"0.#"),1)=".",FALSE,TRUE)</formula>
    </cfRule>
    <cfRule type="expression" dxfId="2770" priority="13652">
      <formula>IF(RIGHT(TEXT(Y794,"0.#"),1)=".",TRUE,FALSE)</formula>
    </cfRule>
  </conditionalFormatting>
  <conditionalFormatting sqref="AR15:AX15 P13:AX13">
    <cfRule type="expression" dxfId="2769" priority="13699">
      <formula>IF(RIGHT(TEXT(P13,"0.#"),1)=".",FALSE,TRUE)</formula>
    </cfRule>
    <cfRule type="expression" dxfId="2768" priority="13700">
      <formula>IF(RIGHT(TEXT(P13,"0.#"),1)=".",TRUE,FALSE)</formula>
    </cfRule>
  </conditionalFormatting>
  <conditionalFormatting sqref="AE101 AQ101">
    <cfRule type="expression" dxfId="2767" priority="13689">
      <formula>IF(RIGHT(TEXT(AE101,"0.#"),1)=".",FALSE,TRUE)</formula>
    </cfRule>
    <cfRule type="expression" dxfId="2766" priority="13690">
      <formula>IF(RIGHT(TEXT(AE101,"0.#"),1)=".",TRUE,FALSE)</formula>
    </cfRule>
  </conditionalFormatting>
  <conditionalFormatting sqref="Y783:Y790 Y781">
    <cfRule type="expression" dxfId="2765" priority="13675">
      <formula>IF(RIGHT(TEXT(Y781,"0.#"),1)=".",FALSE,TRUE)</formula>
    </cfRule>
    <cfRule type="expression" dxfId="2764" priority="13676">
      <formula>IF(RIGHT(TEXT(Y781,"0.#"),1)=".",TRUE,FALSE)</formula>
    </cfRule>
  </conditionalFormatting>
  <conditionalFormatting sqref="AU782">
    <cfRule type="expression" dxfId="2763" priority="13673">
      <formula>IF(RIGHT(TEXT(AU782,"0.#"),1)=".",FALSE,TRUE)</formula>
    </cfRule>
    <cfRule type="expression" dxfId="2762" priority="13674">
      <formula>IF(RIGHT(TEXT(AU782,"0.#"),1)=".",TRUE,FALSE)</formula>
    </cfRule>
  </conditionalFormatting>
  <conditionalFormatting sqref="AU791">
    <cfRule type="expression" dxfId="2761" priority="13671">
      <formula>IF(RIGHT(TEXT(AU791,"0.#"),1)=".",FALSE,TRUE)</formula>
    </cfRule>
    <cfRule type="expression" dxfId="2760" priority="13672">
      <formula>IF(RIGHT(TEXT(AU791,"0.#"),1)=".",TRUE,FALSE)</formula>
    </cfRule>
  </conditionalFormatting>
  <conditionalFormatting sqref="AU783:AU790 AU781">
    <cfRule type="expression" dxfId="2759" priority="13669">
      <formula>IF(RIGHT(TEXT(AU781,"0.#"),1)=".",FALSE,TRUE)</formula>
    </cfRule>
    <cfRule type="expression" dxfId="2758" priority="13670">
      <formula>IF(RIGHT(TEXT(AU781,"0.#"),1)=".",TRUE,FALSE)</formula>
    </cfRule>
  </conditionalFormatting>
  <conditionalFormatting sqref="Y821 Y808 Y795">
    <cfRule type="expression" dxfId="2757" priority="13655">
      <formula>IF(RIGHT(TEXT(Y795,"0.#"),1)=".",FALSE,TRUE)</formula>
    </cfRule>
    <cfRule type="expression" dxfId="2756" priority="13656">
      <formula>IF(RIGHT(TEXT(Y795,"0.#"),1)=".",TRUE,FALSE)</formula>
    </cfRule>
  </conditionalFormatting>
  <conditionalFormatting sqref="Y830 Y817 Y804">
    <cfRule type="expression" dxfId="2755" priority="13653">
      <formula>IF(RIGHT(TEXT(Y804,"0.#"),1)=".",FALSE,TRUE)</formula>
    </cfRule>
    <cfRule type="expression" dxfId="2754" priority="13654">
      <formula>IF(RIGHT(TEXT(Y804,"0.#"),1)=".",TRUE,FALSE)</formula>
    </cfRule>
  </conditionalFormatting>
  <conditionalFormatting sqref="AU821 AU808 AU795">
    <cfRule type="expression" dxfId="2753" priority="13649">
      <formula>IF(RIGHT(TEXT(AU795,"0.#"),1)=".",FALSE,TRUE)</formula>
    </cfRule>
    <cfRule type="expression" dxfId="2752" priority="13650">
      <formula>IF(RIGHT(TEXT(AU795,"0.#"),1)=".",TRUE,FALSE)</formula>
    </cfRule>
  </conditionalFormatting>
  <conditionalFormatting sqref="AU830 AU817 AU804">
    <cfRule type="expression" dxfId="2751" priority="13647">
      <formula>IF(RIGHT(TEXT(AU804,"0.#"),1)=".",FALSE,TRUE)</formula>
    </cfRule>
    <cfRule type="expression" dxfId="2750" priority="13648">
      <formula>IF(RIGHT(TEXT(AU804,"0.#"),1)=".",TRUE,FALSE)</formula>
    </cfRule>
  </conditionalFormatting>
  <conditionalFormatting sqref="AU822:AU829 AU820 AU809:AU816 AU807 AU796:AU803 AU794">
    <cfRule type="expression" dxfId="2749" priority="13645">
      <formula>IF(RIGHT(TEXT(AU794,"0.#"),1)=".",FALSE,TRUE)</formula>
    </cfRule>
    <cfRule type="expression" dxfId="2748" priority="13646">
      <formula>IF(RIGHT(TEXT(AU794,"0.#"),1)=".",TRUE,FALSE)</formula>
    </cfRule>
  </conditionalFormatting>
  <conditionalFormatting sqref="AM87">
    <cfRule type="expression" dxfId="2747" priority="13299">
      <formula>IF(RIGHT(TEXT(AM87,"0.#"),1)=".",FALSE,TRUE)</formula>
    </cfRule>
    <cfRule type="expression" dxfId="2746" priority="13300">
      <formula>IF(RIGHT(TEXT(AM87,"0.#"),1)=".",TRUE,FALSE)</formula>
    </cfRule>
  </conditionalFormatting>
  <conditionalFormatting sqref="AE55">
    <cfRule type="expression" dxfId="2745" priority="13367">
      <formula>IF(RIGHT(TEXT(AE55,"0.#"),1)=".",FALSE,TRUE)</formula>
    </cfRule>
    <cfRule type="expression" dxfId="2744" priority="13368">
      <formula>IF(RIGHT(TEXT(AE55,"0.#"),1)=".",TRUE,FALSE)</formula>
    </cfRule>
  </conditionalFormatting>
  <conditionalFormatting sqref="AI55">
    <cfRule type="expression" dxfId="2743" priority="13365">
      <formula>IF(RIGHT(TEXT(AI55,"0.#"),1)=".",FALSE,TRUE)</formula>
    </cfRule>
    <cfRule type="expression" dxfId="2742" priority="13366">
      <formula>IF(RIGHT(TEXT(AI55,"0.#"),1)=".",TRUE,FALSE)</formula>
    </cfRule>
  </conditionalFormatting>
  <conditionalFormatting sqref="AI32:AI34">
    <cfRule type="expression" dxfId="2741" priority="13451">
      <formula>IF(RIGHT(TEXT(AI32,"0.#"),1)=".",FALSE,TRUE)</formula>
    </cfRule>
    <cfRule type="expression" dxfId="2740" priority="13452">
      <formula>IF(RIGHT(TEXT(AI32,"0.#"),1)=".",TRUE,FALSE)</formula>
    </cfRule>
  </conditionalFormatting>
  <conditionalFormatting sqref="AM32:AM34">
    <cfRule type="expression" dxfId="2739" priority="13449">
      <formula>IF(RIGHT(TEXT(AM32,"0.#"),1)=".",FALSE,TRUE)</formula>
    </cfRule>
    <cfRule type="expression" dxfId="2738" priority="13450">
      <formula>IF(RIGHT(TEXT(AM32,"0.#"),1)=".",TRUE,FALSE)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2"/>
      <c r="AA2" s="833"/>
      <c r="AB2" s="1033" t="s">
        <v>11</v>
      </c>
      <c r="AC2" s="1034"/>
      <c r="AD2" s="1035"/>
      <c r="AE2" s="1039" t="s">
        <v>357</v>
      </c>
      <c r="AF2" s="1039"/>
      <c r="AG2" s="1039"/>
      <c r="AH2" s="1039"/>
      <c r="AI2" s="1039" t="s">
        <v>363</v>
      </c>
      <c r="AJ2" s="1039"/>
      <c r="AK2" s="1039"/>
      <c r="AL2" s="1039"/>
      <c r="AM2" s="1039" t="s">
        <v>470</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2"/>
      <c r="AA9" s="833"/>
      <c r="AB9" s="1033" t="s">
        <v>11</v>
      </c>
      <c r="AC9" s="1034"/>
      <c r="AD9" s="1035"/>
      <c r="AE9" s="1039" t="s">
        <v>357</v>
      </c>
      <c r="AF9" s="1039"/>
      <c r="AG9" s="1039"/>
      <c r="AH9" s="1039"/>
      <c r="AI9" s="1039" t="s">
        <v>363</v>
      </c>
      <c r="AJ9" s="1039"/>
      <c r="AK9" s="1039"/>
      <c r="AL9" s="1039"/>
      <c r="AM9" s="1039" t="s">
        <v>470</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2"/>
      <c r="AA16" s="833"/>
      <c r="AB16" s="1033" t="s">
        <v>11</v>
      </c>
      <c r="AC16" s="1034"/>
      <c r="AD16" s="1035"/>
      <c r="AE16" s="1039" t="s">
        <v>357</v>
      </c>
      <c r="AF16" s="1039"/>
      <c r="AG16" s="1039"/>
      <c r="AH16" s="1039"/>
      <c r="AI16" s="1039" t="s">
        <v>363</v>
      </c>
      <c r="AJ16" s="1039"/>
      <c r="AK16" s="1039"/>
      <c r="AL16" s="1039"/>
      <c r="AM16" s="1039" t="s">
        <v>470</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2"/>
      <c r="AA23" s="833"/>
      <c r="AB23" s="1033" t="s">
        <v>11</v>
      </c>
      <c r="AC23" s="1034"/>
      <c r="AD23" s="1035"/>
      <c r="AE23" s="1039" t="s">
        <v>357</v>
      </c>
      <c r="AF23" s="1039"/>
      <c r="AG23" s="1039"/>
      <c r="AH23" s="1039"/>
      <c r="AI23" s="1039" t="s">
        <v>363</v>
      </c>
      <c r="AJ23" s="1039"/>
      <c r="AK23" s="1039"/>
      <c r="AL23" s="1039"/>
      <c r="AM23" s="1039" t="s">
        <v>470</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2"/>
      <c r="AA30" s="833"/>
      <c r="AB30" s="1033" t="s">
        <v>11</v>
      </c>
      <c r="AC30" s="1034"/>
      <c r="AD30" s="1035"/>
      <c r="AE30" s="1039" t="s">
        <v>357</v>
      </c>
      <c r="AF30" s="1039"/>
      <c r="AG30" s="1039"/>
      <c r="AH30" s="1039"/>
      <c r="AI30" s="1039" t="s">
        <v>363</v>
      </c>
      <c r="AJ30" s="1039"/>
      <c r="AK30" s="1039"/>
      <c r="AL30" s="1039"/>
      <c r="AM30" s="1039" t="s">
        <v>470</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2"/>
      <c r="AA37" s="833"/>
      <c r="AB37" s="1033" t="s">
        <v>11</v>
      </c>
      <c r="AC37" s="1034"/>
      <c r="AD37" s="1035"/>
      <c r="AE37" s="1039" t="s">
        <v>357</v>
      </c>
      <c r="AF37" s="1039"/>
      <c r="AG37" s="1039"/>
      <c r="AH37" s="1039"/>
      <c r="AI37" s="1039" t="s">
        <v>363</v>
      </c>
      <c r="AJ37" s="1039"/>
      <c r="AK37" s="1039"/>
      <c r="AL37" s="1039"/>
      <c r="AM37" s="1039" t="s">
        <v>470</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2"/>
      <c r="AA44" s="833"/>
      <c r="AB44" s="1033" t="s">
        <v>11</v>
      </c>
      <c r="AC44" s="1034"/>
      <c r="AD44" s="1035"/>
      <c r="AE44" s="1039" t="s">
        <v>357</v>
      </c>
      <c r="AF44" s="1039"/>
      <c r="AG44" s="1039"/>
      <c r="AH44" s="1039"/>
      <c r="AI44" s="1039" t="s">
        <v>363</v>
      </c>
      <c r="AJ44" s="1039"/>
      <c r="AK44" s="1039"/>
      <c r="AL44" s="1039"/>
      <c r="AM44" s="1039" t="s">
        <v>470</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2"/>
      <c r="AA51" s="833"/>
      <c r="AB51" s="553" t="s">
        <v>11</v>
      </c>
      <c r="AC51" s="1034"/>
      <c r="AD51" s="1035"/>
      <c r="AE51" s="1039" t="s">
        <v>357</v>
      </c>
      <c r="AF51" s="1039"/>
      <c r="AG51" s="1039"/>
      <c r="AH51" s="1039"/>
      <c r="AI51" s="1039" t="s">
        <v>363</v>
      </c>
      <c r="AJ51" s="1039"/>
      <c r="AK51" s="1039"/>
      <c r="AL51" s="1039"/>
      <c r="AM51" s="1039" t="s">
        <v>470</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2"/>
      <c r="AA58" s="833"/>
      <c r="AB58" s="1033" t="s">
        <v>11</v>
      </c>
      <c r="AC58" s="1034"/>
      <c r="AD58" s="1035"/>
      <c r="AE58" s="1039" t="s">
        <v>357</v>
      </c>
      <c r="AF58" s="1039"/>
      <c r="AG58" s="1039"/>
      <c r="AH58" s="1039"/>
      <c r="AI58" s="1039" t="s">
        <v>363</v>
      </c>
      <c r="AJ58" s="1039"/>
      <c r="AK58" s="1039"/>
      <c r="AL58" s="1039"/>
      <c r="AM58" s="1039" t="s">
        <v>470</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2"/>
      <c r="AA65" s="833"/>
      <c r="AB65" s="1033" t="s">
        <v>11</v>
      </c>
      <c r="AC65" s="1034"/>
      <c r="AD65" s="1035"/>
      <c r="AE65" s="1039" t="s">
        <v>357</v>
      </c>
      <c r="AF65" s="1039"/>
      <c r="AG65" s="1039"/>
      <c r="AH65" s="1039"/>
      <c r="AI65" s="1039" t="s">
        <v>363</v>
      </c>
      <c r="AJ65" s="1039"/>
      <c r="AK65" s="1039"/>
      <c r="AL65" s="1039"/>
      <c r="AM65" s="1039" t="s">
        <v>470</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7"/>
      <c r="I3" s="667"/>
      <c r="J3" s="667"/>
      <c r="K3" s="667"/>
      <c r="L3" s="666" t="s">
        <v>18</v>
      </c>
      <c r="M3" s="667"/>
      <c r="N3" s="667"/>
      <c r="O3" s="667"/>
      <c r="P3" s="667"/>
      <c r="Q3" s="667"/>
      <c r="R3" s="667"/>
      <c r="S3" s="667"/>
      <c r="T3" s="667"/>
      <c r="U3" s="667"/>
      <c r="V3" s="667"/>
      <c r="W3" s="667"/>
      <c r="X3" s="668"/>
      <c r="Y3" s="652" t="s">
        <v>19</v>
      </c>
      <c r="Z3" s="653"/>
      <c r="AA3" s="653"/>
      <c r="AB3" s="801"/>
      <c r="AC3" s="81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8"/>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2"/>
      <c r="B16" s="1053"/>
      <c r="C16" s="1053"/>
      <c r="D16" s="1053"/>
      <c r="E16" s="1053"/>
      <c r="F16" s="1054"/>
      <c r="G16" s="81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1"/>
      <c r="AC16" s="81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8"/>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2"/>
      <c r="B29" s="1053"/>
      <c r="C29" s="1053"/>
      <c r="D29" s="1053"/>
      <c r="E29" s="1053"/>
      <c r="F29" s="1054"/>
      <c r="G29" s="81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1"/>
      <c r="AC29" s="81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8"/>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2"/>
      <c r="B42" s="1053"/>
      <c r="C42" s="1053"/>
      <c r="D42" s="1053"/>
      <c r="E42" s="1053"/>
      <c r="F42" s="1054"/>
      <c r="G42" s="81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1"/>
      <c r="AC42" s="81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8"/>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2"/>
      <c r="B56" s="1053"/>
      <c r="C56" s="1053"/>
      <c r="D56" s="1053"/>
      <c r="E56" s="1053"/>
      <c r="F56" s="1054"/>
      <c r="G56" s="81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1"/>
      <c r="AC56" s="81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8"/>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2"/>
      <c r="B69" s="1053"/>
      <c r="C69" s="1053"/>
      <c r="D69" s="1053"/>
      <c r="E69" s="1053"/>
      <c r="F69" s="1054"/>
      <c r="G69" s="81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1"/>
      <c r="AC69" s="81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8"/>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2"/>
      <c r="B82" s="1053"/>
      <c r="C82" s="1053"/>
      <c r="D82" s="1053"/>
      <c r="E82" s="1053"/>
      <c r="F82" s="1054"/>
      <c r="G82" s="81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1"/>
      <c r="AC82" s="81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8"/>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2"/>
      <c r="B95" s="1053"/>
      <c r="C95" s="1053"/>
      <c r="D95" s="1053"/>
      <c r="E95" s="1053"/>
      <c r="F95" s="1054"/>
      <c r="G95" s="81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1"/>
      <c r="AC95" s="81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8"/>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2"/>
      <c r="B109" s="1053"/>
      <c r="C109" s="1053"/>
      <c r="D109" s="1053"/>
      <c r="E109" s="1053"/>
      <c r="F109" s="1054"/>
      <c r="G109" s="81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1"/>
      <c r="AC109" s="81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8"/>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2"/>
      <c r="B122" s="1053"/>
      <c r="C122" s="1053"/>
      <c r="D122" s="1053"/>
      <c r="E122" s="1053"/>
      <c r="F122" s="1054"/>
      <c r="G122" s="81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1"/>
      <c r="AC122" s="81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8"/>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2"/>
      <c r="B135" s="1053"/>
      <c r="C135" s="1053"/>
      <c r="D135" s="1053"/>
      <c r="E135" s="1053"/>
      <c r="F135" s="1054"/>
      <c r="G135" s="81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1"/>
      <c r="AC135" s="81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8"/>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2"/>
      <c r="B148" s="1053"/>
      <c r="C148" s="1053"/>
      <c r="D148" s="1053"/>
      <c r="E148" s="1053"/>
      <c r="F148" s="1054"/>
      <c r="G148" s="81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1"/>
      <c r="AC148" s="81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8"/>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2"/>
      <c r="B162" s="1053"/>
      <c r="C162" s="1053"/>
      <c r="D162" s="1053"/>
      <c r="E162" s="1053"/>
      <c r="F162" s="1054"/>
      <c r="G162" s="81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1"/>
      <c r="AC162" s="81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8"/>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2"/>
      <c r="B175" s="1053"/>
      <c r="C175" s="1053"/>
      <c r="D175" s="1053"/>
      <c r="E175" s="1053"/>
      <c r="F175" s="1054"/>
      <c r="G175" s="81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1"/>
      <c r="AC175" s="81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8"/>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2"/>
      <c r="B188" s="1053"/>
      <c r="C188" s="1053"/>
      <c r="D188" s="1053"/>
      <c r="E188" s="1053"/>
      <c r="F188" s="1054"/>
      <c r="G188" s="81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1"/>
      <c r="AC188" s="81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8"/>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2"/>
      <c r="B201" s="1053"/>
      <c r="C201" s="1053"/>
      <c r="D201" s="1053"/>
      <c r="E201" s="1053"/>
      <c r="F201" s="1054"/>
      <c r="G201" s="81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1"/>
      <c r="AC201" s="81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8"/>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2"/>
      <c r="B215" s="1053"/>
      <c r="C215" s="1053"/>
      <c r="D215" s="1053"/>
      <c r="E215" s="1053"/>
      <c r="F215" s="1054"/>
      <c r="G215" s="81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1"/>
      <c r="AC215" s="81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8"/>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2"/>
      <c r="B228" s="1053"/>
      <c r="C228" s="1053"/>
      <c r="D228" s="1053"/>
      <c r="E228" s="1053"/>
      <c r="F228" s="1054"/>
      <c r="G228" s="81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1"/>
      <c r="AC228" s="81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8"/>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2"/>
      <c r="B241" s="1053"/>
      <c r="C241" s="1053"/>
      <c r="D241" s="1053"/>
      <c r="E241" s="1053"/>
      <c r="F241" s="1054"/>
      <c r="G241" s="81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1"/>
      <c r="AC241" s="81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8"/>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2"/>
      <c r="B254" s="1053"/>
      <c r="C254" s="1053"/>
      <c r="D254" s="1053"/>
      <c r="E254" s="1053"/>
      <c r="F254" s="1054"/>
      <c r="G254" s="81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1"/>
      <c r="AC254" s="81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8"/>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2018-05-29T09:53:31Z</cp:lastPrinted>
  <dcterms:created xsi:type="dcterms:W3CDTF">2012-03-13T00:50:25Z</dcterms:created>
  <dcterms:modified xsi:type="dcterms:W3CDTF">2020-11-17T02:50:09Z</dcterms:modified>
</cp:coreProperties>
</file>