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旧端末_Documents\３０年度（２０１８年度）\03.作業依頼\02.予算班\20180807▲【作業依頼】　①行政事業レビューシート（最終公表）②概算要求反映状況調（事業単位整理表）\③回答\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<sst xmlns="http://schemas.openxmlformats.org/spreadsheetml/2006/main" count="3091" uniqueCount="716">
  <si>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</si>
  <si>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</si>
  <si>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</si>
  <si>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</si>
  <si>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</si>
  <si>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</si>
  <si>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</si>
  <si>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</si>
  <si>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</si>
  <si>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</si>
  <si>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</si>
  <si>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</si>
  <si>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</si>
  <si>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</si>
  <si>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</si>
  <si>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</si>
  <si>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</si>
  <si>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</si>
  <si>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</si>
  <si>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</si>
  <si>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</si>
  <si>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</si>
  <si>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</si>
  <si>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</si>
  <si>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</si>
  <si>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</si>
  <si>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</si>
  <si>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</si>
  <si>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</si>
  <si>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</si>
  <si>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</si>
  <si>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</si>
  <si>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</si>
  <si>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</si>
  <si>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</si>
  <si>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</si>
  <si>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</si>
  <si>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</si>
  <si>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</si>
  <si>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</si>
  <si>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</si>
  <si>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</si>
  <si>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</si>
  <si>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</si>
  <si>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</si>
  <si>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</si>
  <si>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</si>
  <si>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</si>
  <si>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</si>
  <si>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</si>
  <si>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</si>
  <si>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</si>
  <si>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</si>
  <si>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</si>
  <si>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</si>
  <si>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</si>
  <si>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</si>
  <si>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</si>
  <si>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</si>
  <si>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</si>
  <si>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</si>
  <si>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</si>
  <si>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</si>
  <si>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</si>
  <si>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</si>
  <si>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</si>
  <si>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</si>
  <si>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</si>
  <si>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</si>
  <si>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</si>
  <si>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</si>
  <si>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</si>
  <si>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</si>
  <si>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</si>
  <si>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</si>
  <si>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</si>
  <si>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</si>
  <si>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</si>
  <si>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</si>
  <si>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</si>
  <si>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</si>
  <si>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</si>
  <si>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</si>
  <si>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</si>
  <si>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</si>
  <si>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</si>
  <si>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</si>
  <si>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</si>
  <si>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</si>
  <si>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</si>
  <si>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</si>
  <si>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</si>
  <si>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</si>
  <si>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</si>
  <si>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</si>
  <si>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</si>
  <si>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</si>
  <si>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</si>
  <si>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</si>
  <si>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</si>
  <si>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</si>
  <si>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</si>
  <si>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</si>
  <si>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</si>
  <si>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</si>
  <si>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</si>
  <si>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</si>
  <si>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</si>
  <si>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</si>
  <si>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</si>
  <si>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</si>
  <si>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</si>
  <si>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</si>
  <si>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</si>
  <si>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</si>
  <si>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</si>
  <si>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</si>
  <si>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</si>
  <si>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</si>
  <si>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</si>
  <si>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</si>
  <si>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</si>
  <si>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</si>
  <si>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</si>
  <si>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</si>
  <si>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</si>
  <si>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</si>
  <si>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</si>
  <si>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</si>
  <si>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</si>
  <si>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</si>
  <si>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</si>
  <si>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</si>
  <si>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</si>
  <si>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</si>
  <si>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</si>
  <si>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</si>
  <si>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</si>
  <si>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</si>
  <si>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</si>
  <si>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</si>
  <si>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</si>
  <si>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</si>
  <si>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</si>
  <si>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</si>
  <si>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</si>
  <si>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</si>
  <si>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</si>
  <si>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</si>
  <si>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</si>
  <si>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</si>
  <si>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</si>
  <si>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</si>
  <si>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</si>
  <si>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</si>
  <si>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</si>
  <si>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</si>
  <si>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</si>
  <si>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</si>
  <si>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</si>
  <si>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</si>
  <si>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</si>
  <si>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</si>
  <si>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</si>
  <si>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</si>
  <si>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</si>
  <si>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</si>
  <si>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</si>
  <si>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</si>
  <si>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</si>
  <si>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</si>
  <si>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</si>
  <si>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</si>
  <si>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</si>
  <si>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</si>
  <si>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</si>
  <si>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</si>
  <si>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</si>
  <si>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</si>
  <si>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</si>
  <si>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</si>
  <si>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</si>
  <si>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</si>
  <si>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</si>
  <si>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</si>
  <si>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</si>
  <si>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</si>
  <si>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</si>
  <si>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</si>
  <si>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</si>
  <si>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</si>
  <si>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</si>
  <si>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</si>
  <si>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</si>
  <si>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</si>
  <si>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</si>
  <si>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</si>
  <si>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</si>
  <si>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</si>
  <si>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</si>
  <si>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</si>
  <si>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</si>
  <si>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</si>
  <si>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</si>
  <si>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</si>
  <si>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</si>
  <si>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</si>
  <si>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</si>
  <si>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</si>
  <si>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</si>
  <si>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</si>
  <si>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</si>
  <si>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</si>
  <si>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</si>
  <si>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</si>
  <si>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</si>
  <si>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</si>
  <si>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</si>
  <si>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</si>
  <si>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</si>
  <si>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</si>
  <si>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</si>
  <si>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</si>
  <si>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</si>
  <si>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</si>
  <si>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</si>
  <si>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</si>
  <si>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</si>
  <si>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</si>
  <si>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</si>
  <si>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</si>
  <si>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</si>
  <si>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</si>
  <si>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</si>
  <si>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</si>
  <si>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</si>
  <si>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</si>
  <si>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</si>
  <si>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</si>
  <si>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</si>
  <si>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</si>
  <si>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</si>
  <si>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</si>
  <si>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</si>
  <si>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</si>
  <si>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</si>
  <si>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</si>
  <si>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</si>
  <si>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</si>
  <si>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</si>
  <si>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</si>
  <si>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</si>
  <si>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</si>
  <si>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</si>
  <si>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</si>
  <si>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</si>
  <si>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</si>
  <si>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</si>
  <si>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</si>
  <si>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</si>
  <si>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</si>
  <si>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</si>
  <si>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</si>
  <si>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</si>
  <si>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</si>
  <si>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</si>
  <si>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</si>
  <si>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</si>
  <si>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</si>
  <si>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</si>
  <si>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</si>
  <si>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</si>
  <si>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</si>
  <si>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</si>
  <si>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</si>
  <si>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</si>
  <si>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</si>
  <si>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</si>
  <si>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</si>
  <si>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</si>
  <si>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</si>
  <si>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</si>
  <si>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</si>
  <si>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</si>
  <si>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</si>
  <si>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</si>
  <si>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</si>
  <si>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</si>
  <si>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</si>
  <si>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</si>
  <si>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</si>
  <si>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</si>
  <si>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</si>
  <si>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</si>
  <si>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</si>
  <si>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</si>
  <si>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</si>
  <si>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</si>
  <si>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</si>
  <si>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</si>
  <si>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</si>
  <si>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</si>
  <si>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</si>
  <si>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</si>
  <si>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</si>
  <si>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</si>
  <si>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</si>
  <si>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</si>
  <si>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</si>
  <si>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</si>
  <si>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</si>
  <si>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</si>
  <si>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</si>
  <si>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</si>
  <si>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</si>
  <si>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</si>
  <si>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</si>
  <si>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</si>
  <si>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</si>
  <si>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</si>
  <si>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</si>
  <si>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</si>
  <si>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</si>
  <si>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</si>
  <si>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</si>
  <si>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</si>
  <si>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</si>
  <si>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</si>
  <si>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</si>
  <si>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</si>
  <si>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</si>
  <si>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</si>
  <si>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</si>
  <si>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</si>
  <si>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</si>
  <si>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</si>
  <si>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</si>
  <si>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</si>
  <si>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</si>
  <si>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</si>
  <si>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</si>
  <si>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</si>
  <si>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</si>
  <si>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</si>
  <si>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</si>
  <si>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</si>
  <si>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</si>
  <si>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</si>
  <si>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</si>
  <si>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</si>
  <si>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</si>
  <si>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</si>
  <si>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</si>
  <si>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</si>
  <si>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</si>
  <si>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</si>
  <si>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</si>
  <si>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</si>
  <si>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</si>
  <si>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</si>
  <si>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</si>
  <si>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</si>
  <si>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</si>
  <si>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</si>
  <si>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</si>
  <si>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</si>
  <si>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</si>
  <si>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</si>
  <si>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</si>
  <si>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</si>
  <si>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</si>
  <si>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</si>
  <si>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</si>
  <si>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</si>
  <si>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</si>
  <si>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</si>
  <si>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</si>
  <si>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</si>
  <si>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</si>
  <si>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</si>
  <si>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</si>
  <si>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</si>
  <si>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</si>
  <si>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</si>
  <si>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</si>
  <si>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</si>
  <si>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</si>
  <si>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</si>
  <si>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</si>
  <si>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</si>
  <si>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</si>
  <si>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</si>
  <si>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</si>
  <si>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</si>
  <si>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</si>
  <si>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</si>
  <si>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</si>
  <si>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</si>
  <si>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</si>
  <si>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</si>
  <si>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</si>
  <si>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</si>
  <si>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</si>
  <si>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</si>
  <si>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</si>
  <si>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</si>
  <si>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</si>
  <si>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</si>
  <si>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</si>
  <si>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</si>
  <si>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</si>
  <si>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</si>
  <si>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</si>
  <si>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</si>
  <si>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</si>
  <si>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</si>
  <si>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</si>
  <si>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</si>
  <si>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</si>
  <si>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</si>
  <si>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</si>
  <si>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</si>
  <si>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</si>
  <si>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</si>
  <si>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</si>
  <si>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</si>
  <si>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</si>
  <si>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</si>
  <si>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</si>
  <si>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</si>
  <si>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</si>
  <si>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</si>
  <si>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</si>
  <si>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</si>
  <si>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</si>
  <si>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</si>
  <si>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</si>
  <si>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</si>
  <si>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</si>
  <si>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</si>
  <si>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</si>
  <si>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</si>
  <si>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</si>
  <si>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</si>
  <si>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</si>
  <si>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</si>
  <si>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</si>
  <si>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</si>
  <si>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</si>
  <si>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</si>
  <si>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</si>
  <si>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</si>
  <si>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</si>
  <si>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</si>
  <si>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</si>
  <si>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</si>
  <si>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</si>
  <si>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</si>
  <si>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</si>
  <si>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</si>
  <si>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</si>
  <si>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</si>
  <si>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</si>
  <si>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</si>
  <si>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</si>
  <si>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</si>
  <si>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</si>
  <si>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</si>
  <si>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</si>
  <si>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</si>
  <si>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</si>
  <si>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</si>
  <si>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</si>
  <si>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</si>
  <si>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</si>
  <si>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</si>
  <si>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</si>
  <si>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</si>
  <si>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</si>
  <si>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</si>
  <si>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</si>
  <si>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</si>
  <si>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</si>
  <si>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</si>
  <si>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</si>
  <si>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</si>
  <si>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</si>
  <si>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</si>
  <si>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</si>
  <si>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</si>
  <si>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</si>
  <si>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</si>
  <si>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</si>
  <si>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</si>
  <si>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</si>
  <si>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</si>
  <si>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</si>
  <si>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</si>
  <si>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</si>
  <si>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</si>
  <si>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</si>
  <si>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</si>
  <si>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</si>
  <si>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</si>
  <si>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</si>
  <si>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</si>
  <si>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</si>
  <si>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</si>
  <si>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</si>
  <si>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</si>
  <si>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</si>
  <si>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</si>
  <si>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</si>
  <si>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</si>
  <si>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</si>
  <si>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</si>
  <si>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</si>
  <si>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</si>
  <si>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</si>
  <si>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</si>
  <si>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</si>
  <si>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</si>
  <si>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</si>
  <si>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</si>
  <si>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</si>
  <si>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</si>
  <si>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</si>
  <si>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</si>
  <si>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</si>
  <si>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</si>
  <si>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</si>
  <si>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</si>
  <si>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</si>
  <si>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</si>
  <si>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</si>
  <si>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</si>
  <si>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</si>
  <si>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</si>
  <si>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</si>
  <si>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</si>
  <si>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</si>
  <si>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</si>
  <si>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</si>
  <si>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</si>
  <si>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</si>
  <si>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医薬品適正使用推進事業</t>
    <rPh sb="0" eb="3">
      <t>イヤクヒン</t>
    </rPh>
    <rPh sb="3" eb="5">
      <t>テキセイ</t>
    </rPh>
    <rPh sb="5" eb="7">
      <t>シヨウ</t>
    </rPh>
    <rPh sb="7" eb="9">
      <t>スイシン</t>
    </rPh>
    <rPh sb="9" eb="11">
      <t>ジギョウ</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</si>
  <si>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</si>
  <si>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</si>
  <si>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</si>
  <si>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</si>
  <si>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</si>
  <si>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薬事法の一部を改正する法律案に対する附帯決議
（平成16年5月13日　参・厚生労働委員会）</t>
    <phoneticPr fontId="5"/>
  </si>
  <si>
    <t>医薬分業の推進及び医学・薬学の変化に伴う薬剤師が具備すべき知識技能の養成について検討する。</t>
    <phoneticPr fontId="5"/>
  </si>
  <si>
    <t>１．毎年１０月１７日からの一週間を「薬と健康の週間」として、医薬品及び薬剤師の役割に関する正しい知識の普及啓発を実施
２．地方自治体及び各都道府県薬剤師会の医薬分業担当者に対する「医薬分業指導者協議会」の開催
３．行政処分を受けた薬剤師を対象とした再教育研修事業</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</si>
  <si>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</si>
  <si>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</si>
  <si>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</si>
  <si>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</si>
  <si>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</si>
  <si>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</si>
  <si>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</si>
  <si>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</si>
  <si>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</si>
  <si>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</si>
  <si>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医薬分業率の向上</t>
    <phoneticPr fontId="5"/>
  </si>
  <si>
    <t>医薬分業の推進については医薬分業率（全国・地域別）が前年度以上（/毎年度）であること。</t>
    <phoneticPr fontId="5"/>
  </si>
  <si>
    <t>％</t>
    <phoneticPr fontId="5"/>
  </si>
  <si>
    <t>-</t>
    <phoneticPr fontId="5"/>
  </si>
  <si>
    <t>処方せん受取率の推計「全保険（社保＋国保＋後期高齢者）」（公益社団法人　日本薬剤師会）</t>
    <phoneticPr fontId="5"/>
  </si>
  <si>
    <t>啓発資材配布数（ポスター）</t>
    <phoneticPr fontId="5"/>
  </si>
  <si>
    <t>部</t>
    <rPh sb="0" eb="1">
      <t>ブ</t>
    </rPh>
    <phoneticPr fontId="5"/>
  </si>
  <si>
    <t>啓発資材配布数（リーフレット）</t>
    <phoneticPr fontId="5"/>
  </si>
  <si>
    <t>回</t>
    <rPh sb="0" eb="1">
      <t>カイ</t>
    </rPh>
    <phoneticPr fontId="5"/>
  </si>
  <si>
    <t>Ｘ：「事業の執行額」（円）／Ｙ：「啓発資材部数」（部）　　　　　　　　　　　</t>
    <phoneticPr fontId="5"/>
  </si>
  <si>
    <t>　Ｘ　/　Ｙ</t>
    <phoneticPr fontId="5"/>
  </si>
  <si>
    <t>円</t>
    <rPh sb="0" eb="1">
      <t>エン</t>
    </rPh>
    <phoneticPr fontId="5"/>
  </si>
  <si>
    <t>品質・有効性・安全性の高い医薬品・医療機器・再生医療等製品を国民が適切に利用できるようにすること（Ⅰ－６）</t>
    <phoneticPr fontId="5"/>
  </si>
  <si>
    <t>医薬品の適正使用を推進すること（Ⅰ－６－３）</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</si>
  <si>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</si>
  <si>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t>
    <phoneticPr fontId="5"/>
  </si>
  <si>
    <t>-</t>
    <phoneticPr fontId="5"/>
  </si>
  <si>
    <t>-</t>
    <phoneticPr fontId="5"/>
  </si>
  <si>
    <t>-</t>
    <phoneticPr fontId="5"/>
  </si>
  <si>
    <t>-</t>
    <phoneticPr fontId="5"/>
  </si>
  <si>
    <t>無</t>
  </si>
  <si>
    <t>‐</t>
  </si>
  <si>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</si>
  <si>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phoneticPr fontId="5"/>
  </si>
  <si>
    <t>医薬分業の推進や薬剤師の知識技能の養成を目的とする事業であり、優先度の高い事業である。</t>
    <phoneticPr fontId="5"/>
  </si>
  <si>
    <t>おおむね随意契約（少額）であるが、業務内容や価格を考慮し、最適な業者を選定している。</t>
    <phoneticPr fontId="5"/>
  </si>
  <si>
    <t>支出は本事業に必要なものに限定されており、単位当たりコストの水準は妥当である。</t>
    <phoneticPr fontId="5"/>
  </si>
  <si>
    <t>費目・使途は、事業目的のために必要なものに限定されている。</t>
    <phoneticPr fontId="5"/>
  </si>
  <si>
    <t>成果実績は目標を上回っており、成果目標に見合ったものとなっている。</t>
    <phoneticPr fontId="5"/>
  </si>
  <si>
    <t>おおむね見込みに見合ったものとなっている。</t>
    <phoneticPr fontId="5"/>
  </si>
  <si>
    <t>ポスターやリーフレットは、都道府県や関係法人に配布し、活用されている。</t>
    <phoneticPr fontId="5"/>
  </si>
  <si>
    <t>医薬分業率は年々上昇しており、本事業の取組は医薬分業の推進に寄与していると考えられる。今後、さらに医薬分業を定着させるため、その質を向上させる施策について充実させていく必要がある。</t>
    <phoneticPr fontId="5"/>
  </si>
  <si>
    <t>医薬分業等の推進に必要な経費であり、執行状況等を精査し、適切な予算を措置する。</t>
    <phoneticPr fontId="5"/>
  </si>
  <si>
    <t>348</t>
    <phoneticPr fontId="5"/>
  </si>
  <si>
    <t>197</t>
    <phoneticPr fontId="5"/>
  </si>
  <si>
    <t>166</t>
    <phoneticPr fontId="5"/>
  </si>
  <si>
    <t>193</t>
    <phoneticPr fontId="5"/>
  </si>
  <si>
    <t>207</t>
    <phoneticPr fontId="5"/>
  </si>
  <si>
    <t>216</t>
    <phoneticPr fontId="5"/>
  </si>
  <si>
    <t>215</t>
    <phoneticPr fontId="5"/>
  </si>
  <si>
    <t>-</t>
    <phoneticPr fontId="5"/>
  </si>
  <si>
    <t>-</t>
    <phoneticPr fontId="5"/>
  </si>
  <si>
    <t>-</t>
    <phoneticPr fontId="5"/>
  </si>
  <si>
    <t>-</t>
    <phoneticPr fontId="5"/>
  </si>
  <si>
    <t>-</t>
    <phoneticPr fontId="5"/>
  </si>
  <si>
    <t>5,068,763/156,890</t>
    <phoneticPr fontId="5"/>
  </si>
  <si>
    <t>3,106,290/155,667</t>
    <phoneticPr fontId="5"/>
  </si>
  <si>
    <t>4,703,809/158,092</t>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</si>
  <si>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</si>
  <si>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（株）オオニシ</t>
    <rPh sb="1" eb="2">
      <t>カブ</t>
    </rPh>
    <phoneticPr fontId="5"/>
  </si>
  <si>
    <t>（有）タケマエ</t>
    <rPh sb="1" eb="2">
      <t>ユウ</t>
    </rPh>
    <phoneticPr fontId="5"/>
  </si>
  <si>
    <t>（株）ミクニ商会</t>
    <rPh sb="1" eb="2">
      <t>カブ</t>
    </rPh>
    <rPh sb="6" eb="8">
      <t>ショウカイ</t>
    </rPh>
    <phoneticPr fontId="5"/>
  </si>
  <si>
    <t>（独）国立印刷局</t>
    <rPh sb="3" eb="5">
      <t>コクリツ</t>
    </rPh>
    <rPh sb="5" eb="8">
      <t>インサツキョク</t>
    </rPh>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</si>
  <si>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</si>
  <si>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薬事功労者厚生労働大臣表彰の写真の購入</t>
    <rPh sb="0" eb="2">
      <t>ヤクジ</t>
    </rPh>
    <rPh sb="2" eb="5">
      <t>コウロウシャ</t>
    </rPh>
    <rPh sb="5" eb="7">
      <t>コウセイ</t>
    </rPh>
    <rPh sb="7" eb="9">
      <t>ロウドウ</t>
    </rPh>
    <rPh sb="9" eb="11">
      <t>ダイジン</t>
    </rPh>
    <rPh sb="11" eb="13">
      <t>ヒョウショウ</t>
    </rPh>
    <rPh sb="14" eb="16">
      <t>シャシン</t>
    </rPh>
    <rPh sb="17" eb="19">
      <t>コウニュウ</t>
    </rPh>
    <phoneticPr fontId="5"/>
  </si>
  <si>
    <t>薬事功労者厚生労働大臣表彰に必要な消耗品の購入</t>
    <rPh sb="0" eb="2">
      <t>ヤクジ</t>
    </rPh>
    <rPh sb="2" eb="5">
      <t>コウロウシャ</t>
    </rPh>
    <rPh sb="5" eb="7">
      <t>コウセイ</t>
    </rPh>
    <rPh sb="7" eb="9">
      <t>ロウドウ</t>
    </rPh>
    <rPh sb="9" eb="11">
      <t>ダイジン</t>
    </rPh>
    <rPh sb="11" eb="13">
      <t>ヒョウショウ</t>
    </rPh>
    <rPh sb="14" eb="16">
      <t>ヒツヨウ</t>
    </rPh>
    <rPh sb="17" eb="20">
      <t>ショウモウヒン</t>
    </rPh>
    <rPh sb="21" eb="23">
      <t>コウニュウ</t>
    </rPh>
    <phoneticPr fontId="5"/>
  </si>
  <si>
    <t>薬事功労者厚生労働大臣表彰の表彰状用紙の購入</t>
    <rPh sb="0" eb="2">
      <t>ヤクジ</t>
    </rPh>
    <rPh sb="2" eb="5">
      <t>コウロウシャ</t>
    </rPh>
    <rPh sb="5" eb="7">
      <t>コウセイ</t>
    </rPh>
    <rPh sb="7" eb="9">
      <t>ロウドウ</t>
    </rPh>
    <rPh sb="9" eb="11">
      <t>ダイジン</t>
    </rPh>
    <rPh sb="11" eb="13">
      <t>ヒョウショウ</t>
    </rPh>
    <rPh sb="14" eb="17">
      <t>ヒョウショウジョウ</t>
    </rPh>
    <rPh sb="17" eb="19">
      <t>ヨウシ</t>
    </rPh>
    <rPh sb="20" eb="22">
      <t>コウニュウ</t>
    </rPh>
    <phoneticPr fontId="5"/>
  </si>
  <si>
    <t>-</t>
    <phoneticPr fontId="5"/>
  </si>
  <si>
    <t>-</t>
    <phoneticPr fontId="5"/>
  </si>
  <si>
    <t>-</t>
    <phoneticPr fontId="5"/>
  </si>
  <si>
    <t>-</t>
    <phoneticPr fontId="5"/>
  </si>
  <si>
    <t>-</t>
    <phoneticPr fontId="5"/>
  </si>
  <si>
    <t>（株）太陽美術</t>
    <rPh sb="1" eb="2">
      <t>カブ</t>
    </rPh>
    <rPh sb="3" eb="5">
      <t>タイヨウ</t>
    </rPh>
    <rPh sb="5" eb="7">
      <t>ビジュツ</t>
    </rPh>
    <phoneticPr fontId="5"/>
  </si>
  <si>
    <t>「薬と健康の週間」ポスター、リーフレットの印刷</t>
    <rPh sb="1" eb="2">
      <t>クスリ</t>
    </rPh>
    <rPh sb="3" eb="5">
      <t>ケンコウ</t>
    </rPh>
    <rPh sb="6" eb="8">
      <t>シュウカン</t>
    </rPh>
    <rPh sb="21" eb="23">
      <t>インサツ</t>
    </rPh>
    <phoneticPr fontId="5"/>
  </si>
  <si>
    <t>-</t>
    <phoneticPr fontId="5"/>
  </si>
  <si>
    <t>-</t>
    <phoneticPr fontId="5"/>
  </si>
  <si>
    <t>（株）アステム</t>
    <rPh sb="0" eb="3">
      <t>カブ</t>
    </rPh>
    <phoneticPr fontId="5"/>
  </si>
  <si>
    <t>-</t>
    <phoneticPr fontId="5"/>
  </si>
  <si>
    <t>-</t>
    <phoneticPr fontId="5"/>
  </si>
  <si>
    <t>（株）内山回漕店</t>
    <rPh sb="1" eb="2">
      <t>カブ</t>
    </rPh>
    <rPh sb="3" eb="5">
      <t>ウチヤマ</t>
    </rPh>
    <rPh sb="5" eb="7">
      <t>カイソウ</t>
    </rPh>
    <rPh sb="7" eb="8">
      <t>ミセ</t>
    </rPh>
    <phoneticPr fontId="5"/>
  </si>
  <si>
    <t>「薬と健康の週間」ポスター、リーフレットの発送業務</t>
    <rPh sb="1" eb="2">
      <t>クスリ</t>
    </rPh>
    <rPh sb="3" eb="5">
      <t>ケンコウ</t>
    </rPh>
    <rPh sb="6" eb="8">
      <t>シュウカン</t>
    </rPh>
    <rPh sb="21" eb="23">
      <t>ハッソウ</t>
    </rPh>
    <rPh sb="23" eb="25">
      <t>ギョウム</t>
    </rPh>
    <phoneticPr fontId="5"/>
  </si>
  <si>
    <t>-</t>
    <phoneticPr fontId="5"/>
  </si>
  <si>
    <t>-</t>
    <phoneticPr fontId="5"/>
  </si>
  <si>
    <t>「薬と健康の週間」ポスターデザイン業務</t>
    <phoneticPr fontId="5"/>
  </si>
  <si>
    <t>（株）東邦プラン</t>
    <rPh sb="0" eb="3">
      <t>カブ</t>
    </rPh>
    <phoneticPr fontId="5"/>
  </si>
  <si>
    <t>-</t>
    <phoneticPr fontId="5"/>
  </si>
  <si>
    <t>委員・研修講師Ａ</t>
    <rPh sb="0" eb="2">
      <t>イイン</t>
    </rPh>
    <rPh sb="3" eb="5">
      <t>ケンシュウ</t>
    </rPh>
    <rPh sb="5" eb="7">
      <t>コウシ</t>
    </rPh>
    <phoneticPr fontId="5"/>
  </si>
  <si>
    <t>麹町税務署</t>
    <rPh sb="0" eb="2">
      <t>コウジマチ</t>
    </rPh>
    <rPh sb="2" eb="5">
      <t>ゼイムショ</t>
    </rPh>
    <phoneticPr fontId="5"/>
  </si>
  <si>
    <t>委員・研修講師Ｂ</t>
    <rPh sb="0" eb="2">
      <t>イイン</t>
    </rPh>
    <rPh sb="3" eb="5">
      <t>ケンシュウ</t>
    </rPh>
    <rPh sb="5" eb="7">
      <t>コウシ</t>
    </rPh>
    <phoneticPr fontId="5"/>
  </si>
  <si>
    <t>委員・研修講師Ｃ</t>
    <rPh sb="0" eb="2">
      <t>イイン</t>
    </rPh>
    <rPh sb="3" eb="5">
      <t>ケンシュウ</t>
    </rPh>
    <rPh sb="5" eb="7">
      <t>コウシ</t>
    </rPh>
    <phoneticPr fontId="5"/>
  </si>
  <si>
    <t>委員・研修講師Ｄ</t>
    <rPh sb="0" eb="2">
      <t>イイン</t>
    </rPh>
    <rPh sb="3" eb="5">
      <t>ケンシュウ</t>
    </rPh>
    <rPh sb="5" eb="7">
      <t>コウシ</t>
    </rPh>
    <phoneticPr fontId="5"/>
  </si>
  <si>
    <t>委員・研修講師Ｅ</t>
    <rPh sb="0" eb="2">
      <t>イイン</t>
    </rPh>
    <rPh sb="3" eb="5">
      <t>ケンシュウ</t>
    </rPh>
    <rPh sb="5" eb="7">
      <t>コウシ</t>
    </rPh>
    <phoneticPr fontId="5"/>
  </si>
  <si>
    <t>委員・研修講師Ｆ</t>
    <rPh sb="0" eb="2">
      <t>イイン</t>
    </rPh>
    <rPh sb="3" eb="5">
      <t>ケンシュウ</t>
    </rPh>
    <rPh sb="5" eb="7">
      <t>コウシ</t>
    </rPh>
    <phoneticPr fontId="5"/>
  </si>
  <si>
    <t>委員・研修講師Ｇ</t>
    <rPh sb="0" eb="2">
      <t>イイン</t>
    </rPh>
    <rPh sb="3" eb="5">
      <t>ケンシュウ</t>
    </rPh>
    <rPh sb="5" eb="7">
      <t>コウシ</t>
    </rPh>
    <phoneticPr fontId="5"/>
  </si>
  <si>
    <t>委員・研修講師Ｈ</t>
    <rPh sb="0" eb="2">
      <t>イイン</t>
    </rPh>
    <rPh sb="3" eb="5">
      <t>ケンシュウ</t>
    </rPh>
    <rPh sb="5" eb="7">
      <t>コウシ</t>
    </rPh>
    <phoneticPr fontId="5"/>
  </si>
  <si>
    <t>委員・研修講師Ｉ</t>
    <rPh sb="0" eb="2">
      <t>イイン</t>
    </rPh>
    <rPh sb="3" eb="5">
      <t>ケンシュウ</t>
    </rPh>
    <rPh sb="5" eb="7">
      <t>コウシ</t>
    </rPh>
    <phoneticPr fontId="5"/>
  </si>
  <si>
    <t>検討会議への出席（謝金）（旅費）</t>
    <rPh sb="0" eb="2">
      <t>ケントウ</t>
    </rPh>
    <rPh sb="2" eb="4">
      <t>カイギ</t>
    </rPh>
    <rPh sb="6" eb="8">
      <t>シュッセキ</t>
    </rPh>
    <rPh sb="9" eb="11">
      <t>シャキン</t>
    </rPh>
    <rPh sb="13" eb="15">
      <t>リョヒ</t>
    </rPh>
    <phoneticPr fontId="5"/>
  </si>
  <si>
    <t>所得税の徴収業務（謝金）（旅費）</t>
    <rPh sb="0" eb="3">
      <t>ショトクゼイ</t>
    </rPh>
    <rPh sb="4" eb="6">
      <t>チョウシュウ</t>
    </rPh>
    <rPh sb="6" eb="8">
      <t>ギョウム</t>
    </rPh>
    <rPh sb="9" eb="11">
      <t>シャキン</t>
    </rPh>
    <rPh sb="13" eb="15">
      <t>リョヒ</t>
    </rPh>
    <phoneticPr fontId="5"/>
  </si>
  <si>
    <t>検討会議への出席（旅費）</t>
    <rPh sb="0" eb="2">
      <t>ケントウ</t>
    </rPh>
    <rPh sb="2" eb="4">
      <t>カイギ</t>
    </rPh>
    <rPh sb="6" eb="8">
      <t>シュッセキ</t>
    </rPh>
    <rPh sb="9" eb="11">
      <t>リョヒ</t>
    </rPh>
    <phoneticPr fontId="5"/>
  </si>
  <si>
    <t>行政処分を受けた薬剤師に対する再教育研修講師（謝金）（旅費）</t>
    <rPh sb="0" eb="2">
      <t>ギョウセイ</t>
    </rPh>
    <rPh sb="2" eb="4">
      <t>ショブン</t>
    </rPh>
    <rPh sb="5" eb="6">
      <t>ウ</t>
    </rPh>
    <rPh sb="8" eb="11">
      <t>ヤクザイシ</t>
    </rPh>
    <rPh sb="12" eb="13">
      <t>タイ</t>
    </rPh>
    <rPh sb="15" eb="18">
      <t>サイキョウイク</t>
    </rPh>
    <rPh sb="18" eb="20">
      <t>ケンシュウ</t>
    </rPh>
    <rPh sb="20" eb="22">
      <t>コウシ</t>
    </rPh>
    <rPh sb="23" eb="25">
      <t>シャキン</t>
    </rPh>
    <rPh sb="27" eb="29">
      <t>リョヒ</t>
    </rPh>
    <phoneticPr fontId="5"/>
  </si>
  <si>
    <t>かかりつけ薬剤師・薬局推進指導者協議会開催回数</t>
    <phoneticPr fontId="5"/>
  </si>
  <si>
    <t>かかりつけ薬剤師・薬局推進指導者協議会への出席（謝金）（旅費）</t>
  </si>
  <si>
    <t>かかりつけ薬剤師・薬局推進指導者協議会への出席（謝金）（旅費）</t>
    <rPh sb="21" eb="23">
      <t>シュッセキ</t>
    </rPh>
    <rPh sb="24" eb="26">
      <t>シャキン</t>
    </rPh>
    <rPh sb="28" eb="30">
      <t>リョヒ</t>
    </rPh>
    <phoneticPr fontId="5"/>
  </si>
  <si>
    <t>-</t>
    <phoneticPr fontId="5"/>
  </si>
  <si>
    <t>-</t>
    <phoneticPr fontId="5"/>
  </si>
  <si>
    <t>非常勤職員Ａ</t>
    <rPh sb="0" eb="3">
      <t>ヒジョウキン</t>
    </rPh>
    <rPh sb="3" eb="5">
      <t>ショクイン</t>
    </rPh>
    <phoneticPr fontId="5"/>
  </si>
  <si>
    <t>事務補助業務（賃金）</t>
    <rPh sb="0" eb="2">
      <t>ジム</t>
    </rPh>
    <rPh sb="2" eb="4">
      <t>ホジョ</t>
    </rPh>
    <rPh sb="4" eb="6">
      <t>ギョウム</t>
    </rPh>
    <rPh sb="7" eb="9">
      <t>チンギン</t>
    </rPh>
    <phoneticPr fontId="5"/>
  </si>
  <si>
    <t>日本郵便（株）</t>
    <rPh sb="0" eb="2">
      <t>ニホン</t>
    </rPh>
    <rPh sb="2" eb="4">
      <t>ユウビン</t>
    </rPh>
    <rPh sb="4" eb="7">
      <t>カブ</t>
    </rPh>
    <phoneticPr fontId="5"/>
  </si>
  <si>
    <t>通信運搬業務</t>
    <rPh sb="0" eb="2">
      <t>ツウシン</t>
    </rPh>
    <rPh sb="2" eb="4">
      <t>ウンパン</t>
    </rPh>
    <rPh sb="4" eb="6">
      <t>ギョウム</t>
    </rPh>
    <phoneticPr fontId="5"/>
  </si>
  <si>
    <t>非常勤職員B</t>
    <rPh sb="0" eb="3">
      <t>ヒジョウキン</t>
    </rPh>
    <rPh sb="3" eb="5">
      <t>ショクイン</t>
    </rPh>
    <phoneticPr fontId="5"/>
  </si>
  <si>
    <t>-</t>
    <phoneticPr fontId="5"/>
  </si>
  <si>
    <t>株式会社ミクニ商会</t>
    <phoneticPr fontId="5"/>
  </si>
  <si>
    <t>業務に必要な消耗品等（再生紙ノート等）の購入</t>
    <rPh sb="0" eb="2">
      <t>ギョウム</t>
    </rPh>
    <rPh sb="3" eb="5">
      <t>ヒツヨウ</t>
    </rPh>
    <rPh sb="6" eb="9">
      <t>ショウモウヒン</t>
    </rPh>
    <rPh sb="9" eb="10">
      <t>トウ</t>
    </rPh>
    <rPh sb="17" eb="18">
      <t>トウ</t>
    </rPh>
    <rPh sb="20" eb="22">
      <t>コウニュウ</t>
    </rPh>
    <phoneticPr fontId="5"/>
  </si>
  <si>
    <t>（有）タケマエ</t>
    <phoneticPr fontId="5"/>
  </si>
  <si>
    <t>業務に必要な消耗品等（トナーカートリッジやUSBメモリ等）の購入</t>
    <rPh sb="0" eb="2">
      <t>ギョウム</t>
    </rPh>
    <rPh sb="3" eb="5">
      <t>ヒツヨウ</t>
    </rPh>
    <rPh sb="6" eb="9">
      <t>ショウモウヒン</t>
    </rPh>
    <rPh sb="9" eb="10">
      <t>トウ</t>
    </rPh>
    <rPh sb="27" eb="28">
      <t>ナド</t>
    </rPh>
    <rPh sb="30" eb="32">
      <t>コウニュウ</t>
    </rPh>
    <phoneticPr fontId="5"/>
  </si>
  <si>
    <t>八重洲電気（株）</t>
    <phoneticPr fontId="5"/>
  </si>
  <si>
    <t>ＬＡＮ、ＯＡタップ配線工事</t>
    <phoneticPr fontId="5"/>
  </si>
  <si>
    <t>職員A</t>
    <rPh sb="0" eb="2">
      <t>ショクイン</t>
    </rPh>
    <phoneticPr fontId="5"/>
  </si>
  <si>
    <t>-</t>
    <phoneticPr fontId="5"/>
  </si>
  <si>
    <t>出張旅費</t>
    <rPh sb="0" eb="2">
      <t>シュッチョウ</t>
    </rPh>
    <rPh sb="2" eb="4">
      <t>リョヒ</t>
    </rPh>
    <phoneticPr fontId="5"/>
  </si>
  <si>
    <t>（株）ＮＴＴドコモ</t>
    <phoneticPr fontId="5"/>
  </si>
  <si>
    <t>公用携帯電話料金（長期継続契約）</t>
    <phoneticPr fontId="5"/>
  </si>
  <si>
    <t>芝デジタルソリューションズ株式会社</t>
    <phoneticPr fontId="5"/>
  </si>
  <si>
    <t>厚生労働省ＮＷシステムにおける端末等増設及び移設作業</t>
    <phoneticPr fontId="5"/>
  </si>
  <si>
    <t>キャノンマーケティングジャパン（株）</t>
    <phoneticPr fontId="5"/>
  </si>
  <si>
    <t>複写機の保守及び物件に必要な消耗品の供給業務</t>
    <phoneticPr fontId="5"/>
  </si>
  <si>
    <t>A.非常勤職員A</t>
    <rPh sb="2" eb="5">
      <t>ヒジョウキン</t>
    </rPh>
    <rPh sb="5" eb="7">
      <t>ショクイン</t>
    </rPh>
    <phoneticPr fontId="5"/>
  </si>
  <si>
    <t>賃金</t>
    <rPh sb="0" eb="2">
      <t>チンギン</t>
    </rPh>
    <phoneticPr fontId="5"/>
  </si>
  <si>
    <t>事務補助業務</t>
    <rPh sb="0" eb="2">
      <t>ジム</t>
    </rPh>
    <rPh sb="2" eb="4">
      <t>ホジョ</t>
    </rPh>
    <rPh sb="4" eb="6">
      <t>ギョウム</t>
    </rPh>
    <phoneticPr fontId="5"/>
  </si>
  <si>
    <t>B.（株）太陽美術</t>
    <rPh sb="2" eb="5">
      <t>カブ</t>
    </rPh>
    <rPh sb="5" eb="7">
      <t>タイヨウ</t>
    </rPh>
    <rPh sb="7" eb="9">
      <t>ビジュツ</t>
    </rPh>
    <phoneticPr fontId="5"/>
  </si>
  <si>
    <t>「薬と健康の週間」ポスター、リーフレットの印刷</t>
    <phoneticPr fontId="5"/>
  </si>
  <si>
    <t>印刷製本費</t>
    <rPh sb="0" eb="2">
      <t>インサツ</t>
    </rPh>
    <rPh sb="2" eb="4">
      <t>セイホン</t>
    </rPh>
    <rPh sb="4" eb="5">
      <t>ヒ</t>
    </rPh>
    <phoneticPr fontId="5"/>
  </si>
  <si>
    <t>C.特定非営利活動法人日本セルプセンター</t>
    <phoneticPr fontId="5"/>
  </si>
  <si>
    <t>消耗品費</t>
    <rPh sb="0" eb="3">
      <t>ショウモウヒン</t>
    </rPh>
    <rPh sb="3" eb="4">
      <t>ヒ</t>
    </rPh>
    <phoneticPr fontId="5"/>
  </si>
  <si>
    <t>薬事功労者厚生労働大臣表彰の記念品の購入</t>
    <phoneticPr fontId="5"/>
  </si>
  <si>
    <t>D.（株）アステム</t>
    <rPh sb="2" eb="5">
      <t>カブ</t>
    </rPh>
    <phoneticPr fontId="5"/>
  </si>
  <si>
    <t>雑役務費</t>
    <rPh sb="0" eb="1">
      <t>ザツ</t>
    </rPh>
    <rPh sb="1" eb="3">
      <t>エキム</t>
    </rPh>
    <phoneticPr fontId="5"/>
  </si>
  <si>
    <t>薬事功労者厚生労働大臣表彰式の会場設営業務</t>
    <phoneticPr fontId="5"/>
  </si>
  <si>
    <t>薬事功労者厚生労働大臣表彰式の会場設営業務</t>
    <phoneticPr fontId="5"/>
  </si>
  <si>
    <t>E.（株）内山回漕店</t>
    <phoneticPr fontId="5"/>
  </si>
  <si>
    <t>「薬と健康の週間」ポスター、リーフレットの発送業務</t>
    <phoneticPr fontId="5"/>
  </si>
  <si>
    <t>F. （株）東邦プラン</t>
    <phoneticPr fontId="5"/>
  </si>
  <si>
    <t>雑役務費費</t>
    <rPh sb="0" eb="1">
      <t>ザツ</t>
    </rPh>
    <rPh sb="1" eb="3">
      <t>エキム</t>
    </rPh>
    <rPh sb="4" eb="5">
      <t>ヒ</t>
    </rPh>
    <phoneticPr fontId="5"/>
  </si>
  <si>
    <t>「薬と健康の週間」ポスターデザイン業務</t>
    <phoneticPr fontId="5"/>
  </si>
  <si>
    <t>大和綜合印刷（株）</t>
    <phoneticPr fontId="5"/>
  </si>
  <si>
    <t>G.大和綜合印刷（株）</t>
    <phoneticPr fontId="5"/>
  </si>
  <si>
    <t>薬事功労者厚生労働大臣表彰の名簿等の印刷業務</t>
    <phoneticPr fontId="5"/>
  </si>
  <si>
    <t>H.委員・研修講師Ａ</t>
    <phoneticPr fontId="5"/>
  </si>
  <si>
    <t>委員手当</t>
    <rPh sb="0" eb="2">
      <t>イイン</t>
    </rPh>
    <rPh sb="2" eb="4">
      <t>テアテ</t>
    </rPh>
    <phoneticPr fontId="5"/>
  </si>
  <si>
    <t>委員等旅費</t>
    <rPh sb="0" eb="2">
      <t>イイン</t>
    </rPh>
    <rPh sb="2" eb="3">
      <t>トウ</t>
    </rPh>
    <rPh sb="3" eb="5">
      <t>リョヒ</t>
    </rPh>
    <phoneticPr fontId="5"/>
  </si>
  <si>
    <t>検討会議への出席（旅費）</t>
    <rPh sb="9" eb="11">
      <t>リョヒ</t>
    </rPh>
    <phoneticPr fontId="5"/>
  </si>
  <si>
    <t>検討会議への出席（謝金）</t>
    <rPh sb="9" eb="11">
      <t>シャキン</t>
    </rPh>
    <phoneticPr fontId="5"/>
  </si>
  <si>
    <t>-</t>
    <phoneticPr fontId="5"/>
  </si>
  <si>
    <t>4,860,000/155,000</t>
    <phoneticPr fontId="5"/>
  </si>
  <si>
    <t>-</t>
    <phoneticPr fontId="5"/>
  </si>
  <si>
    <t>-</t>
    <phoneticPr fontId="5"/>
  </si>
  <si>
    <t>点検対象外</t>
    <rPh sb="0" eb="2">
      <t>テンケン</t>
    </rPh>
    <rPh sb="2" eb="5">
      <t>タイショウガイ</t>
    </rPh>
    <phoneticPr fontId="5"/>
  </si>
  <si>
    <t>-</t>
    <phoneticPr fontId="5"/>
  </si>
  <si>
    <t>医薬分業の推進や薬剤師再教育に必要な経費であることから、引き続き、必要な予算額を確保し、適正な執行に努めること。</t>
    <rPh sb="0" eb="2">
      <t>イヤク</t>
    </rPh>
    <rPh sb="2" eb="4">
      <t>ブンギョウ</t>
    </rPh>
    <rPh sb="5" eb="7">
      <t>スイシン</t>
    </rPh>
    <rPh sb="8" eb="11">
      <t>ヤクザイシ</t>
    </rPh>
    <rPh sb="11" eb="14">
      <t>サイキョウイク</t>
    </rPh>
    <rPh sb="15" eb="17">
      <t>ヒツヨウ</t>
    </rPh>
    <rPh sb="18" eb="20">
      <t>ケイヒ</t>
    </rPh>
    <phoneticPr fontId="5"/>
  </si>
  <si>
    <t>鳥井　陽一</t>
    <rPh sb="0" eb="2">
      <t>トリイ</t>
    </rPh>
    <rPh sb="3" eb="5">
      <t>ヨウイチ</t>
    </rPh>
    <phoneticPr fontId="5"/>
  </si>
  <si>
    <t>-</t>
    <phoneticPr fontId="5"/>
  </si>
  <si>
    <t>H30年度実績を踏まえた減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</si>
</sst>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742</xdr:row>
      <xdr:rowOff>9525</xdr:rowOff>
    </xdr:from>
    <xdr:to>
      <xdr:col>42</xdr:col>
      <xdr:colOff>166687</xdr:colOff>
      <xdr:row>744</xdr:row>
      <xdr:rowOff>9525</xdr:rowOff>
    </xdr:to>
    <xdr:sp macro="" textlink="">
      <xdr:nvSpPr>
        <xdr:cNvPr id="4" name="テキスト ボックス 3"/>
        <xdr:cNvSpPr txBox="1"/>
      </xdr:nvSpPr>
      <xdr:spPr>
        <a:xfrm>
          <a:off x="2390775" y="38528625"/>
          <a:ext cx="6376987" cy="7048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13</xdr:col>
      <xdr:colOff>80435</xdr:colOff>
      <xdr:row>745</xdr:row>
      <xdr:rowOff>7142</xdr:rowOff>
    </xdr:from>
    <xdr:to>
      <xdr:col>23</xdr:col>
      <xdr:colOff>118001</xdr:colOff>
      <xdr:row>746</xdr:row>
      <xdr:rowOff>345492</xdr:rowOff>
    </xdr:to>
    <xdr:sp macro="" textlink="">
      <xdr:nvSpPr>
        <xdr:cNvPr id="5" name="テキスト ボックス 4"/>
        <xdr:cNvSpPr txBox="1"/>
      </xdr:nvSpPr>
      <xdr:spPr>
        <a:xfrm>
          <a:off x="2694518" y="45113309"/>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13</xdr:col>
      <xdr:colOff>75926</xdr:colOff>
      <xdr:row>753</xdr:row>
      <xdr:rowOff>9523</xdr:rowOff>
    </xdr:from>
    <xdr:to>
      <xdr:col>23</xdr:col>
      <xdr:colOff>113492</xdr:colOff>
      <xdr:row>755</xdr:row>
      <xdr:rowOff>232833</xdr:rowOff>
    </xdr:to>
    <xdr:sp macro="" textlink="">
      <xdr:nvSpPr>
        <xdr:cNvPr id="6" name="テキスト ボックス 5"/>
        <xdr:cNvSpPr txBox="1"/>
      </xdr:nvSpPr>
      <xdr:spPr>
        <a:xfrm>
          <a:off x="2690009" y="43813940"/>
          <a:ext cx="2048400" cy="9218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（特定非営利活動法人日本セルプセンターほか４者）</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15</xdr:col>
      <xdr:colOff>190499</xdr:colOff>
      <xdr:row>744</xdr:row>
      <xdr:rowOff>154783</xdr:rowOff>
    </xdr:from>
    <xdr:to>
      <xdr:col>20</xdr:col>
      <xdr:colOff>130969</xdr:colOff>
      <xdr:row>744</xdr:row>
      <xdr:rowOff>347663</xdr:rowOff>
    </xdr:to>
    <xdr:sp macro="" textlink="">
      <xdr:nvSpPr>
        <xdr:cNvPr id="7" name="テキスト ボックス 6"/>
        <xdr:cNvSpPr txBox="1"/>
      </xdr:nvSpPr>
      <xdr:spPr>
        <a:xfrm>
          <a:off x="3390899" y="39378733"/>
          <a:ext cx="940595"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202405</xdr:colOff>
      <xdr:row>747</xdr:row>
      <xdr:rowOff>28574</xdr:rowOff>
    </xdr:from>
    <xdr:to>
      <xdr:col>22</xdr:col>
      <xdr:colOff>142875</xdr:colOff>
      <xdr:row>747</xdr:row>
      <xdr:rowOff>250031</xdr:rowOff>
    </xdr:to>
    <xdr:sp macro="" textlink="">
      <xdr:nvSpPr>
        <xdr:cNvPr id="8" name="テキスト ボックス 7"/>
        <xdr:cNvSpPr txBox="1"/>
      </xdr:nvSpPr>
      <xdr:spPr>
        <a:xfrm>
          <a:off x="3002755" y="40309799"/>
          <a:ext cx="1740695" cy="22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88106</xdr:colOff>
      <xdr:row>752</xdr:row>
      <xdr:rowOff>171452</xdr:rowOff>
    </xdr:from>
    <xdr:to>
      <xdr:col>21</xdr:col>
      <xdr:colOff>195262</xdr:colOff>
      <xdr:row>753</xdr:row>
      <xdr:rowOff>1</xdr:rowOff>
    </xdr:to>
    <xdr:sp macro="" textlink="">
      <xdr:nvSpPr>
        <xdr:cNvPr id="9" name="テキスト ボックス 8"/>
        <xdr:cNvSpPr txBox="1"/>
      </xdr:nvSpPr>
      <xdr:spPr>
        <a:xfrm>
          <a:off x="2888456" y="42214802"/>
          <a:ext cx="1707356"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194734</xdr:colOff>
      <xdr:row>755</xdr:row>
      <xdr:rowOff>147625</xdr:rowOff>
    </xdr:from>
    <xdr:to>
      <xdr:col>24</xdr:col>
      <xdr:colOff>197115</xdr:colOff>
      <xdr:row>757</xdr:row>
      <xdr:rowOff>391571</xdr:rowOff>
    </xdr:to>
    <xdr:sp macro="" textlink="">
      <xdr:nvSpPr>
        <xdr:cNvPr id="10" name="テキスト ボックス 9"/>
        <xdr:cNvSpPr txBox="1"/>
      </xdr:nvSpPr>
      <xdr:spPr>
        <a:xfrm>
          <a:off x="2607734" y="44650542"/>
          <a:ext cx="2415381" cy="593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薬事功労者厚生労働大臣表彰に必要な消耗品の購入</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84671</xdr:colOff>
      <xdr:row>749</xdr:row>
      <xdr:rowOff>21697</xdr:rowOff>
    </xdr:from>
    <xdr:to>
      <xdr:col>23</xdr:col>
      <xdr:colOff>122237</xdr:colOff>
      <xdr:row>751</xdr:row>
      <xdr:rowOff>10797</xdr:rowOff>
    </xdr:to>
    <xdr:sp macro="" textlink="">
      <xdr:nvSpPr>
        <xdr:cNvPr id="11" name="テキスト ボックス 10"/>
        <xdr:cNvSpPr txBox="1"/>
      </xdr:nvSpPr>
      <xdr:spPr>
        <a:xfrm>
          <a:off x="2698754" y="46524864"/>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Ｂ．（株）太陽美術</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14</xdr:col>
      <xdr:colOff>71437</xdr:colOff>
      <xdr:row>748</xdr:row>
      <xdr:rowOff>214313</xdr:rowOff>
    </xdr:from>
    <xdr:to>
      <xdr:col>22</xdr:col>
      <xdr:colOff>176212</xdr:colOff>
      <xdr:row>749</xdr:row>
      <xdr:rowOff>38100</xdr:rowOff>
    </xdr:to>
    <xdr:sp macro="" textlink="">
      <xdr:nvSpPr>
        <xdr:cNvPr id="12" name="テキスト ボックス 11"/>
        <xdr:cNvSpPr txBox="1"/>
      </xdr:nvSpPr>
      <xdr:spPr>
        <a:xfrm>
          <a:off x="3071812" y="40847963"/>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159545</xdr:colOff>
      <xdr:row>750</xdr:row>
      <xdr:rowOff>292893</xdr:rowOff>
    </xdr:from>
    <xdr:to>
      <xdr:col>24</xdr:col>
      <xdr:colOff>92870</xdr:colOff>
      <xdr:row>752</xdr:row>
      <xdr:rowOff>190499</xdr:rowOff>
    </xdr:to>
    <xdr:sp macro="" textlink="">
      <xdr:nvSpPr>
        <xdr:cNvPr id="13" name="テキスト ボックス 12"/>
        <xdr:cNvSpPr txBox="1"/>
      </xdr:nvSpPr>
      <xdr:spPr>
        <a:xfrm>
          <a:off x="2759870" y="41631393"/>
          <a:ext cx="2333625" cy="60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89958</xdr:colOff>
      <xdr:row>757</xdr:row>
      <xdr:rowOff>642931</xdr:rowOff>
    </xdr:from>
    <xdr:to>
      <xdr:col>23</xdr:col>
      <xdr:colOff>127524</xdr:colOff>
      <xdr:row>758</xdr:row>
      <xdr:rowOff>663781</xdr:rowOff>
    </xdr:to>
    <xdr:sp macro="" textlink="">
      <xdr:nvSpPr>
        <xdr:cNvPr id="14" name="テキスト ボックス 13"/>
        <xdr:cNvSpPr txBox="1"/>
      </xdr:nvSpPr>
      <xdr:spPr>
        <a:xfrm>
          <a:off x="2704041" y="45495098"/>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Ｄ．（株）アステム</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30</xdr:col>
      <xdr:colOff>119063</xdr:colOff>
      <xdr:row>745</xdr:row>
      <xdr:rowOff>11906</xdr:rowOff>
    </xdr:from>
    <xdr:to>
      <xdr:col>40</xdr:col>
      <xdr:colOff>154782</xdr:colOff>
      <xdr:row>747</xdr:row>
      <xdr:rowOff>0</xdr:rowOff>
    </xdr:to>
    <xdr:sp macro="" textlink="">
      <xdr:nvSpPr>
        <xdr:cNvPr id="15" name="テキスト ボックス 14"/>
        <xdr:cNvSpPr txBox="1"/>
      </xdr:nvSpPr>
      <xdr:spPr>
        <a:xfrm>
          <a:off x="6319838" y="39588281"/>
          <a:ext cx="2035969" cy="6929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Ｅ．（株）内山回漕店</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14</xdr:col>
      <xdr:colOff>59532</xdr:colOff>
      <xdr:row>757</xdr:row>
      <xdr:rowOff>444492</xdr:rowOff>
    </xdr:from>
    <xdr:to>
      <xdr:col>22</xdr:col>
      <xdr:colOff>164307</xdr:colOff>
      <xdr:row>757</xdr:row>
      <xdr:rowOff>625467</xdr:rowOff>
    </xdr:to>
    <xdr:sp macro="" textlink="">
      <xdr:nvSpPr>
        <xdr:cNvPr id="16" name="テキスト ボックス 15"/>
        <xdr:cNvSpPr txBox="1"/>
      </xdr:nvSpPr>
      <xdr:spPr>
        <a:xfrm>
          <a:off x="2874699" y="45296659"/>
          <a:ext cx="171344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166687</xdr:colOff>
      <xdr:row>758</xdr:row>
      <xdr:rowOff>575458</xdr:rowOff>
    </xdr:from>
    <xdr:to>
      <xdr:col>24</xdr:col>
      <xdr:colOff>100012</xdr:colOff>
      <xdr:row>760</xdr:row>
      <xdr:rowOff>205043</xdr:rowOff>
    </xdr:to>
    <xdr:sp macro="" textlink="">
      <xdr:nvSpPr>
        <xdr:cNvPr id="17" name="テキスト ボックス 16"/>
        <xdr:cNvSpPr txBox="1"/>
      </xdr:nvSpPr>
      <xdr:spPr>
        <a:xfrm>
          <a:off x="2579687" y="46094375"/>
          <a:ext cx="2346325"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薬事功労者厚生労働大臣表彰の会場設営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107155</xdr:colOff>
      <xdr:row>750</xdr:row>
      <xdr:rowOff>285749</xdr:rowOff>
    </xdr:from>
    <xdr:to>
      <xdr:col>42</xdr:col>
      <xdr:colOff>40480</xdr:colOff>
      <xdr:row>752</xdr:row>
      <xdr:rowOff>238125</xdr:rowOff>
    </xdr:to>
    <xdr:sp macro="" textlink="">
      <xdr:nvSpPr>
        <xdr:cNvPr id="18" name="テキスト ボックス 17"/>
        <xdr:cNvSpPr txBox="1"/>
      </xdr:nvSpPr>
      <xdr:spPr>
        <a:xfrm>
          <a:off x="6307930" y="41624249"/>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「薬と健康の週間」ポスターデザイン</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132292</xdr:colOff>
      <xdr:row>749</xdr:row>
      <xdr:rowOff>17198</xdr:rowOff>
    </xdr:from>
    <xdr:to>
      <xdr:col>40</xdr:col>
      <xdr:colOff>169859</xdr:colOff>
      <xdr:row>751</xdr:row>
      <xdr:rowOff>6298</xdr:rowOff>
    </xdr:to>
    <xdr:sp macro="" textlink="">
      <xdr:nvSpPr>
        <xdr:cNvPr id="19" name="テキスト ボックス 18"/>
        <xdr:cNvSpPr txBox="1"/>
      </xdr:nvSpPr>
      <xdr:spPr>
        <a:xfrm>
          <a:off x="6164792" y="46520365"/>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Ｆ．（株）東邦プラン</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31</xdr:col>
      <xdr:colOff>47626</xdr:colOff>
      <xdr:row>744</xdr:row>
      <xdr:rowOff>178593</xdr:rowOff>
    </xdr:from>
    <xdr:to>
      <xdr:col>39</xdr:col>
      <xdr:colOff>152401</xdr:colOff>
      <xdr:row>745</xdr:row>
      <xdr:rowOff>2380</xdr:rowOff>
    </xdr:to>
    <xdr:sp macro="" textlink="">
      <xdr:nvSpPr>
        <xdr:cNvPr id="20" name="テキスト ボックス 19"/>
        <xdr:cNvSpPr txBox="1"/>
      </xdr:nvSpPr>
      <xdr:spPr>
        <a:xfrm>
          <a:off x="6448426" y="39402543"/>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71438</xdr:colOff>
      <xdr:row>746</xdr:row>
      <xdr:rowOff>238125</xdr:rowOff>
    </xdr:from>
    <xdr:to>
      <xdr:col>42</xdr:col>
      <xdr:colOff>4763</xdr:colOff>
      <xdr:row>748</xdr:row>
      <xdr:rowOff>190501</xdr:rowOff>
    </xdr:to>
    <xdr:sp macro="" textlink="">
      <xdr:nvSpPr>
        <xdr:cNvPr id="21" name="テキスト ボックス 20"/>
        <xdr:cNvSpPr txBox="1"/>
      </xdr:nvSpPr>
      <xdr:spPr>
        <a:xfrm>
          <a:off x="6272213" y="40166925"/>
          <a:ext cx="2333625" cy="65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「薬と健康の週間」ポスター、リーフレットの発送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59530</xdr:colOff>
      <xdr:row>748</xdr:row>
      <xdr:rowOff>202406</xdr:rowOff>
    </xdr:from>
    <xdr:to>
      <xdr:col>39</xdr:col>
      <xdr:colOff>164305</xdr:colOff>
      <xdr:row>749</xdr:row>
      <xdr:rowOff>26193</xdr:rowOff>
    </xdr:to>
    <xdr:sp macro="" textlink="">
      <xdr:nvSpPr>
        <xdr:cNvPr id="22" name="テキスト ボックス 21"/>
        <xdr:cNvSpPr txBox="1"/>
      </xdr:nvSpPr>
      <xdr:spPr>
        <a:xfrm>
          <a:off x="6460330" y="40836056"/>
          <a:ext cx="1704975"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144199</xdr:colOff>
      <xdr:row>753</xdr:row>
      <xdr:rowOff>3972</xdr:rowOff>
    </xdr:from>
    <xdr:to>
      <xdr:col>40</xdr:col>
      <xdr:colOff>181766</xdr:colOff>
      <xdr:row>754</xdr:row>
      <xdr:rowOff>342322</xdr:rowOff>
    </xdr:to>
    <xdr:sp macro="" textlink="">
      <xdr:nvSpPr>
        <xdr:cNvPr id="23" name="テキスト ボックス 22"/>
        <xdr:cNvSpPr txBox="1"/>
      </xdr:nvSpPr>
      <xdr:spPr>
        <a:xfrm>
          <a:off x="6176699" y="47904139"/>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Ｇ．大和綜合印刷（株）</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lientData/>
  </xdr:twoCellAnchor>
  <xdr:twoCellAnchor>
    <xdr:from>
      <xdr:col>31</xdr:col>
      <xdr:colOff>76734</xdr:colOff>
      <xdr:row>752</xdr:row>
      <xdr:rowOff>178596</xdr:rowOff>
    </xdr:from>
    <xdr:to>
      <xdr:col>39</xdr:col>
      <xdr:colOff>183889</xdr:colOff>
      <xdr:row>753</xdr:row>
      <xdr:rowOff>7145</xdr:rowOff>
    </xdr:to>
    <xdr:sp macro="" textlink="">
      <xdr:nvSpPr>
        <xdr:cNvPr id="24" name="テキスト ボックス 23"/>
        <xdr:cNvSpPr txBox="1"/>
      </xdr:nvSpPr>
      <xdr:spPr>
        <a:xfrm>
          <a:off x="6310317" y="47729513"/>
          <a:ext cx="1715822" cy="177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108479</xdr:colOff>
      <xdr:row>754</xdr:row>
      <xdr:rowOff>308236</xdr:rowOff>
    </xdr:from>
    <xdr:to>
      <xdr:col>42</xdr:col>
      <xdr:colOff>116417</xdr:colOff>
      <xdr:row>757</xdr:row>
      <xdr:rowOff>190500</xdr:rowOff>
    </xdr:to>
    <xdr:sp macro="" textlink="">
      <xdr:nvSpPr>
        <xdr:cNvPr id="25" name="テキスト ボックス 24"/>
        <xdr:cNvSpPr txBox="1"/>
      </xdr:nvSpPr>
      <xdr:spPr>
        <a:xfrm>
          <a:off x="6140979" y="44461903"/>
          <a:ext cx="2420938" cy="580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薬事功労者厚生労働大臣表彰の名簿等の印刷</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179916</xdr:colOff>
      <xdr:row>757</xdr:row>
      <xdr:rowOff>641605</xdr:rowOff>
    </xdr:from>
    <xdr:to>
      <xdr:col>41</xdr:col>
      <xdr:colOff>16399</xdr:colOff>
      <xdr:row>758</xdr:row>
      <xdr:rowOff>662455</xdr:rowOff>
    </xdr:to>
    <xdr:sp macro="" textlink="">
      <xdr:nvSpPr>
        <xdr:cNvPr id="26" name="テキスト ボックス 25"/>
        <xdr:cNvSpPr txBox="1"/>
      </xdr:nvSpPr>
      <xdr:spPr>
        <a:xfrm>
          <a:off x="6212416" y="45493772"/>
          <a:ext cx="2048400" cy="6876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Ｈ．委員・研修講師（３４名）</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twoCellAnchor>
    <xdr:from>
      <xdr:col>32</xdr:col>
      <xdr:colOff>144198</xdr:colOff>
      <xdr:row>757</xdr:row>
      <xdr:rowOff>427303</xdr:rowOff>
    </xdr:from>
    <xdr:to>
      <xdr:col>38</xdr:col>
      <xdr:colOff>47891</xdr:colOff>
      <xdr:row>757</xdr:row>
      <xdr:rowOff>608278</xdr:rowOff>
    </xdr:to>
    <xdr:sp macro="" textlink="">
      <xdr:nvSpPr>
        <xdr:cNvPr id="27" name="テキスト ボックス 26"/>
        <xdr:cNvSpPr txBox="1"/>
      </xdr:nvSpPr>
      <xdr:spPr>
        <a:xfrm>
          <a:off x="6578865" y="45279470"/>
          <a:ext cx="1110193"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178593</xdr:colOff>
      <xdr:row>758</xdr:row>
      <xdr:rowOff>590014</xdr:rowOff>
    </xdr:from>
    <xdr:to>
      <xdr:col>42</xdr:col>
      <xdr:colOff>111918</xdr:colOff>
      <xdr:row>760</xdr:row>
      <xdr:rowOff>219599</xdr:rowOff>
    </xdr:to>
    <xdr:sp macro="" textlink="">
      <xdr:nvSpPr>
        <xdr:cNvPr id="28" name="テキスト ボックス 27"/>
        <xdr:cNvSpPr txBox="1"/>
      </xdr:nvSpPr>
      <xdr:spPr>
        <a:xfrm>
          <a:off x="6211093" y="46108931"/>
          <a:ext cx="2346325"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委員・研修講師への諸謝金及び委員等旅費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178593</xdr:colOff>
      <xdr:row>744</xdr:row>
      <xdr:rowOff>9525</xdr:rowOff>
    </xdr:from>
    <xdr:to>
      <xdr:col>26</xdr:col>
      <xdr:colOff>190500</xdr:colOff>
      <xdr:row>758</xdr:row>
      <xdr:rowOff>381000</xdr:rowOff>
    </xdr:to>
    <xdr:cxnSp macro="">
      <xdr:nvCxnSpPr>
        <xdr:cNvPr id="29" name="直線コネクタ 28"/>
        <xdr:cNvCxnSpPr>
          <a:stCxn id="4" idx="2"/>
        </xdr:cNvCxnSpPr>
      </xdr:nvCxnSpPr>
      <xdr:spPr>
        <a:xfrm>
          <a:off x="5406760" y="40670692"/>
          <a:ext cx="11907" cy="522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118001</xdr:colOff>
      <xdr:row>746</xdr:row>
      <xdr:rowOff>1692</xdr:rowOff>
    </xdr:from>
    <xdr:to>
      <xdr:col>30</xdr:col>
      <xdr:colOff>119063</xdr:colOff>
      <xdr:row>746</xdr:row>
      <xdr:rowOff>5953</xdr:rowOff>
    </xdr:to>
    <xdr:cxnSp macro="">
      <xdr:nvCxnSpPr>
        <xdr:cNvPr id="30" name="直線矢印コネクタ 29"/>
        <xdr:cNvCxnSpPr>
          <a:stCxn id="5" idx="3"/>
          <a:endCxn id="15" idx="1"/>
        </xdr:cNvCxnSpPr>
      </xdr:nvCxnSpPr>
      <xdr:spPr>
        <a:xfrm>
          <a:off x="4742918" y="45457109"/>
          <a:ext cx="1408645" cy="426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122237</xdr:colOff>
      <xdr:row>750</xdr:row>
      <xdr:rowOff>11748</xdr:rowOff>
    </xdr:from>
    <xdr:to>
      <xdr:col>30</xdr:col>
      <xdr:colOff>132292</xdr:colOff>
      <xdr:row>750</xdr:row>
      <xdr:rowOff>16247</xdr:rowOff>
    </xdr:to>
    <xdr:cxnSp macro="">
      <xdr:nvCxnSpPr>
        <xdr:cNvPr id="31" name="直線矢印コネクタ 30"/>
        <xdr:cNvCxnSpPr>
          <a:stCxn id="11" idx="3"/>
          <a:endCxn id="19" idx="1"/>
        </xdr:cNvCxnSpPr>
      </xdr:nvCxnSpPr>
      <xdr:spPr>
        <a:xfrm flipV="1">
          <a:off x="4747154" y="46864165"/>
          <a:ext cx="1417638" cy="4499"/>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52917</xdr:colOff>
      <xdr:row>754</xdr:row>
      <xdr:rowOff>52916</xdr:rowOff>
    </xdr:from>
    <xdr:to>
      <xdr:col>29</xdr:col>
      <xdr:colOff>179916</xdr:colOff>
      <xdr:row>754</xdr:row>
      <xdr:rowOff>52918</xdr:rowOff>
    </xdr:to>
    <xdr:cxnSp macro="">
      <xdr:nvCxnSpPr>
        <xdr:cNvPr id="32" name="直線矢印コネクタ 31"/>
        <xdr:cNvCxnSpPr/>
      </xdr:nvCxnSpPr>
      <xdr:spPr>
        <a:xfrm flipV="1">
          <a:off x="4878917" y="44206583"/>
          <a:ext cx="1132416" cy="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116940</xdr:colOff>
      <xdr:row>758</xdr:row>
      <xdr:rowOff>382162</xdr:rowOff>
    </xdr:from>
    <xdr:to>
      <xdr:col>30</xdr:col>
      <xdr:colOff>169332</xdr:colOff>
      <xdr:row>758</xdr:row>
      <xdr:rowOff>383488</xdr:rowOff>
    </xdr:to>
    <xdr:cxnSp macro="">
      <xdr:nvCxnSpPr>
        <xdr:cNvPr id="33" name="直線矢印コネクタ 32"/>
        <xdr:cNvCxnSpPr/>
      </xdr:nvCxnSpPr>
      <xdr:spPr>
        <a:xfrm flipV="1">
          <a:off x="4741857" y="45901079"/>
          <a:ext cx="1459975" cy="132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23814</xdr:colOff>
      <xdr:row>743</xdr:row>
      <xdr:rowOff>333375</xdr:rowOff>
    </xdr:from>
    <xdr:to>
      <xdr:col>33</xdr:col>
      <xdr:colOff>130968</xdr:colOff>
      <xdr:row>744</xdr:row>
      <xdr:rowOff>285751</xdr:rowOff>
    </xdr:to>
    <xdr:sp macro="" textlink="">
      <xdr:nvSpPr>
        <xdr:cNvPr id="34" name="テキスト ボックス 33"/>
        <xdr:cNvSpPr txBox="1"/>
      </xdr:nvSpPr>
      <xdr:spPr>
        <a:xfrm>
          <a:off x="4224339" y="39204900"/>
          <a:ext cx="2707479"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［医薬分業の推進、薬剤師の養成］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75" zoomScaleNormal="75" zoomScaleSheetLayoutView="75"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230</v>
      </c>
      <c r="AT2" s="939"/>
      <c r="AU2" s="939"/>
      <c r="AV2" s="52" t="str">
        <f>IF(AW2="", "", "-")</f>
        <v/>
      </c>
      <c r="AW2" s="910"/>
      <c r="AX2" s="910"/>
    </row>
    <row r="3" spans="1:50" ht="21" customHeight="1" thickBot="1" x14ac:dyDescent="0.2">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547</v>
      </c>
      <c r="AF5" s="699"/>
      <c r="AG5" s="699"/>
      <c r="AH5" s="699"/>
      <c r="AI5" s="699"/>
      <c r="AJ5" s="699"/>
      <c r="AK5" s="699"/>
      <c r="AL5" s="699"/>
      <c r="AM5" s="699"/>
      <c r="AN5" s="699"/>
      <c r="AO5" s="699"/>
      <c r="AP5" s="700"/>
      <c r="AQ5" s="701" t="s">
        <v>713</v>
      </c>
      <c r="AR5" s="702"/>
      <c r="AS5" s="702"/>
      <c r="AT5" s="702"/>
      <c r="AU5" s="702"/>
      <c r="AV5" s="702"/>
      <c r="AW5" s="702"/>
      <c r="AX5" s="703"/>
    </row>
    <row r="6" spans="1:50" ht="29.25"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7.25" customHeight="1" x14ac:dyDescent="0.15">
      <c r="A7" s="492" t="s">
        <v>22</v>
      </c>
      <c r="B7" s="493"/>
      <c r="C7" s="493"/>
      <c r="D7" s="493"/>
      <c r="E7" s="493"/>
      <c r="F7" s="494"/>
      <c r="G7" s="495" t="s">
        <v>550</v>
      </c>
      <c r="H7" s="496"/>
      <c r="I7" s="496"/>
      <c r="J7" s="496"/>
      <c r="K7" s="496"/>
      <c r="L7" s="496"/>
      <c r="M7" s="496"/>
      <c r="N7" s="496"/>
      <c r="O7" s="496"/>
      <c r="P7" s="496"/>
      <c r="Q7" s="496"/>
      <c r="R7" s="496"/>
      <c r="S7" s="496"/>
      <c r="T7" s="496"/>
      <c r="U7" s="496"/>
      <c r="V7" s="496"/>
      <c r="W7" s="496"/>
      <c r="X7" s="497"/>
      <c r="Y7" s="921" t="s">
        <v>541</v>
      </c>
      <c r="Z7" s="440"/>
      <c r="AA7" s="440"/>
      <c r="AB7" s="440"/>
      <c r="AC7" s="440"/>
      <c r="AD7" s="922"/>
      <c r="AE7" s="911" t="s">
        <v>551</v>
      </c>
      <c r="AF7" s="912"/>
      <c r="AG7" s="912"/>
      <c r="AH7" s="912"/>
      <c r="AI7" s="912"/>
      <c r="AJ7" s="912"/>
      <c r="AK7" s="912"/>
      <c r="AL7" s="912"/>
      <c r="AM7" s="912"/>
      <c r="AN7" s="912"/>
      <c r="AO7" s="912"/>
      <c r="AP7" s="912"/>
      <c r="AQ7" s="912"/>
      <c r="AR7" s="912"/>
      <c r="AS7" s="912"/>
      <c r="AT7" s="912"/>
      <c r="AU7" s="912"/>
      <c r="AV7" s="912"/>
      <c r="AW7" s="912"/>
      <c r="AX7" s="913"/>
    </row>
    <row r="8" spans="1:50" ht="36" customHeight="1" x14ac:dyDescent="0.15">
      <c r="A8" s="492" t="s">
        <v>388</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389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2.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7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75"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529</v>
      </c>
      <c r="AL12" s="413"/>
      <c r="AM12" s="413"/>
      <c r="AN12" s="413"/>
      <c r="AO12" s="413"/>
      <c r="AP12" s="413"/>
      <c r="AQ12" s="414"/>
      <c r="AR12" s="412" t="s">
        <v>530</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21</v>
      </c>
      <c r="X13" s="658"/>
      <c r="Y13" s="658"/>
      <c r="Z13" s="658"/>
      <c r="AA13" s="658"/>
      <c r="AB13" s="658"/>
      <c r="AC13" s="659"/>
      <c r="AD13" s="657">
        <v>21</v>
      </c>
      <c r="AE13" s="658"/>
      <c r="AF13" s="658"/>
      <c r="AG13" s="658"/>
      <c r="AH13" s="658"/>
      <c r="AI13" s="658"/>
      <c r="AJ13" s="659"/>
      <c r="AK13" s="657">
        <v>31</v>
      </c>
      <c r="AL13" s="658"/>
      <c r="AM13" s="658"/>
      <c r="AN13" s="658"/>
      <c r="AO13" s="658"/>
      <c r="AP13" s="658"/>
      <c r="AQ13" s="659"/>
      <c r="AR13" s="918">
        <v>30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557</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21</v>
      </c>
      <c r="X18" s="879"/>
      <c r="Y18" s="879"/>
      <c r="Z18" s="879"/>
      <c r="AA18" s="879"/>
      <c r="AB18" s="879"/>
      <c r="AC18" s="880"/>
      <c r="AD18" s="878">
        <f>SUM(AD13:AJ17)</f>
        <v>21</v>
      </c>
      <c r="AE18" s="879"/>
      <c r="AF18" s="879"/>
      <c r="AG18" s="879"/>
      <c r="AH18" s="879"/>
      <c r="AI18" s="879"/>
      <c r="AJ18" s="880"/>
      <c r="AK18" s="878">
        <f>SUM(AK13:AQ17)</f>
        <v>31</v>
      </c>
      <c r="AL18" s="879"/>
      <c r="AM18" s="879"/>
      <c r="AN18" s="879"/>
      <c r="AO18" s="879"/>
      <c r="AP18" s="879"/>
      <c r="AQ18" s="880"/>
      <c r="AR18" s="878">
        <f>SUM(AR13:AX17)</f>
        <v>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21</v>
      </c>
      <c r="Q19" s="658"/>
      <c r="R19" s="658"/>
      <c r="S19" s="658"/>
      <c r="T19" s="658"/>
      <c r="U19" s="658"/>
      <c r="V19" s="659"/>
      <c r="W19" s="657">
        <v>20</v>
      </c>
      <c r="X19" s="658"/>
      <c r="Y19" s="658"/>
      <c r="Z19" s="658"/>
      <c r="AA19" s="658"/>
      <c r="AB19" s="658"/>
      <c r="AC19" s="659"/>
      <c r="AD19" s="657">
        <v>20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0.95454545454545459</v>
      </c>
      <c r="Q20" s="311"/>
      <c r="R20" s="311"/>
      <c r="S20" s="311"/>
      <c r="T20" s="311"/>
      <c r="U20" s="311"/>
      <c r="V20" s="311"/>
      <c r="W20" s="311">
        <f t="shared" ref="W20" si="0">IF(W18=0, "-", SUM(W19)/W18)</f>
        <v>0.95238095238095233</v>
      </c>
      <c r="X20" s="311"/>
      <c r="Y20" s="311"/>
      <c r="Z20" s="311"/>
      <c r="AA20" s="311"/>
      <c r="AB20" s="311"/>
      <c r="AC20" s="311"/>
      <c r="AD20" s="311">
        <f t="shared" ref="AD20" si="1">IF(AD18=0, "-", SUM(AD19)/AD18)</f>
        <v>0.95238095238095233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491</v>
      </c>
      <c r="H21" s="310"/>
      <c r="I21" s="310"/>
      <c r="J21" s="310"/>
      <c r="K21" s="310"/>
      <c r="L21" s="310"/>
      <c r="M21" s="310"/>
      <c r="N21" s="310"/>
      <c r="O21" s="310"/>
      <c r="P21" s="311">
        <f>IF(P19=0, "-", SUM(P19)/SUM(P13,P14))</f>
        <v>0.95454545454545459</v>
      </c>
      <c r="Q21" s="311"/>
      <c r="R21" s="311"/>
      <c r="S21" s="311"/>
      <c r="T21" s="311"/>
      <c r="U21" s="311"/>
      <c r="V21" s="311"/>
      <c r="W21" s="311">
        <f t="shared" ref="W21" si="2">IF(W19=0, "-", SUM(W19)/SUM(W13,W14))</f>
        <v>0.95238095238095233</v>
      </c>
      <c r="X21" s="311"/>
      <c r="Y21" s="311"/>
      <c r="Z21" s="311"/>
      <c r="AA21" s="311"/>
      <c r="AB21" s="311"/>
      <c r="AC21" s="311"/>
      <c r="AD21" s="311">
        <f t="shared" ref="AD21" si="3">IF(AD19=0, "-", SUM(AD19)/SUM(AD13,AD14))</f>
        <v>0.95238095238095233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533</v>
      </c>
      <c r="B22" s="964"/>
      <c r="C22" s="964"/>
      <c r="D22" s="964"/>
      <c r="E22" s="964"/>
      <c r="F22" s="965"/>
      <c r="G22" s="950" t="s">
        <v>468</v>
      </c>
      <c r="H22" s="215"/>
      <c r="I22" s="215"/>
      <c r="J22" s="215"/>
      <c r="K22" s="215"/>
      <c r="L22" s="215"/>
      <c r="M22" s="215"/>
      <c r="N22" s="215"/>
      <c r="O22" s="216"/>
      <c r="P22" s="935" t="s">
        <v>531</v>
      </c>
      <c r="Q22" s="215"/>
      <c r="R22" s="215"/>
      <c r="S22" s="215"/>
      <c r="T22" s="215"/>
      <c r="U22" s="215"/>
      <c r="V22" s="216"/>
      <c r="W22" s="935" t="s">
        <v>532</v>
      </c>
      <c r="X22" s="215"/>
      <c r="Y22" s="215"/>
      <c r="Z22" s="215"/>
      <c r="AA22" s="215"/>
      <c r="AB22" s="215"/>
      <c r="AC22" s="216"/>
      <c r="AD22" s="935" t="s">
        <v>467</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0.25" customHeight="1" x14ac:dyDescent="0.15">
      <c r="A23" s="966"/>
      <c r="B23" s="967"/>
      <c r="C23" s="967"/>
      <c r="D23" s="967"/>
      <c r="E23" s="967"/>
      <c r="F23" s="968"/>
      <c r="G23" s="951" t="s">
        <v>559</v>
      </c>
      <c r="H23" s="952"/>
      <c r="I23" s="952"/>
      <c r="J23" s="952"/>
      <c r="K23" s="952"/>
      <c r="L23" s="952"/>
      <c r="M23" s="952"/>
      <c r="N23" s="952"/>
      <c r="O23" s="953"/>
      <c r="P23" s="918">
        <v>24</v>
      </c>
      <c r="Q23" s="919"/>
      <c r="R23" s="919"/>
      <c r="S23" s="919"/>
      <c r="T23" s="919"/>
      <c r="U23" s="919"/>
      <c r="V23" s="936"/>
      <c r="W23" s="918">
        <v>23</v>
      </c>
      <c r="X23" s="919"/>
      <c r="Y23" s="919"/>
      <c r="Z23" s="919"/>
      <c r="AA23" s="919"/>
      <c r="AB23" s="919"/>
      <c r="AC23" s="936"/>
      <c r="AD23" s="973" t="s">
        <v>715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0.25" customHeight="1" x14ac:dyDescent="0.15">
      <c r="A24" s="966"/>
      <c r="B24" s="967"/>
      <c r="C24" s="967"/>
      <c r="D24" s="967"/>
      <c r="E24" s="967"/>
      <c r="F24" s="968"/>
      <c r="G24" s="954" t="s">
        <v>560</v>
      </c>
      <c r="H24" s="955"/>
      <c r="I24" s="955"/>
      <c r="J24" s="955"/>
      <c r="K24" s="955"/>
      <c r="L24" s="955"/>
      <c r="M24" s="955"/>
      <c r="N24" s="955"/>
      <c r="O24" s="956"/>
      <c r="P24" s="657">
        <v>5</v>
      </c>
      <c r="Q24" s="658"/>
      <c r="R24" s="658"/>
      <c r="S24" s="658"/>
      <c r="T24" s="658"/>
      <c r="U24" s="658"/>
      <c r="V24" s="659"/>
      <c r="W24" s="657">
        <v>5</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0.25" customHeight="1" x14ac:dyDescent="0.15">
      <c r="A25" s="966"/>
      <c r="B25" s="967"/>
      <c r="C25" s="967"/>
      <c r="D25" s="967"/>
      <c r="E25" s="967"/>
      <c r="F25" s="968"/>
      <c r="G25" s="954" t="s">
        <v>561</v>
      </c>
      <c r="H25" s="955"/>
      <c r="I25" s="955"/>
      <c r="J25" s="955"/>
      <c r="K25" s="955"/>
      <c r="L25" s="955"/>
      <c r="M25" s="955"/>
      <c r="N25" s="955"/>
      <c r="O25" s="956"/>
      <c r="P25" s="657">
        <v>1</v>
      </c>
      <c r="Q25" s="658"/>
      <c r="R25" s="658"/>
      <c r="S25" s="658"/>
      <c r="T25" s="658"/>
      <c r="U25" s="658"/>
      <c r="V25" s="659"/>
      <c r="W25" s="657">
        <v>1</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0.25" customHeight="1" x14ac:dyDescent="0.15">
      <c r="A26" s="966"/>
      <c r="B26" s="967"/>
      <c r="C26" s="967"/>
      <c r="D26" s="967"/>
      <c r="E26" s="967"/>
      <c r="F26" s="968"/>
      <c r="G26" s="954" t="s">
        <v>562</v>
      </c>
      <c r="H26" s="955"/>
      <c r="I26" s="955"/>
      <c r="J26" s="955"/>
      <c r="K26" s="955"/>
      <c r="L26" s="955"/>
      <c r="M26" s="955"/>
      <c r="N26" s="955"/>
      <c r="O26" s="956"/>
      <c r="P26" s="657">
        <v>0.5</v>
      </c>
      <c r="Q26" s="658"/>
      <c r="R26" s="658"/>
      <c r="S26" s="658"/>
      <c r="T26" s="658"/>
      <c r="U26" s="658"/>
      <c r="V26" s="659"/>
      <c r="W26" s="657">
        <v>0.5</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0.25" customHeight="1" x14ac:dyDescent="0.15">
      <c r="A27" s="966"/>
      <c r="B27" s="967"/>
      <c r="C27" s="967"/>
      <c r="D27" s="967"/>
      <c r="E27" s="967"/>
      <c r="F27" s="968"/>
      <c r="G27" s="954" t="s">
        <v>563</v>
      </c>
      <c r="H27" s="955"/>
      <c r="I27" s="955"/>
      <c r="J27" s="955"/>
      <c r="K27" s="955"/>
      <c r="L27" s="955"/>
      <c r="M27" s="955"/>
      <c r="N27" s="955"/>
      <c r="O27" s="956"/>
      <c r="P27" s="657">
        <v>0.5</v>
      </c>
      <c r="Q27" s="658"/>
      <c r="R27" s="658"/>
      <c r="S27" s="658"/>
      <c r="T27" s="658"/>
      <c r="U27" s="658"/>
      <c r="V27" s="659"/>
      <c r="W27" s="657">
        <v>0.5</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0.25" hidden="1" customHeight="1" x14ac:dyDescent="0.15">
      <c r="A28" s="966"/>
      <c r="B28" s="967"/>
      <c r="C28" s="967"/>
      <c r="D28" s="967"/>
      <c r="E28" s="967"/>
      <c r="F28" s="968"/>
      <c r="G28" s="957" t="s">
        <v>472</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0.25" customHeight="1" thickBot="1" x14ac:dyDescent="0.2">
      <c r="A29" s="969"/>
      <c r="B29" s="970"/>
      <c r="C29" s="970"/>
      <c r="D29" s="970"/>
      <c r="E29" s="970"/>
      <c r="F29" s="971"/>
      <c r="G29" s="960" t="s">
        <v>469</v>
      </c>
      <c r="H29" s="961"/>
      <c r="I29" s="961"/>
      <c r="J29" s="961"/>
      <c r="K29" s="961"/>
      <c r="L29" s="961"/>
      <c r="M29" s="961"/>
      <c r="N29" s="961"/>
      <c r="O29" s="962"/>
      <c r="P29" s="932">
        <f>AK13</f>
        <v>31</v>
      </c>
      <c r="Q29" s="933"/>
      <c r="R29" s="933"/>
      <c r="S29" s="933"/>
      <c r="T29" s="933"/>
      <c r="U29" s="933"/>
      <c r="V29" s="934"/>
      <c r="W29" s="932">
        <f>AR13</f>
        <v>30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356</v>
      </c>
      <c r="AF30" s="859"/>
      <c r="AG30" s="859"/>
      <c r="AH30" s="860"/>
      <c r="AI30" s="858" t="s">
        <v>362</v>
      </c>
      <c r="AJ30" s="859"/>
      <c r="AK30" s="859"/>
      <c r="AL30" s="860"/>
      <c r="AM30" s="914" t="s">
        <v>466</v>
      </c>
      <c r="AN30" s="914"/>
      <c r="AO30" s="914"/>
      <c r="AP30" s="858"/>
      <c r="AQ30" s="767" t="s">
        <v>354</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567</v>
      </c>
      <c r="AR31" s="193"/>
      <c r="AS31" s="126" t="s">
        <v>355</v>
      </c>
      <c r="AT31" s="127"/>
      <c r="AU31" s="192">
        <v>30</v>
      </c>
      <c r="AV31" s="192"/>
      <c r="AW31" s="395" t="s">
        <v>300</v>
      </c>
      <c r="AX31" s="396"/>
    </row>
    <row r="32" spans="1:50" ht="21" customHeight="1" x14ac:dyDescent="0.15">
      <c r="A32" s="400"/>
      <c r="B32" s="398"/>
      <c r="C32" s="398"/>
      <c r="D32" s="398"/>
      <c r="E32" s="398"/>
      <c r="F32" s="399"/>
      <c r="G32" s="561" t="s">
        <v>564</v>
      </c>
      <c r="H32" s="562"/>
      <c r="I32" s="562"/>
      <c r="J32" s="562"/>
      <c r="K32" s="562"/>
      <c r="L32" s="562"/>
      <c r="M32" s="562"/>
      <c r="N32" s="562"/>
      <c r="O32" s="563"/>
      <c r="P32" s="98" t="s">
        <v>565</v>
      </c>
      <c r="Q32" s="98"/>
      <c r="R32" s="98"/>
      <c r="S32" s="98"/>
      <c r="T32" s="98"/>
      <c r="U32" s="98"/>
      <c r="V32" s="98"/>
      <c r="W32" s="98"/>
      <c r="X32" s="99"/>
      <c r="Y32" s="468" t="s">
        <v>12</v>
      </c>
      <c r="Z32" s="528"/>
      <c r="AA32" s="529"/>
      <c r="AB32" s="458" t="s">
        <v>566</v>
      </c>
      <c r="AC32" s="458"/>
      <c r="AD32" s="458"/>
      <c r="AE32" s="211">
        <v>70</v>
      </c>
      <c r="AF32" s="212"/>
      <c r="AG32" s="212"/>
      <c r="AH32" s="212"/>
      <c r="AI32" s="211">
        <v>71.7</v>
      </c>
      <c r="AJ32" s="212"/>
      <c r="AK32" s="212"/>
      <c r="AL32" s="212"/>
      <c r="AM32" s="211">
        <v>72.8</v>
      </c>
      <c r="AN32" s="212"/>
      <c r="AO32" s="212"/>
      <c r="AP32" s="212"/>
      <c r="AQ32" s="333" t="s">
        <v>567</v>
      </c>
      <c r="AR32" s="200"/>
      <c r="AS32" s="200"/>
      <c r="AT32" s="334"/>
      <c r="AU32" s="212" t="s">
        <v>604</v>
      </c>
      <c r="AV32" s="212"/>
      <c r="AW32" s="212"/>
      <c r="AX32" s="214"/>
    </row>
    <row r="33" spans="1:50" ht="21"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566</v>
      </c>
      <c r="AC33" s="520"/>
      <c r="AD33" s="520"/>
      <c r="AE33" s="211">
        <v>68.7</v>
      </c>
      <c r="AF33" s="212"/>
      <c r="AG33" s="212"/>
      <c r="AH33" s="212"/>
      <c r="AI33" s="211">
        <v>70</v>
      </c>
      <c r="AJ33" s="212"/>
      <c r="AK33" s="212"/>
      <c r="AL33" s="212"/>
      <c r="AM33" s="211">
        <v>71.7</v>
      </c>
      <c r="AN33" s="212"/>
      <c r="AO33" s="212"/>
      <c r="AP33" s="212"/>
      <c r="AQ33" s="333" t="s">
        <v>567</v>
      </c>
      <c r="AR33" s="200"/>
      <c r="AS33" s="200"/>
      <c r="AT33" s="334"/>
      <c r="AU33" s="212">
        <v>72.8</v>
      </c>
      <c r="AV33" s="212"/>
      <c r="AW33" s="212"/>
      <c r="AX33" s="214"/>
    </row>
    <row r="34" spans="1:50" ht="21"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101.9</v>
      </c>
      <c r="AF34" s="212"/>
      <c r="AG34" s="212"/>
      <c r="AH34" s="212"/>
      <c r="AI34" s="211">
        <v>102.4</v>
      </c>
      <c r="AJ34" s="212"/>
      <c r="AK34" s="212"/>
      <c r="AL34" s="212"/>
      <c r="AM34" s="211">
        <v>101.5</v>
      </c>
      <c r="AN34" s="212"/>
      <c r="AO34" s="212"/>
      <c r="AP34" s="212"/>
      <c r="AQ34" s="333" t="s">
        <v>567</v>
      </c>
      <c r="AR34" s="200"/>
      <c r="AS34" s="200"/>
      <c r="AT34" s="334"/>
      <c r="AU34" s="212" t="s">
        <v>605</v>
      </c>
      <c r="AV34" s="212"/>
      <c r="AW34" s="212"/>
      <c r="AX34" s="214"/>
    </row>
    <row r="35" spans="1:50" ht="23.25" customHeight="1" x14ac:dyDescent="0.15">
      <c r="A35" s="219" t="s">
        <v>521</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485</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486</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481</v>
      </c>
      <c r="X65" s="485"/>
      <c r="Y65" s="488"/>
      <c r="Z65" s="488"/>
      <c r="AA65" s="489"/>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492</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486</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480</v>
      </c>
      <c r="AP79" s="272"/>
      <c r="AQ79" s="272"/>
      <c r="AR79" s="81" t="s">
        <v>478</v>
      </c>
      <c r="AS79" s="271"/>
      <c r="AT79" s="272"/>
      <c r="AU79" s="272"/>
      <c r="AV79" s="272"/>
      <c r="AW79" s="272"/>
      <c r="AX79" s="946"/>
    </row>
    <row r="80" spans="1:50" ht="18.75" hidden="1" customHeight="1" x14ac:dyDescent="0.15">
      <c r="A80" s="864" t="s">
        <v>266</v>
      </c>
      <c r="B80" s="521" t="s">
        <v>477</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466</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466</v>
      </c>
      <c r="AN90" s="243"/>
      <c r="AO90" s="243"/>
      <c r="AP90" s="237"/>
      <c r="AQ90" s="152" t="s">
        <v>354</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466</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356</v>
      </c>
      <c r="AF100" s="537"/>
      <c r="AG100" s="537"/>
      <c r="AH100" s="538"/>
      <c r="AI100" s="536" t="s">
        <v>362</v>
      </c>
      <c r="AJ100" s="537"/>
      <c r="AK100" s="537"/>
      <c r="AL100" s="538"/>
      <c r="AM100" s="536" t="s">
        <v>466</v>
      </c>
      <c r="AN100" s="537"/>
      <c r="AO100" s="537"/>
      <c r="AP100" s="538"/>
      <c r="AQ100" s="313" t="s">
        <v>488</v>
      </c>
      <c r="AR100" s="314"/>
      <c r="AS100" s="314"/>
      <c r="AT100" s="315"/>
      <c r="AU100" s="313" t="s">
        <v>534</v>
      </c>
      <c r="AV100" s="314"/>
      <c r="AW100" s="314"/>
      <c r="AX100" s="316"/>
    </row>
    <row r="101" spans="1:60" ht="21" customHeight="1" x14ac:dyDescent="0.15">
      <c r="A101" s="419"/>
      <c r="B101" s="420"/>
      <c r="C101" s="420"/>
      <c r="D101" s="420"/>
      <c r="E101" s="420"/>
      <c r="F101" s="421"/>
      <c r="G101" s="98" t="s">
        <v>569</v>
      </c>
      <c r="H101" s="98"/>
      <c r="I101" s="98"/>
      <c r="J101" s="98"/>
      <c r="K101" s="98"/>
      <c r="L101" s="98"/>
      <c r="M101" s="98"/>
      <c r="N101" s="98"/>
      <c r="O101" s="98"/>
      <c r="P101" s="98"/>
      <c r="Q101" s="98"/>
      <c r="R101" s="98"/>
      <c r="S101" s="98"/>
      <c r="T101" s="98"/>
      <c r="U101" s="98"/>
      <c r="V101" s="98"/>
      <c r="W101" s="98"/>
      <c r="X101" s="99"/>
      <c r="Y101" s="539" t="s">
        <v>55</v>
      </c>
      <c r="Z101" s="540"/>
      <c r="AA101" s="541"/>
      <c r="AB101" s="458" t="s">
        <v>570</v>
      </c>
      <c r="AC101" s="458"/>
      <c r="AD101" s="458"/>
      <c r="AE101" s="211">
        <v>58537</v>
      </c>
      <c r="AF101" s="212"/>
      <c r="AG101" s="212"/>
      <c r="AH101" s="213"/>
      <c r="AI101" s="211">
        <v>58630</v>
      </c>
      <c r="AJ101" s="212"/>
      <c r="AK101" s="212"/>
      <c r="AL101" s="213"/>
      <c r="AM101" s="211">
        <v>59452</v>
      </c>
      <c r="AN101" s="212"/>
      <c r="AO101" s="212"/>
      <c r="AP101" s="213"/>
      <c r="AQ101" s="211" t="s">
        <v>606</v>
      </c>
      <c r="AR101" s="212"/>
      <c r="AS101" s="212"/>
      <c r="AT101" s="213"/>
      <c r="AU101" s="211" t="s">
        <v>606</v>
      </c>
      <c r="AV101" s="212"/>
      <c r="AW101" s="212"/>
      <c r="AX101" s="213"/>
    </row>
    <row r="102" spans="1:60" ht="21"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570</v>
      </c>
      <c r="AC102" s="458"/>
      <c r="AD102" s="458"/>
      <c r="AE102" s="415">
        <v>58000</v>
      </c>
      <c r="AF102" s="415"/>
      <c r="AG102" s="415"/>
      <c r="AH102" s="415"/>
      <c r="AI102" s="415">
        <v>58000</v>
      </c>
      <c r="AJ102" s="415"/>
      <c r="AK102" s="415"/>
      <c r="AL102" s="415"/>
      <c r="AM102" s="415">
        <v>58000</v>
      </c>
      <c r="AN102" s="415"/>
      <c r="AO102" s="415"/>
      <c r="AP102" s="415"/>
      <c r="AQ102" s="266">
        <v>58000</v>
      </c>
      <c r="AR102" s="267"/>
      <c r="AS102" s="267"/>
      <c r="AT102" s="312"/>
      <c r="AU102" s="266">
        <v>58000</v>
      </c>
      <c r="AV102" s="267"/>
      <c r="AW102" s="267"/>
      <c r="AX102" s="312"/>
    </row>
    <row r="103" spans="1:60" ht="31.5"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7" t="s">
        <v>488</v>
      </c>
      <c r="AR103" s="278"/>
      <c r="AS103" s="278"/>
      <c r="AT103" s="317"/>
      <c r="AU103" s="277" t="s">
        <v>534</v>
      </c>
      <c r="AV103" s="278"/>
      <c r="AW103" s="278"/>
      <c r="AX103" s="279"/>
    </row>
    <row r="104" spans="1:60" ht="21" customHeight="1" x14ac:dyDescent="0.15">
      <c r="A104" s="419"/>
      <c r="B104" s="420"/>
      <c r="C104" s="420"/>
      <c r="D104" s="420"/>
      <c r="E104" s="420"/>
      <c r="F104" s="421"/>
      <c r="G104" s="98" t="s">
        <v>571</v>
      </c>
      <c r="H104" s="98"/>
      <c r="I104" s="98"/>
      <c r="J104" s="98"/>
      <c r="K104" s="98"/>
      <c r="L104" s="98"/>
      <c r="M104" s="98"/>
      <c r="N104" s="98"/>
      <c r="O104" s="98"/>
      <c r="P104" s="98"/>
      <c r="Q104" s="98"/>
      <c r="R104" s="98"/>
      <c r="S104" s="98"/>
      <c r="T104" s="98"/>
      <c r="U104" s="98"/>
      <c r="V104" s="98"/>
      <c r="W104" s="98"/>
      <c r="X104" s="99"/>
      <c r="Y104" s="462" t="s">
        <v>55</v>
      </c>
      <c r="Z104" s="463"/>
      <c r="AA104" s="464"/>
      <c r="AB104" s="542" t="s">
        <v>570</v>
      </c>
      <c r="AC104" s="543"/>
      <c r="AD104" s="544"/>
      <c r="AE104" s="211">
        <v>97130</v>
      </c>
      <c r="AF104" s="212"/>
      <c r="AG104" s="212"/>
      <c r="AH104" s="213"/>
      <c r="AI104" s="211">
        <v>98260</v>
      </c>
      <c r="AJ104" s="212"/>
      <c r="AK104" s="212"/>
      <c r="AL104" s="213"/>
      <c r="AM104" s="211">
        <v>98640</v>
      </c>
      <c r="AN104" s="212"/>
      <c r="AO104" s="212"/>
      <c r="AP104" s="213"/>
      <c r="AQ104" s="211" t="s">
        <v>706</v>
      </c>
      <c r="AR104" s="212"/>
      <c r="AS104" s="212"/>
      <c r="AT104" s="213"/>
      <c r="AU104" s="211" t="s">
        <v>607</v>
      </c>
      <c r="AV104" s="212"/>
      <c r="AW104" s="212"/>
      <c r="AX104" s="213"/>
    </row>
    <row r="105" spans="1:60" ht="2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570</v>
      </c>
      <c r="AC105" s="466"/>
      <c r="AD105" s="467"/>
      <c r="AE105" s="415">
        <v>97000</v>
      </c>
      <c r="AF105" s="415"/>
      <c r="AG105" s="415"/>
      <c r="AH105" s="415"/>
      <c r="AI105" s="415">
        <v>97000</v>
      </c>
      <c r="AJ105" s="415"/>
      <c r="AK105" s="415"/>
      <c r="AL105" s="415"/>
      <c r="AM105" s="415">
        <v>97000</v>
      </c>
      <c r="AN105" s="415"/>
      <c r="AO105" s="415"/>
      <c r="AP105" s="415"/>
      <c r="AQ105" s="211">
        <v>97000</v>
      </c>
      <c r="AR105" s="212"/>
      <c r="AS105" s="212"/>
      <c r="AT105" s="213"/>
      <c r="AU105" s="266">
        <v>97000</v>
      </c>
      <c r="AV105" s="267"/>
      <c r="AW105" s="267"/>
      <c r="AX105" s="312"/>
    </row>
    <row r="106" spans="1:60" ht="31.5"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7" t="s">
        <v>488</v>
      </c>
      <c r="AR106" s="278"/>
      <c r="AS106" s="278"/>
      <c r="AT106" s="317"/>
      <c r="AU106" s="277" t="s">
        <v>534</v>
      </c>
      <c r="AV106" s="278"/>
      <c r="AW106" s="278"/>
      <c r="AX106" s="279"/>
    </row>
    <row r="107" spans="1:60" ht="21" customHeight="1" x14ac:dyDescent="0.15">
      <c r="A107" s="419"/>
      <c r="B107" s="420"/>
      <c r="C107" s="420"/>
      <c r="D107" s="420"/>
      <c r="E107" s="420"/>
      <c r="F107" s="421"/>
      <c r="G107" s="98" t="s">
        <v>654</v>
      </c>
      <c r="H107" s="98"/>
      <c r="I107" s="98"/>
      <c r="J107" s="98"/>
      <c r="K107" s="98"/>
      <c r="L107" s="98"/>
      <c r="M107" s="98"/>
      <c r="N107" s="98"/>
      <c r="O107" s="98"/>
      <c r="P107" s="98"/>
      <c r="Q107" s="98"/>
      <c r="R107" s="98"/>
      <c r="S107" s="98"/>
      <c r="T107" s="98"/>
      <c r="U107" s="98"/>
      <c r="V107" s="98"/>
      <c r="W107" s="98"/>
      <c r="X107" s="99"/>
      <c r="Y107" s="462" t="s">
        <v>55</v>
      </c>
      <c r="Z107" s="463"/>
      <c r="AA107" s="464"/>
      <c r="AB107" s="542" t="s">
        <v>572</v>
      </c>
      <c r="AC107" s="543"/>
      <c r="AD107" s="544"/>
      <c r="AE107" s="415">
        <v>1</v>
      </c>
      <c r="AF107" s="415"/>
      <c r="AG107" s="415"/>
      <c r="AH107" s="415"/>
      <c r="AI107" s="415">
        <v>1</v>
      </c>
      <c r="AJ107" s="415"/>
      <c r="AK107" s="415"/>
      <c r="AL107" s="415"/>
      <c r="AM107" s="415">
        <v>1</v>
      </c>
      <c r="AN107" s="415"/>
      <c r="AO107" s="415"/>
      <c r="AP107" s="415"/>
      <c r="AQ107" s="211" t="s">
        <v>567</v>
      </c>
      <c r="AR107" s="212"/>
      <c r="AS107" s="212"/>
      <c r="AT107" s="213"/>
      <c r="AU107" s="211" t="s">
        <v>567</v>
      </c>
      <c r="AV107" s="212"/>
      <c r="AW107" s="212"/>
      <c r="AX107" s="213"/>
    </row>
    <row r="108" spans="1:60" ht="2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572</v>
      </c>
      <c r="AC108" s="466"/>
      <c r="AD108" s="467"/>
      <c r="AE108" s="415">
        <v>7</v>
      </c>
      <c r="AF108" s="415"/>
      <c r="AG108" s="415"/>
      <c r="AH108" s="415"/>
      <c r="AI108" s="415">
        <v>1</v>
      </c>
      <c r="AJ108" s="415"/>
      <c r="AK108" s="415"/>
      <c r="AL108" s="415"/>
      <c r="AM108" s="415">
        <v>1</v>
      </c>
      <c r="AN108" s="415"/>
      <c r="AO108" s="415"/>
      <c r="AP108" s="415"/>
      <c r="AQ108" s="211">
        <v>1</v>
      </c>
      <c r="AR108" s="212"/>
      <c r="AS108" s="212"/>
      <c r="AT108" s="213"/>
      <c r="AU108" s="266">
        <v>1</v>
      </c>
      <c r="AV108" s="267"/>
      <c r="AW108" s="267"/>
      <c r="AX108" s="312"/>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7" t="s">
        <v>488</v>
      </c>
      <c r="AR109" s="278"/>
      <c r="AS109" s="278"/>
      <c r="AT109" s="317"/>
      <c r="AU109" s="277" t="s">
        <v>534</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7" t="s">
        <v>488</v>
      </c>
      <c r="AR112" s="278"/>
      <c r="AS112" s="278"/>
      <c r="AT112" s="317"/>
      <c r="AU112" s="277" t="s">
        <v>534</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535</v>
      </c>
      <c r="AR115" s="592"/>
      <c r="AS115" s="592"/>
      <c r="AT115" s="592"/>
      <c r="AU115" s="592"/>
      <c r="AV115" s="592"/>
      <c r="AW115" s="592"/>
      <c r="AX115" s="593"/>
    </row>
    <row r="116" spans="1:50" ht="23.25" customHeight="1" x14ac:dyDescent="0.15">
      <c r="A116" s="436"/>
      <c r="B116" s="437"/>
      <c r="C116" s="437"/>
      <c r="D116" s="437"/>
      <c r="E116" s="437"/>
      <c r="F116" s="438"/>
      <c r="G116" s="390" t="s">
        <v>573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575</v>
      </c>
      <c r="AC116" s="460"/>
      <c r="AD116" s="461"/>
      <c r="AE116" s="415">
        <v>20</v>
      </c>
      <c r="AF116" s="415"/>
      <c r="AG116" s="415"/>
      <c r="AH116" s="415"/>
      <c r="AI116" s="415">
        <v>32</v>
      </c>
      <c r="AJ116" s="415"/>
      <c r="AK116" s="415"/>
      <c r="AL116" s="415"/>
      <c r="AM116" s="415">
        <v>30</v>
      </c>
      <c r="AN116" s="415"/>
      <c r="AO116" s="415"/>
      <c r="AP116" s="415"/>
      <c r="AQ116" s="211">
        <v>31</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574</v>
      </c>
      <c r="AC117" s="470"/>
      <c r="AD117" s="471"/>
      <c r="AE117" s="548" t="s">
        <v>610</v>
      </c>
      <c r="AF117" s="548"/>
      <c r="AG117" s="548"/>
      <c r="AH117" s="548"/>
      <c r="AI117" s="548" t="s">
        <v>609</v>
      </c>
      <c r="AJ117" s="548"/>
      <c r="AK117" s="548"/>
      <c r="AL117" s="548"/>
      <c r="AM117" s="548" t="s">
        <v>611</v>
      </c>
      <c r="AN117" s="548"/>
      <c r="AO117" s="548"/>
      <c r="AP117" s="548"/>
      <c r="AQ117" s="548" t="s">
        <v>707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535</v>
      </c>
      <c r="AR118" s="592"/>
      <c r="AS118" s="592"/>
      <c r="AT118" s="592"/>
      <c r="AU118" s="592"/>
      <c r="AV118" s="592"/>
      <c r="AW118" s="592"/>
      <c r="AX118" s="593"/>
    </row>
    <row r="119" spans="1:50" ht="23.25" hidden="1" customHeight="1" x14ac:dyDescent="0.15">
      <c r="A119" s="436"/>
      <c r="B119" s="437"/>
      <c r="C119" s="437"/>
      <c r="D119" s="437"/>
      <c r="E119" s="437"/>
      <c r="F119" s="438"/>
      <c r="G119" s="390" t="s">
        <v>497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496</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535</v>
      </c>
      <c r="AR121" s="592"/>
      <c r="AS121" s="592"/>
      <c r="AT121" s="592"/>
      <c r="AU121" s="592"/>
      <c r="AV121" s="592"/>
      <c r="AW121" s="592"/>
      <c r="AX121" s="593"/>
    </row>
    <row r="122" spans="1:50" ht="23.25" hidden="1" customHeight="1" x14ac:dyDescent="0.15">
      <c r="A122" s="436"/>
      <c r="B122" s="437"/>
      <c r="C122" s="437"/>
      <c r="D122" s="437"/>
      <c r="E122" s="437"/>
      <c r="F122" s="438"/>
      <c r="G122" s="390" t="s">
        <v>498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499</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535</v>
      </c>
      <c r="AR124" s="592"/>
      <c r="AS124" s="592"/>
      <c r="AT124" s="592"/>
      <c r="AU124" s="592"/>
      <c r="AV124" s="592"/>
      <c r="AW124" s="592"/>
      <c r="AX124" s="593"/>
    </row>
    <row r="125" spans="1:50" ht="23.25" hidden="1" customHeight="1" x14ac:dyDescent="0.15">
      <c r="A125" s="436"/>
      <c r="B125" s="437"/>
      <c r="C125" s="437"/>
      <c r="D125" s="437"/>
      <c r="E125" s="437"/>
      <c r="F125" s="438"/>
      <c r="G125" s="390" t="s">
        <v>498</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496</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356</v>
      </c>
      <c r="AF127" s="413"/>
      <c r="AG127" s="413"/>
      <c r="AH127" s="414"/>
      <c r="AI127" s="412" t="s">
        <v>362</v>
      </c>
      <c r="AJ127" s="413"/>
      <c r="AK127" s="413"/>
      <c r="AL127" s="414"/>
      <c r="AM127" s="412" t="s">
        <v>466</v>
      </c>
      <c r="AN127" s="413"/>
      <c r="AO127" s="413"/>
      <c r="AP127" s="414"/>
      <c r="AQ127" s="591" t="s">
        <v>535</v>
      </c>
      <c r="AR127" s="592"/>
      <c r="AS127" s="592"/>
      <c r="AT127" s="592"/>
      <c r="AU127" s="592"/>
      <c r="AV127" s="592"/>
      <c r="AW127" s="592"/>
      <c r="AX127" s="593"/>
    </row>
    <row r="128" spans="1:50" ht="23.25" hidden="1" customHeight="1" x14ac:dyDescent="0.15">
      <c r="A128" s="436"/>
      <c r="B128" s="437"/>
      <c r="C128" s="437"/>
      <c r="D128" s="437"/>
      <c r="E128" s="437"/>
      <c r="F128" s="438"/>
      <c r="G128" s="390" t="s">
        <v>498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496</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4.5" customHeight="1" x14ac:dyDescent="0.15">
      <c r="A130" s="181" t="s">
        <v>368</v>
      </c>
      <c r="B130" s="178"/>
      <c r="C130" s="177" t="s">
        <v>365</v>
      </c>
      <c r="D130" s="178"/>
      <c r="E130" s="162" t="s">
        <v>398</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397</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355</v>
      </c>
      <c r="AT133" s="127"/>
      <c r="AU133" s="193" t="s">
        <v>554</v>
      </c>
      <c r="AV133" s="193"/>
      <c r="AW133" s="126" t="s">
        <v>300</v>
      </c>
      <c r="AX133" s="188"/>
    </row>
    <row r="134" spans="1:50" ht="30"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567</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708</v>
      </c>
      <c r="H154" s="98"/>
      <c r="I154" s="98"/>
      <c r="J154" s="98"/>
      <c r="K154" s="98"/>
      <c r="L154" s="98"/>
      <c r="M154" s="98"/>
      <c r="N154" s="98"/>
      <c r="O154" s="98"/>
      <c r="P154" s="99"/>
      <c r="Q154" s="118" t="s">
        <v>709</v>
      </c>
      <c r="R154" s="98"/>
      <c r="S154" s="98"/>
      <c r="T154" s="98"/>
      <c r="U154" s="98"/>
      <c r="V154" s="98"/>
      <c r="W154" s="98"/>
      <c r="X154" s="98"/>
      <c r="Y154" s="98"/>
      <c r="Z154" s="98"/>
      <c r="AA154" s="286"/>
      <c r="AB154" s="134" t="s">
        <v>709</v>
      </c>
      <c r="AC154" s="135"/>
      <c r="AD154" s="135"/>
      <c r="AE154" s="140" t="s">
        <v>709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4.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709</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8" t="s">
        <v>383</v>
      </c>
      <c r="H430" s="116"/>
      <c r="I430" s="116"/>
      <c r="J430" s="899" t="s">
        <v>549</v>
      </c>
      <c r="K430" s="900"/>
      <c r="L430" s="900"/>
      <c r="M430" s="900"/>
      <c r="N430" s="900"/>
      <c r="O430" s="900"/>
      <c r="P430" s="900"/>
      <c r="Q430" s="900"/>
      <c r="R430" s="900"/>
      <c r="S430" s="900"/>
      <c r="T430" s="901"/>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355</v>
      </c>
      <c r="AH432" s="127"/>
      <c r="AI432" s="149"/>
      <c r="AJ432" s="149"/>
      <c r="AK432" s="149"/>
      <c r="AL432" s="147"/>
      <c r="AM432" s="149"/>
      <c r="AN432" s="149"/>
      <c r="AO432" s="149"/>
      <c r="AP432" s="147"/>
      <c r="AQ432" s="590" t="s">
        <v>579</v>
      </c>
      <c r="AR432" s="193"/>
      <c r="AS432" s="126" t="s">
        <v>355</v>
      </c>
      <c r="AT432" s="127"/>
      <c r="AU432" s="193" t="s">
        <v>567</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554</v>
      </c>
      <c r="AF433" s="200"/>
      <c r="AG433" s="200"/>
      <c r="AH433" s="200"/>
      <c r="AI433" s="333" t="s">
        <v>554</v>
      </c>
      <c r="AJ433" s="200"/>
      <c r="AK433" s="200"/>
      <c r="AL433" s="200"/>
      <c r="AM433" s="333" t="s">
        <v>554</v>
      </c>
      <c r="AN433" s="200"/>
      <c r="AO433" s="200"/>
      <c r="AP433" s="334"/>
      <c r="AQ433" s="333" t="s">
        <v>581</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555</v>
      </c>
      <c r="AJ434" s="200"/>
      <c r="AK434" s="200"/>
      <c r="AL434" s="200"/>
      <c r="AM434" s="333" t="s">
        <v>580</v>
      </c>
      <c r="AN434" s="200"/>
      <c r="AO434" s="200"/>
      <c r="AP434" s="334"/>
      <c r="AQ434" s="333" t="s">
        <v>581</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554</v>
      </c>
      <c r="AF435" s="200"/>
      <c r="AG435" s="200"/>
      <c r="AH435" s="334"/>
      <c r="AI435" s="333" t="s">
        <v>554</v>
      </c>
      <c r="AJ435" s="200"/>
      <c r="AK435" s="200"/>
      <c r="AL435" s="200"/>
      <c r="AM435" s="333" t="s">
        <v>555</v>
      </c>
      <c r="AN435" s="200"/>
      <c r="AO435" s="200"/>
      <c r="AP435" s="334"/>
      <c r="AQ435" s="333" t="s">
        <v>554</v>
      </c>
      <c r="AR435" s="200"/>
      <c r="AS435" s="200"/>
      <c r="AT435" s="334"/>
      <c r="AU435" s="200" t="s">
        <v>579</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355</v>
      </c>
      <c r="AH457" s="127"/>
      <c r="AI457" s="149"/>
      <c r="AJ457" s="149"/>
      <c r="AK457" s="149"/>
      <c r="AL457" s="147"/>
      <c r="AM457" s="149"/>
      <c r="AN457" s="149"/>
      <c r="AO457" s="149"/>
      <c r="AP457" s="147"/>
      <c r="AQ457" s="590" t="s">
        <v>583</v>
      </c>
      <c r="AR457" s="193"/>
      <c r="AS457" s="126" t="s">
        <v>355</v>
      </c>
      <c r="AT457" s="127"/>
      <c r="AU457" s="193" t="s">
        <v>583</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581</v>
      </c>
      <c r="AF458" s="200"/>
      <c r="AG458" s="200"/>
      <c r="AH458" s="200"/>
      <c r="AI458" s="333" t="s">
        <v>583</v>
      </c>
      <c r="AJ458" s="200"/>
      <c r="AK458" s="200"/>
      <c r="AL458" s="200"/>
      <c r="AM458" s="333" t="s">
        <v>583</v>
      </c>
      <c r="AN458" s="200"/>
      <c r="AO458" s="200"/>
      <c r="AP458" s="334"/>
      <c r="AQ458" s="333" t="s">
        <v>583</v>
      </c>
      <c r="AR458" s="200"/>
      <c r="AS458" s="200"/>
      <c r="AT458" s="334"/>
      <c r="AU458" s="200" t="s">
        <v>581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582</v>
      </c>
      <c r="AF459" s="200"/>
      <c r="AG459" s="200"/>
      <c r="AH459" s="334"/>
      <c r="AI459" s="333" t="s">
        <v>581</v>
      </c>
      <c r="AJ459" s="200"/>
      <c r="AK459" s="200"/>
      <c r="AL459" s="200"/>
      <c r="AM459" s="333" t="s">
        <v>583</v>
      </c>
      <c r="AN459" s="200"/>
      <c r="AO459" s="200"/>
      <c r="AP459" s="334"/>
      <c r="AQ459" s="333" t="s">
        <v>557</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583</v>
      </c>
      <c r="AF460" s="200"/>
      <c r="AG460" s="200"/>
      <c r="AH460" s="334"/>
      <c r="AI460" s="333" t="s">
        <v>557</v>
      </c>
      <c r="AJ460" s="200"/>
      <c r="AK460" s="200"/>
      <c r="AL460" s="200"/>
      <c r="AM460" s="333" t="s">
        <v>583</v>
      </c>
      <c r="AN460" s="200"/>
      <c r="AO460" s="200"/>
      <c r="AP460" s="334"/>
      <c r="AQ460" s="333" t="s">
        <v>583</v>
      </c>
      <c r="AR460" s="200"/>
      <c r="AS460" s="200"/>
      <c r="AT460" s="334"/>
      <c r="AU460" s="200" t="s">
        <v>581</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548</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548</v>
      </c>
      <c r="AE704" s="783"/>
      <c r="AF704" s="783"/>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548</v>
      </c>
      <c r="AE705" s="715"/>
      <c r="AF705" s="715"/>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585</v>
      </c>
      <c r="AE708" s="605"/>
      <c r="AF708" s="605"/>
      <c r="AG708" s="742" t="s">
        <v>558</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548</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585</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548</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585</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483</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585</v>
      </c>
      <c r="AE713" s="322"/>
      <c r="AF713" s="663"/>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585</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548</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94" t="s">
        <v>567</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548</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32.2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548</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t="s">
        <v>710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9" t="s">
        <v>257</v>
      </c>
      <c r="B731" s="800"/>
      <c r="C731" s="800"/>
      <c r="D731" s="800"/>
      <c r="E731" s="801"/>
      <c r="F731" s="729" t="s">
        <v>712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t="s">
        <v>257</v>
      </c>
      <c r="B733" s="674"/>
      <c r="C733" s="674"/>
      <c r="D733" s="674"/>
      <c r="E733" s="675"/>
      <c r="F733" s="637" t="s">
        <v>714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8"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429</v>
      </c>
      <c r="B737" s="203"/>
      <c r="C737" s="203"/>
      <c r="D737" s="204"/>
      <c r="E737" s="987" t="s">
        <v>597</v>
      </c>
      <c r="F737" s="987"/>
      <c r="G737" s="987"/>
      <c r="H737" s="987"/>
      <c r="I737" s="987"/>
      <c r="J737" s="987"/>
      <c r="K737" s="987"/>
      <c r="L737" s="987"/>
      <c r="M737" s="987"/>
      <c r="N737" s="358" t="s">
        <v>357</v>
      </c>
      <c r="O737" s="358"/>
      <c r="P737" s="358"/>
      <c r="Q737" s="358"/>
      <c r="R737" s="987" t="s">
        <v>598</v>
      </c>
      <c r="S737" s="987"/>
      <c r="T737" s="987"/>
      <c r="U737" s="987"/>
      <c r="V737" s="987"/>
      <c r="W737" s="987"/>
      <c r="X737" s="987"/>
      <c r="Y737" s="987"/>
      <c r="Z737" s="987"/>
      <c r="AA737" s="358" t="s">
        <v>358</v>
      </c>
      <c r="AB737" s="358"/>
      <c r="AC737" s="358"/>
      <c r="AD737" s="358"/>
      <c r="AE737" s="987" t="s">
        <v>599</v>
      </c>
      <c r="AF737" s="987"/>
      <c r="AG737" s="987"/>
      <c r="AH737" s="987"/>
      <c r="AI737" s="987"/>
      <c r="AJ737" s="987"/>
      <c r="AK737" s="987"/>
      <c r="AL737" s="987"/>
      <c r="AM737" s="987"/>
      <c r="AN737" s="358" t="s">
        <v>359</v>
      </c>
      <c r="AO737" s="358"/>
      <c r="AP737" s="358"/>
      <c r="AQ737" s="358"/>
      <c r="AR737" s="988" t="s">
        <v>600</v>
      </c>
      <c r="AS737" s="989"/>
      <c r="AT737" s="989"/>
      <c r="AU737" s="989"/>
      <c r="AV737" s="989"/>
      <c r="AW737" s="989"/>
      <c r="AX737" s="990"/>
      <c r="AY737" s="89"/>
      <c r="AZ737" s="89"/>
    </row>
    <row r="738" spans="1:52" ht="24.75" customHeight="1" x14ac:dyDescent="0.15">
      <c r="A738" s="991" t="s">
        <v>360</v>
      </c>
      <c r="B738" s="203"/>
      <c r="C738" s="203"/>
      <c r="D738" s="204"/>
      <c r="E738" s="987" t="s">
        <v>601</v>
      </c>
      <c r="F738" s="987"/>
      <c r="G738" s="987"/>
      <c r="H738" s="987"/>
      <c r="I738" s="987"/>
      <c r="J738" s="987"/>
      <c r="K738" s="987"/>
      <c r="L738" s="987"/>
      <c r="M738" s="987"/>
      <c r="N738" s="358" t="s">
        <v>361</v>
      </c>
      <c r="O738" s="358"/>
      <c r="P738" s="358"/>
      <c r="Q738" s="358"/>
      <c r="R738" s="987" t="s">
        <v>602</v>
      </c>
      <c r="S738" s="987"/>
      <c r="T738" s="987"/>
      <c r="U738" s="987"/>
      <c r="V738" s="987"/>
      <c r="W738" s="987"/>
      <c r="X738" s="987"/>
      <c r="Y738" s="987"/>
      <c r="Z738" s="987"/>
      <c r="AA738" s="358" t="s">
        <v>476</v>
      </c>
      <c r="AB738" s="358"/>
      <c r="AC738" s="358"/>
      <c r="AD738" s="358"/>
      <c r="AE738" s="987" t="s">
        <v>603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536</v>
      </c>
      <c r="B739" s="996"/>
      <c r="C739" s="996"/>
      <c r="D739" s="997"/>
      <c r="E739" s="998" t="s">
        <v>543</v>
      </c>
      <c r="F739" s="999"/>
      <c r="G739" s="999"/>
      <c r="H739" s="91" t="str">
        <f>IF(E739="", "", "(")</f>
        <v>(</v>
      </c>
      <c r="I739" s="982"/>
      <c r="J739" s="982"/>
      <c r="K739" s="91" t="str">
        <f>IF(OR(I739="　", I739=""), "", "-")</f>
        <v/>
      </c>
      <c r="L739" s="983">
        <v>219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8" t="s">
        <v>527</v>
      </c>
      <c r="B779" s="629"/>
      <c r="C779" s="629"/>
      <c r="D779" s="629"/>
      <c r="E779" s="629"/>
      <c r="F779" s="630"/>
      <c r="G779" s="595" t="s">
        <v>680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2.2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2.25" customHeight="1" x14ac:dyDescent="0.15">
      <c r="A781" s="631"/>
      <c r="B781" s="632"/>
      <c r="C781" s="632"/>
      <c r="D781" s="632"/>
      <c r="E781" s="632"/>
      <c r="F781" s="633"/>
      <c r="G781" s="670" t="s">
        <v>681</v>
      </c>
      <c r="H781" s="671"/>
      <c r="I781" s="671"/>
      <c r="J781" s="671"/>
      <c r="K781" s="672"/>
      <c r="L781" s="664" t="s">
        <v>682</v>
      </c>
      <c r="M781" s="665"/>
      <c r="N781" s="665"/>
      <c r="O781" s="665"/>
      <c r="P781" s="665"/>
      <c r="Q781" s="665"/>
      <c r="R781" s="665"/>
      <c r="S781" s="665"/>
      <c r="T781" s="665"/>
      <c r="U781" s="665"/>
      <c r="V781" s="665"/>
      <c r="W781" s="665"/>
      <c r="X781" s="666"/>
      <c r="Y781" s="385">
        <v>4</v>
      </c>
      <c r="Z781" s="386"/>
      <c r="AA781" s="386"/>
      <c r="AB781" s="805"/>
      <c r="AC781" s="670" t="s">
        <v>685</v>
      </c>
      <c r="AD781" s="671"/>
      <c r="AE781" s="671"/>
      <c r="AF781" s="671"/>
      <c r="AG781" s="672"/>
      <c r="AH781" s="664" t="s">
        <v>684</v>
      </c>
      <c r="AI781" s="665"/>
      <c r="AJ781" s="665"/>
      <c r="AK781" s="665"/>
      <c r="AL781" s="665"/>
      <c r="AM781" s="665"/>
      <c r="AN781" s="665"/>
      <c r="AO781" s="665"/>
      <c r="AP781" s="665"/>
      <c r="AQ781" s="665"/>
      <c r="AR781" s="665"/>
      <c r="AS781" s="665"/>
      <c r="AT781" s="666"/>
      <c r="AU781" s="385">
        <v>2</v>
      </c>
      <c r="AV781" s="386"/>
      <c r="AW781" s="386"/>
      <c r="AX781" s="387"/>
    </row>
    <row r="782" spans="1:50" ht="26.2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6.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6.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6.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6.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6.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6.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6.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6.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2.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15">
      <c r="A792" s="631"/>
      <c r="B792" s="632"/>
      <c r="C792" s="632"/>
      <c r="D792" s="632"/>
      <c r="E792" s="632"/>
      <c r="F792" s="633"/>
      <c r="G792" s="595" t="s">
        <v>686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689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t="s">
        <v>687</v>
      </c>
      <c r="H794" s="671"/>
      <c r="I794" s="671"/>
      <c r="J794" s="671"/>
      <c r="K794" s="672"/>
      <c r="L794" s="664" t="s">
        <v>688</v>
      </c>
      <c r="M794" s="665"/>
      <c r="N794" s="665"/>
      <c r="O794" s="665"/>
      <c r="P794" s="665"/>
      <c r="Q794" s="665"/>
      <c r="R794" s="665"/>
      <c r="S794" s="665"/>
      <c r="T794" s="665"/>
      <c r="U794" s="665"/>
      <c r="V794" s="665"/>
      <c r="W794" s="665"/>
      <c r="X794" s="666"/>
      <c r="Y794" s="385">
        <v>0.3</v>
      </c>
      <c r="Z794" s="386"/>
      <c r="AA794" s="386"/>
      <c r="AB794" s="805"/>
      <c r="AC794" s="670" t="s">
        <v>690</v>
      </c>
      <c r="AD794" s="671"/>
      <c r="AE794" s="671"/>
      <c r="AF794" s="671"/>
      <c r="AG794" s="672"/>
      <c r="AH794" s="664" t="s">
        <v>692</v>
      </c>
      <c r="AI794" s="665"/>
      <c r="AJ794" s="665"/>
      <c r="AK794" s="665"/>
      <c r="AL794" s="665"/>
      <c r="AM794" s="665"/>
      <c r="AN794" s="665"/>
      <c r="AO794" s="665"/>
      <c r="AP794" s="665"/>
      <c r="AQ794" s="665"/>
      <c r="AR794" s="665"/>
      <c r="AS794" s="665"/>
      <c r="AT794" s="666"/>
      <c r="AU794" s="385">
        <v>0.4</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0.4</v>
      </c>
      <c r="AV804" s="832"/>
      <c r="AW804" s="832"/>
      <c r="AX804" s="834"/>
    </row>
    <row r="805" spans="1:50" ht="24.75" hidden="1" customHeight="1" x14ac:dyDescent="0.15">
      <c r="A805" s="631"/>
      <c r="B805" s="632"/>
      <c r="C805" s="632"/>
      <c r="D805" s="632"/>
      <c r="E805" s="632"/>
      <c r="F805" s="633"/>
      <c r="G805" s="595" t="s">
        <v>693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695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t="s">
        <v>690</v>
      </c>
      <c r="H807" s="671"/>
      <c r="I807" s="671"/>
      <c r="J807" s="671"/>
      <c r="K807" s="672"/>
      <c r="L807" s="664" t="s">
        <v>694</v>
      </c>
      <c r="M807" s="665"/>
      <c r="N807" s="665"/>
      <c r="O807" s="665"/>
      <c r="P807" s="665"/>
      <c r="Q807" s="665"/>
      <c r="R807" s="665"/>
      <c r="S807" s="665"/>
      <c r="T807" s="665"/>
      <c r="U807" s="665"/>
      <c r="V807" s="665"/>
      <c r="W807" s="665"/>
      <c r="X807" s="666"/>
      <c r="Y807" s="385">
        <v>0.7</v>
      </c>
      <c r="Z807" s="386"/>
      <c r="AA807" s="386"/>
      <c r="AB807" s="805"/>
      <c r="AC807" s="670" t="s">
        <v>696</v>
      </c>
      <c r="AD807" s="671"/>
      <c r="AE807" s="671"/>
      <c r="AF807" s="671"/>
      <c r="AG807" s="672"/>
      <c r="AH807" s="664" t="s">
        <v>697</v>
      </c>
      <c r="AI807" s="665"/>
      <c r="AJ807" s="665"/>
      <c r="AK807" s="665"/>
      <c r="AL807" s="665"/>
      <c r="AM807" s="665"/>
      <c r="AN807" s="665"/>
      <c r="AO807" s="665"/>
      <c r="AP807" s="665"/>
      <c r="AQ807" s="665"/>
      <c r="AR807" s="665"/>
      <c r="AS807" s="665"/>
      <c r="AT807" s="666"/>
      <c r="AU807" s="385">
        <v>0.2</v>
      </c>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0.7</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0.2</v>
      </c>
      <c r="AV817" s="832"/>
      <c r="AW817" s="832"/>
      <c r="AX817" s="834"/>
    </row>
    <row r="818" spans="1:50" ht="24.75" hidden="1" customHeight="1" x14ac:dyDescent="0.15">
      <c r="A818" s="631"/>
      <c r="B818" s="632"/>
      <c r="C818" s="632"/>
      <c r="D818" s="632"/>
      <c r="E818" s="632"/>
      <c r="F818" s="633"/>
      <c r="G818" s="595" t="s">
        <v>699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t="s">
        <v>685</v>
      </c>
      <c r="H820" s="671"/>
      <c r="I820" s="671"/>
      <c r="J820" s="671"/>
      <c r="K820" s="672"/>
      <c r="L820" s="664" t="s">
        <v>700</v>
      </c>
      <c r="M820" s="665"/>
      <c r="N820" s="665"/>
      <c r="O820" s="665"/>
      <c r="P820" s="665"/>
      <c r="Q820" s="665"/>
      <c r="R820" s="665"/>
      <c r="S820" s="665"/>
      <c r="T820" s="665"/>
      <c r="U820" s="665"/>
      <c r="V820" s="665"/>
      <c r="W820" s="665"/>
      <c r="X820" s="666"/>
      <c r="Y820" s="385">
        <v>0.1</v>
      </c>
      <c r="Z820" s="386"/>
      <c r="AA820" s="386"/>
      <c r="AB820" s="805"/>
      <c r="AC820" s="670" t="s">
        <v>702</v>
      </c>
      <c r="AD820" s="671"/>
      <c r="AE820" s="671"/>
      <c r="AF820" s="671"/>
      <c r="AG820" s="672"/>
      <c r="AH820" s="664" t="s">
        <v>704</v>
      </c>
      <c r="AI820" s="665"/>
      <c r="AJ820" s="665"/>
      <c r="AK820" s="665"/>
      <c r="AL820" s="665"/>
      <c r="AM820" s="665"/>
      <c r="AN820" s="665"/>
      <c r="AO820" s="665"/>
      <c r="AP820" s="665"/>
      <c r="AQ820" s="665"/>
      <c r="AR820" s="665"/>
      <c r="AS820" s="665"/>
      <c r="AT820" s="666"/>
      <c r="AU820" s="385">
        <v>0</v>
      </c>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703</v>
      </c>
      <c r="AD821" s="607"/>
      <c r="AE821" s="607"/>
      <c r="AF821" s="607"/>
      <c r="AG821" s="608"/>
      <c r="AH821" s="598" t="s">
        <v>705</v>
      </c>
      <c r="AI821" s="599"/>
      <c r="AJ821" s="599"/>
      <c r="AK821" s="599"/>
      <c r="AL821" s="599"/>
      <c r="AM821" s="599"/>
      <c r="AN821" s="599"/>
      <c r="AO821" s="599"/>
      <c r="AP821" s="599"/>
      <c r="AQ821" s="599"/>
      <c r="AR821" s="599"/>
      <c r="AS821" s="599"/>
      <c r="AT821" s="600"/>
      <c r="AU821" s="601">
        <v>0</v>
      </c>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v>0</v>
      </c>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480</v>
      </c>
      <c r="AM831" s="274"/>
      <c r="AN831" s="2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40" t="s">
        <v>659</v>
      </c>
      <c r="D837" s="340"/>
      <c r="E837" s="340"/>
      <c r="F837" s="340"/>
      <c r="G837" s="340"/>
      <c r="H837" s="340"/>
      <c r="I837" s="340"/>
      <c r="J837" s="341" t="s">
        <v>605</v>
      </c>
      <c r="K837" s="342"/>
      <c r="L837" s="342"/>
      <c r="M837" s="342"/>
      <c r="N837" s="342"/>
      <c r="O837" s="342"/>
      <c r="P837" s="355" t="s">
        <v>660</v>
      </c>
      <c r="Q837" s="343"/>
      <c r="R837" s="343"/>
      <c r="S837" s="343"/>
      <c r="T837" s="343"/>
      <c r="U837" s="343"/>
      <c r="V837" s="343"/>
      <c r="W837" s="343"/>
      <c r="X837" s="343"/>
      <c r="Y837" s="344">
        <v>4</v>
      </c>
      <c r="Z837" s="345"/>
      <c r="AA837" s="345"/>
      <c r="AB837" s="346"/>
      <c r="AC837" s="356" t="s">
        <v>196</v>
      </c>
      <c r="AD837" s="364"/>
      <c r="AE837" s="364"/>
      <c r="AF837" s="364"/>
      <c r="AG837" s="364"/>
      <c r="AH837" s="365" t="s">
        <v>639</v>
      </c>
      <c r="AI837" s="366"/>
      <c r="AJ837" s="366"/>
      <c r="AK837" s="366"/>
      <c r="AL837" s="350" t="s">
        <v>657</v>
      </c>
      <c r="AM837" s="351"/>
      <c r="AN837" s="351"/>
      <c r="AO837" s="352"/>
      <c r="AP837" s="353" t="s">
        <v>658</v>
      </c>
      <c r="AQ837" s="353"/>
      <c r="AR837" s="353"/>
      <c r="AS837" s="353"/>
      <c r="AT837" s="353"/>
      <c r="AU837" s="353"/>
      <c r="AV837" s="353"/>
      <c r="AW837" s="353"/>
      <c r="AX837" s="353"/>
    </row>
    <row r="838" spans="1:50" ht="30" customHeight="1" x14ac:dyDescent="0.15">
      <c r="A838" s="372">
        <v>2</v>
      </c>
      <c r="B838" s="372">
        <v>1</v>
      </c>
      <c r="C838" s="354" t="s">
        <v>661</v>
      </c>
      <c r="D838" s="340"/>
      <c r="E838" s="340"/>
      <c r="F838" s="340"/>
      <c r="G838" s="340"/>
      <c r="H838" s="340"/>
      <c r="I838" s="340"/>
      <c r="J838" s="341">
        <v>1010001112577</v>
      </c>
      <c r="K838" s="342"/>
      <c r="L838" s="342"/>
      <c r="M838" s="342"/>
      <c r="N838" s="342"/>
      <c r="O838" s="342"/>
      <c r="P838" s="355" t="s">
        <v>662</v>
      </c>
      <c r="Q838" s="343"/>
      <c r="R838" s="343"/>
      <c r="S838" s="343"/>
      <c r="T838" s="343"/>
      <c r="U838" s="343"/>
      <c r="V838" s="343"/>
      <c r="W838" s="343"/>
      <c r="X838" s="343"/>
      <c r="Y838" s="344">
        <v>3</v>
      </c>
      <c r="Z838" s="345"/>
      <c r="AA838" s="345"/>
      <c r="AB838" s="346"/>
      <c r="AC838" s="356" t="s">
        <v>196</v>
      </c>
      <c r="AD838" s="364"/>
      <c r="AE838" s="364"/>
      <c r="AF838" s="364"/>
      <c r="AG838" s="364"/>
      <c r="AH838" s="365" t="s">
        <v>639</v>
      </c>
      <c r="AI838" s="366"/>
      <c r="AJ838" s="366"/>
      <c r="AK838" s="366"/>
      <c r="AL838" s="350" t="s">
        <v>657</v>
      </c>
      <c r="AM838" s="351"/>
      <c r="AN838" s="351"/>
      <c r="AO838" s="352"/>
      <c r="AP838" s="353" t="s">
        <v>658</v>
      </c>
      <c r="AQ838" s="353"/>
      <c r="AR838" s="353"/>
      <c r="AS838" s="353"/>
      <c r="AT838" s="353"/>
      <c r="AU838" s="353"/>
      <c r="AV838" s="353"/>
      <c r="AW838" s="353"/>
      <c r="AX838" s="353"/>
    </row>
    <row r="839" spans="1:50" ht="30" customHeight="1" x14ac:dyDescent="0.15">
      <c r="A839" s="372">
        <v>3</v>
      </c>
      <c r="B839" s="372">
        <v>1</v>
      </c>
      <c r="C839" s="354" t="s">
        <v>663</v>
      </c>
      <c r="D839" s="340"/>
      <c r="E839" s="340"/>
      <c r="F839" s="340"/>
      <c r="G839" s="340"/>
      <c r="H839" s="340"/>
      <c r="I839" s="340"/>
      <c r="J839" s="341" t="s">
        <v>664</v>
      </c>
      <c r="K839" s="342"/>
      <c r="L839" s="342"/>
      <c r="M839" s="342"/>
      <c r="N839" s="342"/>
      <c r="O839" s="342"/>
      <c r="P839" s="355" t="s">
        <v>660</v>
      </c>
      <c r="Q839" s="343"/>
      <c r="R839" s="343"/>
      <c r="S839" s="343"/>
      <c r="T839" s="343"/>
      <c r="U839" s="343"/>
      <c r="V839" s="343"/>
      <c r="W839" s="343"/>
      <c r="X839" s="343"/>
      <c r="Y839" s="344">
        <v>2</v>
      </c>
      <c r="Z839" s="345"/>
      <c r="AA839" s="345"/>
      <c r="AB839" s="346"/>
      <c r="AC839" s="356" t="s">
        <v>196</v>
      </c>
      <c r="AD839" s="364"/>
      <c r="AE839" s="364"/>
      <c r="AF839" s="364"/>
      <c r="AG839" s="364"/>
      <c r="AH839" s="365" t="s">
        <v>639</v>
      </c>
      <c r="AI839" s="366"/>
      <c r="AJ839" s="366"/>
      <c r="AK839" s="366"/>
      <c r="AL839" s="350" t="s">
        <v>657</v>
      </c>
      <c r="AM839" s="351"/>
      <c r="AN839" s="351"/>
      <c r="AO839" s="352"/>
      <c r="AP839" s="353" t="s">
        <v>658</v>
      </c>
      <c r="AQ839" s="353"/>
      <c r="AR839" s="353"/>
      <c r="AS839" s="353"/>
      <c r="AT839" s="353"/>
      <c r="AU839" s="353"/>
      <c r="AV839" s="353"/>
      <c r="AW839" s="353"/>
      <c r="AX839" s="353"/>
    </row>
    <row r="840" spans="1:50" ht="30" customHeight="1" x14ac:dyDescent="0.15">
      <c r="A840" s="372">
        <v>4</v>
      </c>
      <c r="B840" s="372">
        <v>1</v>
      </c>
      <c r="C840" s="354" t="s">
        <v>665</v>
      </c>
      <c r="D840" s="340"/>
      <c r="E840" s="340"/>
      <c r="F840" s="340"/>
      <c r="G840" s="340"/>
      <c r="H840" s="340"/>
      <c r="I840" s="340"/>
      <c r="J840" s="341">
        <v>1010001030093</v>
      </c>
      <c r="K840" s="342"/>
      <c r="L840" s="342"/>
      <c r="M840" s="342"/>
      <c r="N840" s="342"/>
      <c r="O840" s="342"/>
      <c r="P840" s="355" t="s">
        <v>666</v>
      </c>
      <c r="Q840" s="343"/>
      <c r="R840" s="343"/>
      <c r="S840" s="343"/>
      <c r="T840" s="343"/>
      <c r="U840" s="343"/>
      <c r="V840" s="343"/>
      <c r="W840" s="343"/>
      <c r="X840" s="343"/>
      <c r="Y840" s="344">
        <v>1</v>
      </c>
      <c r="Z840" s="345"/>
      <c r="AA840" s="345"/>
      <c r="AB840" s="346"/>
      <c r="AC840" s="356" t="s">
        <v>519</v>
      </c>
      <c r="AD840" s="364"/>
      <c r="AE840" s="364"/>
      <c r="AF840" s="364"/>
      <c r="AG840" s="364"/>
      <c r="AH840" s="365" t="s">
        <v>639</v>
      </c>
      <c r="AI840" s="366"/>
      <c r="AJ840" s="366"/>
      <c r="AK840" s="366"/>
      <c r="AL840" s="350">
        <v>100</v>
      </c>
      <c r="AM840" s="351"/>
      <c r="AN840" s="351"/>
      <c r="AO840" s="352"/>
      <c r="AP840" s="353" t="s">
        <v>658</v>
      </c>
      <c r="AQ840" s="353"/>
      <c r="AR840" s="353"/>
      <c r="AS840" s="353"/>
      <c r="AT840" s="353"/>
      <c r="AU840" s="353"/>
      <c r="AV840" s="353"/>
      <c r="AW840" s="353"/>
      <c r="AX840" s="353"/>
    </row>
    <row r="841" spans="1:50" ht="45.75" customHeight="1" x14ac:dyDescent="0.15">
      <c r="A841" s="372">
        <v>5</v>
      </c>
      <c r="B841" s="372">
        <v>1</v>
      </c>
      <c r="C841" s="354" t="s">
        <v>667</v>
      </c>
      <c r="D841" s="340"/>
      <c r="E841" s="340"/>
      <c r="F841" s="340"/>
      <c r="G841" s="340"/>
      <c r="H841" s="340"/>
      <c r="I841" s="340"/>
      <c r="J841" s="341">
        <v>3010002049767</v>
      </c>
      <c r="K841" s="342"/>
      <c r="L841" s="342"/>
      <c r="M841" s="342"/>
      <c r="N841" s="342"/>
      <c r="O841" s="342"/>
      <c r="P841" s="355" t="s">
        <v>668</v>
      </c>
      <c r="Q841" s="343"/>
      <c r="R841" s="343"/>
      <c r="S841" s="343"/>
      <c r="T841" s="343"/>
      <c r="U841" s="343"/>
      <c r="V841" s="343"/>
      <c r="W841" s="343"/>
      <c r="X841" s="343"/>
      <c r="Y841" s="344">
        <v>0.8</v>
      </c>
      <c r="Z841" s="345"/>
      <c r="AA841" s="345"/>
      <c r="AB841" s="346"/>
      <c r="AC841" s="356" t="s">
        <v>519</v>
      </c>
      <c r="AD841" s="364"/>
      <c r="AE841" s="364"/>
      <c r="AF841" s="364"/>
      <c r="AG841" s="364"/>
      <c r="AH841" s="365" t="s">
        <v>639</v>
      </c>
      <c r="AI841" s="366"/>
      <c r="AJ841" s="366"/>
      <c r="AK841" s="366"/>
      <c r="AL841" s="350">
        <v>100</v>
      </c>
      <c r="AM841" s="351"/>
      <c r="AN841" s="351"/>
      <c r="AO841" s="352"/>
      <c r="AP841" s="353" t="s">
        <v>658</v>
      </c>
      <c r="AQ841" s="353"/>
      <c r="AR841" s="353"/>
      <c r="AS841" s="353"/>
      <c r="AT841" s="353"/>
      <c r="AU841" s="353"/>
      <c r="AV841" s="353"/>
      <c r="AW841" s="353"/>
      <c r="AX841" s="353"/>
    </row>
    <row r="842" spans="1:50" ht="30" customHeight="1" x14ac:dyDescent="0.15">
      <c r="A842" s="372">
        <v>6</v>
      </c>
      <c r="B842" s="372">
        <v>1</v>
      </c>
      <c r="C842" s="354" t="s">
        <v>669</v>
      </c>
      <c r="D842" s="340"/>
      <c r="E842" s="340"/>
      <c r="F842" s="340"/>
      <c r="G842" s="340"/>
      <c r="H842" s="340"/>
      <c r="I842" s="340"/>
      <c r="J842" s="341">
        <v>7010001059391</v>
      </c>
      <c r="K842" s="342"/>
      <c r="L842" s="342"/>
      <c r="M842" s="342"/>
      <c r="N842" s="342"/>
      <c r="O842" s="342"/>
      <c r="P842" s="355" t="s">
        <v>670</v>
      </c>
      <c r="Q842" s="343"/>
      <c r="R842" s="343"/>
      <c r="S842" s="343"/>
      <c r="T842" s="343"/>
      <c r="U842" s="343"/>
      <c r="V842" s="343"/>
      <c r="W842" s="343"/>
      <c r="X842" s="343"/>
      <c r="Y842" s="344">
        <v>0.7</v>
      </c>
      <c r="Z842" s="345"/>
      <c r="AA842" s="345"/>
      <c r="AB842" s="346"/>
      <c r="AC842" s="356" t="s">
        <v>519</v>
      </c>
      <c r="AD842" s="364"/>
      <c r="AE842" s="364"/>
      <c r="AF842" s="364"/>
      <c r="AG842" s="364"/>
      <c r="AH842" s="365" t="s">
        <v>639</v>
      </c>
      <c r="AI842" s="366"/>
      <c r="AJ842" s="366"/>
      <c r="AK842" s="366"/>
      <c r="AL842" s="350">
        <v>100</v>
      </c>
      <c r="AM842" s="351"/>
      <c r="AN842" s="351"/>
      <c r="AO842" s="352"/>
      <c r="AP842" s="353" t="s">
        <v>658</v>
      </c>
      <c r="AQ842" s="353"/>
      <c r="AR842" s="353"/>
      <c r="AS842" s="353"/>
      <c r="AT842" s="353"/>
      <c r="AU842" s="353"/>
      <c r="AV842" s="353"/>
      <c r="AW842" s="353"/>
      <c r="AX842" s="353"/>
    </row>
    <row r="843" spans="1:50" ht="30" customHeight="1" x14ac:dyDescent="0.15">
      <c r="A843" s="372">
        <v>7</v>
      </c>
      <c r="B843" s="372">
        <v>1</v>
      </c>
      <c r="C843" s="354" t="s">
        <v>671</v>
      </c>
      <c r="D843" s="340"/>
      <c r="E843" s="340"/>
      <c r="F843" s="340"/>
      <c r="G843" s="340"/>
      <c r="H843" s="340"/>
      <c r="I843" s="340"/>
      <c r="J843" s="341" t="s">
        <v>672</v>
      </c>
      <c r="K843" s="342"/>
      <c r="L843" s="342"/>
      <c r="M843" s="342"/>
      <c r="N843" s="342"/>
      <c r="O843" s="342"/>
      <c r="P843" s="355" t="s">
        <v>673</v>
      </c>
      <c r="Q843" s="343"/>
      <c r="R843" s="343"/>
      <c r="S843" s="343"/>
      <c r="T843" s="343"/>
      <c r="U843" s="343"/>
      <c r="V843" s="343"/>
      <c r="W843" s="343"/>
      <c r="X843" s="343"/>
      <c r="Y843" s="344">
        <v>0.5</v>
      </c>
      <c r="Z843" s="345"/>
      <c r="AA843" s="345"/>
      <c r="AB843" s="346"/>
      <c r="AC843" s="356" t="s">
        <v>196</v>
      </c>
      <c r="AD843" s="364"/>
      <c r="AE843" s="364"/>
      <c r="AF843" s="364"/>
      <c r="AG843" s="364"/>
      <c r="AH843" s="365" t="s">
        <v>639</v>
      </c>
      <c r="AI843" s="366"/>
      <c r="AJ843" s="366"/>
      <c r="AK843" s="366"/>
      <c r="AL843" s="350" t="s">
        <v>657</v>
      </c>
      <c r="AM843" s="351"/>
      <c r="AN843" s="351"/>
      <c r="AO843" s="352"/>
      <c r="AP843" s="353" t="s">
        <v>658</v>
      </c>
      <c r="AQ843" s="353"/>
      <c r="AR843" s="353"/>
      <c r="AS843" s="353"/>
      <c r="AT843" s="353"/>
      <c r="AU843" s="353"/>
      <c r="AV843" s="353"/>
      <c r="AW843" s="353"/>
      <c r="AX843" s="353"/>
    </row>
    <row r="844" spans="1:50" ht="30" customHeight="1" x14ac:dyDescent="0.15">
      <c r="A844" s="372">
        <v>8</v>
      </c>
      <c r="B844" s="372">
        <v>1</v>
      </c>
      <c r="C844" s="354" t="s">
        <v>674</v>
      </c>
      <c r="D844" s="340"/>
      <c r="E844" s="340"/>
      <c r="F844" s="340"/>
      <c r="G844" s="340"/>
      <c r="H844" s="340"/>
      <c r="I844" s="340"/>
      <c r="J844" s="341">
        <v>1010001067912</v>
      </c>
      <c r="K844" s="342"/>
      <c r="L844" s="342"/>
      <c r="M844" s="342"/>
      <c r="N844" s="342"/>
      <c r="O844" s="342"/>
      <c r="P844" s="355" t="s">
        <v>675</v>
      </c>
      <c r="Q844" s="343"/>
      <c r="R844" s="343"/>
      <c r="S844" s="343"/>
      <c r="T844" s="343"/>
      <c r="U844" s="343"/>
      <c r="V844" s="343"/>
      <c r="W844" s="343"/>
      <c r="X844" s="343"/>
      <c r="Y844" s="344">
        <v>0.3</v>
      </c>
      <c r="Z844" s="345"/>
      <c r="AA844" s="345"/>
      <c r="AB844" s="346"/>
      <c r="AC844" s="356" t="s">
        <v>196</v>
      </c>
      <c r="AD844" s="364"/>
      <c r="AE844" s="364"/>
      <c r="AF844" s="364"/>
      <c r="AG844" s="364"/>
      <c r="AH844" s="365" t="s">
        <v>639</v>
      </c>
      <c r="AI844" s="366"/>
      <c r="AJ844" s="366"/>
      <c r="AK844" s="366"/>
      <c r="AL844" s="350" t="s">
        <v>657</v>
      </c>
      <c r="AM844" s="351"/>
      <c r="AN844" s="351"/>
      <c r="AO844" s="352"/>
      <c r="AP844" s="353" t="s">
        <v>658</v>
      </c>
      <c r="AQ844" s="353"/>
      <c r="AR844" s="353"/>
      <c r="AS844" s="353"/>
      <c r="AT844" s="353"/>
      <c r="AU844" s="353"/>
      <c r="AV844" s="353"/>
      <c r="AW844" s="353"/>
      <c r="AX844" s="353"/>
    </row>
    <row r="845" spans="1:50" ht="46.5" customHeight="1" x14ac:dyDescent="0.15">
      <c r="A845" s="372">
        <v>9</v>
      </c>
      <c r="B845" s="372">
        <v>1</v>
      </c>
      <c r="C845" s="354" t="s">
        <v>676</v>
      </c>
      <c r="D845" s="340"/>
      <c r="E845" s="340"/>
      <c r="F845" s="340"/>
      <c r="G845" s="340"/>
      <c r="H845" s="340"/>
      <c r="I845" s="340"/>
      <c r="J845" s="341">
        <v>7010401052137</v>
      </c>
      <c r="K845" s="342"/>
      <c r="L845" s="342"/>
      <c r="M845" s="342"/>
      <c r="N845" s="342"/>
      <c r="O845" s="342"/>
      <c r="P845" s="355" t="s">
        <v>677</v>
      </c>
      <c r="Q845" s="343"/>
      <c r="R845" s="343"/>
      <c r="S845" s="343"/>
      <c r="T845" s="343"/>
      <c r="U845" s="343"/>
      <c r="V845" s="343"/>
      <c r="W845" s="343"/>
      <c r="X845" s="343"/>
      <c r="Y845" s="344">
        <v>0.3</v>
      </c>
      <c r="Z845" s="345"/>
      <c r="AA845" s="345"/>
      <c r="AB845" s="346"/>
      <c r="AC845" s="356" t="s">
        <v>519</v>
      </c>
      <c r="AD845" s="364"/>
      <c r="AE845" s="364"/>
      <c r="AF845" s="364"/>
      <c r="AG845" s="364"/>
      <c r="AH845" s="365" t="s">
        <v>639</v>
      </c>
      <c r="AI845" s="366"/>
      <c r="AJ845" s="366"/>
      <c r="AK845" s="366"/>
      <c r="AL845" s="350">
        <v>100</v>
      </c>
      <c r="AM845" s="351"/>
      <c r="AN845" s="351"/>
      <c r="AO845" s="352"/>
      <c r="AP845" s="353" t="s">
        <v>658</v>
      </c>
      <c r="AQ845" s="353"/>
      <c r="AR845" s="353"/>
      <c r="AS845" s="353"/>
      <c r="AT845" s="353"/>
      <c r="AU845" s="353"/>
      <c r="AV845" s="353"/>
      <c r="AW845" s="353"/>
      <c r="AX845" s="353"/>
    </row>
    <row r="846" spans="1:50" ht="35.25" customHeight="1" x14ac:dyDescent="0.15">
      <c r="A846" s="372">
        <v>10</v>
      </c>
      <c r="B846" s="372">
        <v>1</v>
      </c>
      <c r="C846" s="354" t="s">
        <v>678</v>
      </c>
      <c r="D846" s="340"/>
      <c r="E846" s="340"/>
      <c r="F846" s="340"/>
      <c r="G846" s="340"/>
      <c r="H846" s="340"/>
      <c r="I846" s="340"/>
      <c r="J846" s="341">
        <v>5010401008297</v>
      </c>
      <c r="K846" s="342"/>
      <c r="L846" s="342"/>
      <c r="M846" s="342"/>
      <c r="N846" s="342"/>
      <c r="O846" s="342"/>
      <c r="P846" s="355" t="s">
        <v>679</v>
      </c>
      <c r="Q846" s="343"/>
      <c r="R846" s="343"/>
      <c r="S846" s="343"/>
      <c r="T846" s="343"/>
      <c r="U846" s="343"/>
      <c r="V846" s="343"/>
      <c r="W846" s="343"/>
      <c r="X846" s="343"/>
      <c r="Y846" s="344">
        <v>0.3</v>
      </c>
      <c r="Z846" s="345"/>
      <c r="AA846" s="345"/>
      <c r="AB846" s="346"/>
      <c r="AC846" s="356" t="s">
        <v>519</v>
      </c>
      <c r="AD846" s="364"/>
      <c r="AE846" s="364"/>
      <c r="AF846" s="364"/>
      <c r="AG846" s="364"/>
      <c r="AH846" s="365" t="s">
        <v>639</v>
      </c>
      <c r="AI846" s="366"/>
      <c r="AJ846" s="366"/>
      <c r="AK846" s="366"/>
      <c r="AL846" s="350">
        <v>100</v>
      </c>
      <c r="AM846" s="351"/>
      <c r="AN846" s="351"/>
      <c r="AO846" s="352"/>
      <c r="AP846" s="353" t="s">
        <v>658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v>0</v>
      </c>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40" t="s">
        <v>626</v>
      </c>
      <c r="D870" s="340"/>
      <c r="E870" s="340"/>
      <c r="F870" s="340"/>
      <c r="G870" s="340"/>
      <c r="H870" s="340"/>
      <c r="I870" s="340"/>
      <c r="J870" s="341">
        <v>1011001013468</v>
      </c>
      <c r="K870" s="342"/>
      <c r="L870" s="342"/>
      <c r="M870" s="342"/>
      <c r="N870" s="342"/>
      <c r="O870" s="342"/>
      <c r="P870" s="355" t="s">
        <v>627</v>
      </c>
      <c r="Q870" s="343"/>
      <c r="R870" s="343"/>
      <c r="S870" s="343"/>
      <c r="T870" s="343"/>
      <c r="U870" s="343"/>
      <c r="V870" s="343"/>
      <c r="W870" s="343"/>
      <c r="X870" s="343"/>
      <c r="Y870" s="344">
        <v>2</v>
      </c>
      <c r="Z870" s="345"/>
      <c r="AA870" s="345"/>
      <c r="AB870" s="346"/>
      <c r="AC870" s="356" t="s">
        <v>519</v>
      </c>
      <c r="AD870" s="364"/>
      <c r="AE870" s="364"/>
      <c r="AF870" s="364"/>
      <c r="AG870" s="364"/>
      <c r="AH870" s="365" t="s">
        <v>628</v>
      </c>
      <c r="AI870" s="366"/>
      <c r="AJ870" s="366"/>
      <c r="AK870" s="366"/>
      <c r="AL870" s="350">
        <v>100</v>
      </c>
      <c r="AM870" s="351"/>
      <c r="AN870" s="351"/>
      <c r="AO870" s="352"/>
      <c r="AP870" s="353" t="s">
        <v>629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40.5" customHeight="1" x14ac:dyDescent="0.15">
      <c r="A903" s="372">
        <v>1</v>
      </c>
      <c r="B903" s="372">
        <v>1</v>
      </c>
      <c r="C903" s="340" t="s">
        <v>612</v>
      </c>
      <c r="D903" s="340"/>
      <c r="E903" s="340"/>
      <c r="F903" s="340"/>
      <c r="G903" s="340"/>
      <c r="H903" s="340"/>
      <c r="I903" s="340"/>
      <c r="J903" s="341">
        <v>2011105001632</v>
      </c>
      <c r="K903" s="342"/>
      <c r="L903" s="342"/>
      <c r="M903" s="342"/>
      <c r="N903" s="342"/>
      <c r="O903" s="342"/>
      <c r="P903" s="355" t="s">
        <v>617</v>
      </c>
      <c r="Q903" s="343"/>
      <c r="R903" s="343"/>
      <c r="S903" s="343"/>
      <c r="T903" s="343"/>
      <c r="U903" s="343"/>
      <c r="V903" s="343"/>
      <c r="W903" s="343"/>
      <c r="X903" s="343"/>
      <c r="Y903" s="344">
        <v>0.3</v>
      </c>
      <c r="Z903" s="345"/>
      <c r="AA903" s="345"/>
      <c r="AB903" s="346"/>
      <c r="AC903" s="356" t="s">
        <v>519</v>
      </c>
      <c r="AD903" s="364"/>
      <c r="AE903" s="364"/>
      <c r="AF903" s="364"/>
      <c r="AG903" s="364"/>
      <c r="AH903" s="365" t="s">
        <v>621</v>
      </c>
      <c r="AI903" s="366"/>
      <c r="AJ903" s="366"/>
      <c r="AK903" s="366"/>
      <c r="AL903" s="350">
        <v>100</v>
      </c>
      <c r="AM903" s="351"/>
      <c r="AN903" s="351"/>
      <c r="AO903" s="352"/>
      <c r="AP903" s="353" t="s">
        <v>623</v>
      </c>
      <c r="AQ903" s="353"/>
      <c r="AR903" s="353"/>
      <c r="AS903" s="353"/>
      <c r="AT903" s="353"/>
      <c r="AU903" s="353"/>
      <c r="AV903" s="353"/>
      <c r="AW903" s="353"/>
      <c r="AX903" s="353"/>
    </row>
    <row r="904" spans="1:50" ht="30" customHeight="1" x14ac:dyDescent="0.15">
      <c r="A904" s="372">
        <v>2</v>
      </c>
      <c r="B904" s="372">
        <v>1</v>
      </c>
      <c r="C904" s="340" t="s">
        <v>613</v>
      </c>
      <c r="D904" s="340"/>
      <c r="E904" s="340"/>
      <c r="F904" s="340"/>
      <c r="G904" s="340"/>
      <c r="H904" s="340"/>
      <c r="I904" s="340"/>
      <c r="J904" s="341">
        <v>9010401049197</v>
      </c>
      <c r="K904" s="342"/>
      <c r="L904" s="342"/>
      <c r="M904" s="342"/>
      <c r="N904" s="342"/>
      <c r="O904" s="342"/>
      <c r="P904" s="343" t="s">
        <v>618</v>
      </c>
      <c r="Q904" s="343"/>
      <c r="R904" s="343"/>
      <c r="S904" s="343"/>
      <c r="T904" s="343"/>
      <c r="U904" s="343"/>
      <c r="V904" s="343"/>
      <c r="W904" s="343"/>
      <c r="X904" s="343"/>
      <c r="Y904" s="344">
        <v>0.2</v>
      </c>
      <c r="Z904" s="345"/>
      <c r="AA904" s="345"/>
      <c r="AB904" s="346"/>
      <c r="AC904" s="356" t="s">
        <v>519</v>
      </c>
      <c r="AD904" s="356"/>
      <c r="AE904" s="356"/>
      <c r="AF904" s="356"/>
      <c r="AG904" s="356"/>
      <c r="AH904" s="365" t="s">
        <v>605</v>
      </c>
      <c r="AI904" s="366"/>
      <c r="AJ904" s="366"/>
      <c r="AK904" s="366"/>
      <c r="AL904" s="350">
        <v>100</v>
      </c>
      <c r="AM904" s="351"/>
      <c r="AN904" s="351"/>
      <c r="AO904" s="352"/>
      <c r="AP904" s="353" t="s">
        <v>624</v>
      </c>
      <c r="AQ904" s="353"/>
      <c r="AR904" s="353"/>
      <c r="AS904" s="353"/>
      <c r="AT904" s="353"/>
      <c r="AU904" s="353"/>
      <c r="AV904" s="353"/>
      <c r="AW904" s="353"/>
      <c r="AX904" s="353"/>
    </row>
    <row r="905" spans="1:50" ht="36" customHeight="1" x14ac:dyDescent="0.15">
      <c r="A905" s="372">
        <v>3</v>
      </c>
      <c r="B905" s="372">
        <v>1</v>
      </c>
      <c r="C905" s="354" t="s">
        <v>614</v>
      </c>
      <c r="D905" s="340"/>
      <c r="E905" s="340"/>
      <c r="F905" s="340"/>
      <c r="G905" s="340"/>
      <c r="H905" s="340"/>
      <c r="I905" s="340"/>
      <c r="J905" s="341">
        <v>3010002049767</v>
      </c>
      <c r="K905" s="342"/>
      <c r="L905" s="342"/>
      <c r="M905" s="342"/>
      <c r="N905" s="342"/>
      <c r="O905" s="342"/>
      <c r="P905" s="355" t="s">
        <v>619</v>
      </c>
      <c r="Q905" s="343"/>
      <c r="R905" s="343"/>
      <c r="S905" s="343"/>
      <c r="T905" s="343"/>
      <c r="U905" s="343"/>
      <c r="V905" s="343"/>
      <c r="W905" s="343"/>
      <c r="X905" s="343"/>
      <c r="Y905" s="344">
        <v>0.1</v>
      </c>
      <c r="Z905" s="345"/>
      <c r="AA905" s="345"/>
      <c r="AB905" s="346"/>
      <c r="AC905" s="356" t="s">
        <v>519</v>
      </c>
      <c r="AD905" s="356"/>
      <c r="AE905" s="356"/>
      <c r="AF905" s="356"/>
      <c r="AG905" s="356"/>
      <c r="AH905" s="348" t="s">
        <v>622</v>
      </c>
      <c r="AI905" s="349"/>
      <c r="AJ905" s="349"/>
      <c r="AK905" s="349"/>
      <c r="AL905" s="350">
        <v>100</v>
      </c>
      <c r="AM905" s="351"/>
      <c r="AN905" s="351"/>
      <c r="AO905" s="352"/>
      <c r="AP905" s="353" t="s">
        <v>625</v>
      </c>
      <c r="AQ905" s="353"/>
      <c r="AR905" s="353"/>
      <c r="AS905" s="353"/>
      <c r="AT905" s="353"/>
      <c r="AU905" s="353"/>
      <c r="AV905" s="353"/>
      <c r="AW905" s="353"/>
      <c r="AX905" s="353"/>
    </row>
    <row r="906" spans="1:50" ht="36" customHeight="1" x14ac:dyDescent="0.15">
      <c r="A906" s="372">
        <v>4</v>
      </c>
      <c r="B906" s="372">
        <v>1</v>
      </c>
      <c r="C906" s="354" t="s">
        <v>615</v>
      </c>
      <c r="D906" s="340"/>
      <c r="E906" s="340"/>
      <c r="F906" s="340"/>
      <c r="G906" s="340"/>
      <c r="H906" s="340"/>
      <c r="I906" s="340"/>
      <c r="J906" s="341">
        <v>1010001030093</v>
      </c>
      <c r="K906" s="342"/>
      <c r="L906" s="342"/>
      <c r="M906" s="342"/>
      <c r="N906" s="342"/>
      <c r="O906" s="342"/>
      <c r="P906" s="355" t="s">
        <v>619</v>
      </c>
      <c r="Q906" s="343"/>
      <c r="R906" s="343"/>
      <c r="S906" s="343"/>
      <c r="T906" s="343"/>
      <c r="U906" s="343"/>
      <c r="V906" s="343"/>
      <c r="W906" s="343"/>
      <c r="X906" s="343"/>
      <c r="Y906" s="344">
        <v>0</v>
      </c>
      <c r="Z906" s="345"/>
      <c r="AA906" s="345"/>
      <c r="AB906" s="346"/>
      <c r="AC906" s="356" t="s">
        <v>519</v>
      </c>
      <c r="AD906" s="356"/>
      <c r="AE906" s="356"/>
      <c r="AF906" s="356"/>
      <c r="AG906" s="356"/>
      <c r="AH906" s="348" t="s">
        <v>621</v>
      </c>
      <c r="AI906" s="349"/>
      <c r="AJ906" s="349"/>
      <c r="AK906" s="349"/>
      <c r="AL906" s="350">
        <v>100</v>
      </c>
      <c r="AM906" s="351"/>
      <c r="AN906" s="351"/>
      <c r="AO906" s="352"/>
      <c r="AP906" s="353" t="s">
        <v>623</v>
      </c>
      <c r="AQ906" s="353"/>
      <c r="AR906" s="353"/>
      <c r="AS906" s="353"/>
      <c r="AT906" s="353"/>
      <c r="AU906" s="353"/>
      <c r="AV906" s="353"/>
      <c r="AW906" s="353"/>
      <c r="AX906" s="353"/>
    </row>
    <row r="907" spans="1:50" ht="36" customHeight="1" x14ac:dyDescent="0.15">
      <c r="A907" s="372">
        <v>5</v>
      </c>
      <c r="B907" s="372">
        <v>1</v>
      </c>
      <c r="C907" s="340" t="s">
        <v>616</v>
      </c>
      <c r="D907" s="340"/>
      <c r="E907" s="340"/>
      <c r="F907" s="340"/>
      <c r="G907" s="340"/>
      <c r="H907" s="340"/>
      <c r="I907" s="340"/>
      <c r="J907" s="341">
        <v>6010405003434</v>
      </c>
      <c r="K907" s="342"/>
      <c r="L907" s="342"/>
      <c r="M907" s="342"/>
      <c r="N907" s="342"/>
      <c r="O907" s="342"/>
      <c r="P907" s="343" t="s">
        <v>620</v>
      </c>
      <c r="Q907" s="343"/>
      <c r="R907" s="343"/>
      <c r="S907" s="343"/>
      <c r="T907" s="343"/>
      <c r="U907" s="343"/>
      <c r="V907" s="343"/>
      <c r="W907" s="343"/>
      <c r="X907" s="343"/>
      <c r="Y907" s="344">
        <v>0</v>
      </c>
      <c r="Z907" s="345"/>
      <c r="AA907" s="345"/>
      <c r="AB907" s="346"/>
      <c r="AC907" s="347" t="s">
        <v>519</v>
      </c>
      <c r="AD907" s="347"/>
      <c r="AE907" s="347"/>
      <c r="AF907" s="347"/>
      <c r="AG907" s="347"/>
      <c r="AH907" s="348" t="s">
        <v>621</v>
      </c>
      <c r="AI907" s="349"/>
      <c r="AJ907" s="349"/>
      <c r="AK907" s="349"/>
      <c r="AL907" s="350">
        <v>100</v>
      </c>
      <c r="AM907" s="351"/>
      <c r="AN907" s="351"/>
      <c r="AO907" s="352"/>
      <c r="AP907" s="353" t="s">
        <v>608</v>
      </c>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630</v>
      </c>
      <c r="D936" s="340"/>
      <c r="E936" s="340"/>
      <c r="F936" s="340"/>
      <c r="G936" s="340"/>
      <c r="H936" s="340"/>
      <c r="I936" s="340"/>
      <c r="J936" s="341">
        <v>7120001060149</v>
      </c>
      <c r="K936" s="342"/>
      <c r="L936" s="342"/>
      <c r="M936" s="342"/>
      <c r="N936" s="342"/>
      <c r="O936" s="342"/>
      <c r="P936" s="355" t="s">
        <v>691</v>
      </c>
      <c r="Q936" s="343"/>
      <c r="R936" s="343"/>
      <c r="S936" s="343"/>
      <c r="T936" s="343"/>
      <c r="U936" s="343"/>
      <c r="V936" s="343"/>
      <c r="W936" s="343"/>
      <c r="X936" s="343"/>
      <c r="Y936" s="344">
        <v>0.4</v>
      </c>
      <c r="Z936" s="345"/>
      <c r="AA936" s="345"/>
      <c r="AB936" s="346"/>
      <c r="AC936" s="356" t="s">
        <v>519</v>
      </c>
      <c r="AD936" s="364"/>
      <c r="AE936" s="364"/>
      <c r="AF936" s="364"/>
      <c r="AG936" s="364"/>
      <c r="AH936" s="365" t="s">
        <v>631</v>
      </c>
      <c r="AI936" s="366"/>
      <c r="AJ936" s="366"/>
      <c r="AK936" s="366"/>
      <c r="AL936" s="350">
        <v>100</v>
      </c>
      <c r="AM936" s="351"/>
      <c r="AN936" s="351"/>
      <c r="AO936" s="352"/>
      <c r="AP936" s="353" t="s">
        <v>632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5.25" customHeight="1" x14ac:dyDescent="0.15">
      <c r="A969" s="372">
        <v>1</v>
      </c>
      <c r="B969" s="372">
        <v>1</v>
      </c>
      <c r="C969" s="354" t="s">
        <v>633</v>
      </c>
      <c r="D969" s="340"/>
      <c r="E969" s="340"/>
      <c r="F969" s="340"/>
      <c r="G969" s="340"/>
      <c r="H969" s="340"/>
      <c r="I969" s="340"/>
      <c r="J969" s="341">
        <v>7010001011328</v>
      </c>
      <c r="K969" s="342"/>
      <c r="L969" s="342"/>
      <c r="M969" s="342"/>
      <c r="N969" s="342"/>
      <c r="O969" s="342"/>
      <c r="P969" s="355" t="s">
        <v>634</v>
      </c>
      <c r="Q969" s="343"/>
      <c r="R969" s="343"/>
      <c r="S969" s="343"/>
      <c r="T969" s="343"/>
      <c r="U969" s="343"/>
      <c r="V969" s="343"/>
      <c r="W969" s="343"/>
      <c r="X969" s="343"/>
      <c r="Y969" s="344">
        <v>0.7</v>
      </c>
      <c r="Z969" s="345"/>
      <c r="AA969" s="345"/>
      <c r="AB969" s="346"/>
      <c r="AC969" s="356" t="s">
        <v>519</v>
      </c>
      <c r="AD969" s="364"/>
      <c r="AE969" s="364"/>
      <c r="AF969" s="364"/>
      <c r="AG969" s="364"/>
      <c r="AH969" s="365" t="s">
        <v>635</v>
      </c>
      <c r="AI969" s="366"/>
      <c r="AJ969" s="366"/>
      <c r="AK969" s="366"/>
      <c r="AL969" s="350">
        <v>100</v>
      </c>
      <c r="AM969" s="351"/>
      <c r="AN969" s="351"/>
      <c r="AO969" s="352"/>
      <c r="AP969" s="353" t="s">
        <v>636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638</v>
      </c>
      <c r="D1002" s="340"/>
      <c r="E1002" s="340"/>
      <c r="F1002" s="340"/>
      <c r="G1002" s="340"/>
      <c r="H1002" s="340"/>
      <c r="I1002" s="340"/>
      <c r="J1002" s="341">
        <v>6020001071256</v>
      </c>
      <c r="K1002" s="342"/>
      <c r="L1002" s="342"/>
      <c r="M1002" s="342"/>
      <c r="N1002" s="342"/>
      <c r="O1002" s="342"/>
      <c r="P1002" s="355" t="s">
        <v>637</v>
      </c>
      <c r="Q1002" s="343"/>
      <c r="R1002" s="343"/>
      <c r="S1002" s="343"/>
      <c r="T1002" s="343"/>
      <c r="U1002" s="343"/>
      <c r="V1002" s="343"/>
      <c r="W1002" s="343"/>
      <c r="X1002" s="343"/>
      <c r="Y1002" s="344">
        <v>0.2</v>
      </c>
      <c r="Z1002" s="345"/>
      <c r="AA1002" s="345"/>
      <c r="AB1002" s="346"/>
      <c r="AC1002" s="356" t="s">
        <v>519</v>
      </c>
      <c r="AD1002" s="364"/>
      <c r="AE1002" s="364"/>
      <c r="AF1002" s="364"/>
      <c r="AG1002" s="364"/>
      <c r="AH1002" s="365" t="s">
        <v>639</v>
      </c>
      <c r="AI1002" s="366"/>
      <c r="AJ1002" s="366"/>
      <c r="AK1002" s="366"/>
      <c r="AL1002" s="350">
        <v>100</v>
      </c>
      <c r="AM1002" s="351"/>
      <c r="AN1002" s="351"/>
      <c r="AO1002" s="352"/>
      <c r="AP1002" s="353" t="s">
        <v>635</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2">
        <v>1</v>
      </c>
      <c r="B1035" s="372">
        <v>1</v>
      </c>
      <c r="C1035" s="354" t="s">
        <v>698</v>
      </c>
      <c r="D1035" s="340"/>
      <c r="E1035" s="340"/>
      <c r="F1035" s="340"/>
      <c r="G1035" s="340"/>
      <c r="H1035" s="340"/>
      <c r="I1035" s="340"/>
      <c r="J1035" s="341">
        <v>3010002021800</v>
      </c>
      <c r="K1035" s="342"/>
      <c r="L1035" s="342"/>
      <c r="M1035" s="342"/>
      <c r="N1035" s="342"/>
      <c r="O1035" s="342"/>
      <c r="P1035" s="355" t="s">
        <v>700</v>
      </c>
      <c r="Q1035" s="343"/>
      <c r="R1035" s="343"/>
      <c r="S1035" s="343"/>
      <c r="T1035" s="343"/>
      <c r="U1035" s="343"/>
      <c r="V1035" s="343"/>
      <c r="W1035" s="343"/>
      <c r="X1035" s="343"/>
      <c r="Y1035" s="344">
        <v>0.1</v>
      </c>
      <c r="Z1035" s="345"/>
      <c r="AA1035" s="345"/>
      <c r="AB1035" s="346"/>
      <c r="AC1035" s="356" t="s">
        <v>519</v>
      </c>
      <c r="AD1035" s="364"/>
      <c r="AE1035" s="364"/>
      <c r="AF1035" s="364"/>
      <c r="AG1035" s="364"/>
      <c r="AH1035" s="365" t="s">
        <v>635</v>
      </c>
      <c r="AI1035" s="366"/>
      <c r="AJ1035" s="366"/>
      <c r="AK1035" s="366"/>
      <c r="AL1035" s="350">
        <v>100</v>
      </c>
      <c r="AM1035" s="351"/>
      <c r="AN1035" s="351"/>
      <c r="AO1035" s="352"/>
      <c r="AP1035" s="353" t="s">
        <v>635</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customHeight="1" x14ac:dyDescent="0.15">
      <c r="A1068" s="372">
        <v>1</v>
      </c>
      <c r="B1068" s="372">
        <v>1</v>
      </c>
      <c r="C1068" s="354" t="s">
        <v>640</v>
      </c>
      <c r="D1068" s="340"/>
      <c r="E1068" s="340"/>
      <c r="F1068" s="340"/>
      <c r="G1068" s="340"/>
      <c r="H1068" s="340"/>
      <c r="I1068" s="340"/>
      <c r="J1068" s="341" t="s">
        <v>549</v>
      </c>
      <c r="K1068" s="342"/>
      <c r="L1068" s="342"/>
      <c r="M1068" s="342"/>
      <c r="N1068" s="342"/>
      <c r="O1068" s="342"/>
      <c r="P1068" s="355" t="s">
        <v>650</v>
      </c>
      <c r="Q1068" s="343"/>
      <c r="R1068" s="343"/>
      <c r="S1068" s="343"/>
      <c r="T1068" s="343"/>
      <c r="U1068" s="343"/>
      <c r="V1068" s="343"/>
      <c r="W1068" s="343"/>
      <c r="X1068" s="343"/>
      <c r="Y1068" s="344">
        <v>0</v>
      </c>
      <c r="Z1068" s="345"/>
      <c r="AA1068" s="345"/>
      <c r="AB1068" s="346"/>
      <c r="AC1068" s="356" t="s">
        <v>196</v>
      </c>
      <c r="AD1068" s="364"/>
      <c r="AE1068" s="364"/>
      <c r="AF1068" s="364"/>
      <c r="AG1068" s="364"/>
      <c r="AH1068" s="365" t="s">
        <v>549</v>
      </c>
      <c r="AI1068" s="366"/>
      <c r="AJ1068" s="366"/>
      <c r="AK1068" s="366"/>
      <c r="AL1068" s="350" t="s">
        <v>549</v>
      </c>
      <c r="AM1068" s="351"/>
      <c r="AN1068" s="351"/>
      <c r="AO1068" s="352"/>
      <c r="AP1068" s="353" t="s">
        <v>549</v>
      </c>
      <c r="AQ1068" s="353"/>
      <c r="AR1068" s="353"/>
      <c r="AS1068" s="353"/>
      <c r="AT1068" s="353"/>
      <c r="AU1068" s="353"/>
      <c r="AV1068" s="353"/>
      <c r="AW1068" s="353"/>
      <c r="AX1068" s="353"/>
    </row>
    <row r="1069" spans="1:50" ht="30" customHeight="1" x14ac:dyDescent="0.15">
      <c r="A1069" s="372">
        <v>2</v>
      </c>
      <c r="B1069" s="372">
        <v>1</v>
      </c>
      <c r="C1069" s="340" t="s">
        <v>641</v>
      </c>
      <c r="D1069" s="340"/>
      <c r="E1069" s="340"/>
      <c r="F1069" s="340"/>
      <c r="G1069" s="340"/>
      <c r="H1069" s="340"/>
      <c r="I1069" s="340"/>
      <c r="J1069" s="341" t="s">
        <v>549</v>
      </c>
      <c r="K1069" s="342"/>
      <c r="L1069" s="342"/>
      <c r="M1069" s="342"/>
      <c r="N1069" s="342"/>
      <c r="O1069" s="342"/>
      <c r="P1069" s="343" t="s">
        <v>651</v>
      </c>
      <c r="Q1069" s="343"/>
      <c r="R1069" s="343"/>
      <c r="S1069" s="343"/>
      <c r="T1069" s="343"/>
      <c r="U1069" s="343"/>
      <c r="V1069" s="343"/>
      <c r="W1069" s="343"/>
      <c r="X1069" s="343"/>
      <c r="Y1069" s="344">
        <v>0</v>
      </c>
      <c r="Z1069" s="345"/>
      <c r="AA1069" s="345"/>
      <c r="AB1069" s="346"/>
      <c r="AC1069" s="356" t="s">
        <v>196</v>
      </c>
      <c r="AD1069" s="356"/>
      <c r="AE1069" s="356"/>
      <c r="AF1069" s="356"/>
      <c r="AG1069" s="356"/>
      <c r="AH1069" s="365" t="s">
        <v>549</v>
      </c>
      <c r="AI1069" s="366"/>
      <c r="AJ1069" s="366"/>
      <c r="AK1069" s="366"/>
      <c r="AL1069" s="350" t="s">
        <v>549</v>
      </c>
      <c r="AM1069" s="351"/>
      <c r="AN1069" s="351"/>
      <c r="AO1069" s="352"/>
      <c r="AP1069" s="353" t="s">
        <v>549</v>
      </c>
      <c r="AQ1069" s="353"/>
      <c r="AR1069" s="353"/>
      <c r="AS1069" s="353"/>
      <c r="AT1069" s="353"/>
      <c r="AU1069" s="353"/>
      <c r="AV1069" s="353"/>
      <c r="AW1069" s="353"/>
      <c r="AX1069" s="353"/>
    </row>
    <row r="1070" spans="1:50" ht="30" customHeight="1" x14ac:dyDescent="0.15">
      <c r="A1070" s="372">
        <v>3</v>
      </c>
      <c r="B1070" s="372">
        <v>1</v>
      </c>
      <c r="C1070" s="354" t="s">
        <v>642</v>
      </c>
      <c r="D1070" s="340"/>
      <c r="E1070" s="340"/>
      <c r="F1070" s="340"/>
      <c r="G1070" s="340"/>
      <c r="H1070" s="340"/>
      <c r="I1070" s="340"/>
      <c r="J1070" s="341" t="s">
        <v>549</v>
      </c>
      <c r="K1070" s="342"/>
      <c r="L1070" s="342"/>
      <c r="M1070" s="342"/>
      <c r="N1070" s="342"/>
      <c r="O1070" s="342"/>
      <c r="P1070" s="355" t="s">
        <v>652</v>
      </c>
      <c r="Q1070" s="343"/>
      <c r="R1070" s="343"/>
      <c r="S1070" s="343"/>
      <c r="T1070" s="343"/>
      <c r="U1070" s="343"/>
      <c r="V1070" s="343"/>
      <c r="W1070" s="343"/>
      <c r="X1070" s="343"/>
      <c r="Y1070" s="344">
        <v>0</v>
      </c>
      <c r="Z1070" s="345"/>
      <c r="AA1070" s="345"/>
      <c r="AB1070" s="346"/>
      <c r="AC1070" s="356" t="s">
        <v>196</v>
      </c>
      <c r="AD1070" s="356"/>
      <c r="AE1070" s="356"/>
      <c r="AF1070" s="356"/>
      <c r="AG1070" s="356"/>
      <c r="AH1070" s="348" t="s">
        <v>549</v>
      </c>
      <c r="AI1070" s="349"/>
      <c r="AJ1070" s="349"/>
      <c r="AK1070" s="349"/>
      <c r="AL1070" s="350" t="s">
        <v>549</v>
      </c>
      <c r="AM1070" s="351"/>
      <c r="AN1070" s="351"/>
      <c r="AO1070" s="352"/>
      <c r="AP1070" s="353" t="s">
        <v>549</v>
      </c>
      <c r="AQ1070" s="353"/>
      <c r="AR1070" s="353"/>
      <c r="AS1070" s="353"/>
      <c r="AT1070" s="353"/>
      <c r="AU1070" s="353"/>
      <c r="AV1070" s="353"/>
      <c r="AW1070" s="353"/>
      <c r="AX1070" s="353"/>
    </row>
    <row r="1071" spans="1:50" ht="42.75" customHeight="1" x14ac:dyDescent="0.15">
      <c r="A1071" s="372">
        <v>4</v>
      </c>
      <c r="B1071" s="372">
        <v>1</v>
      </c>
      <c r="C1071" s="354" t="s">
        <v>643</v>
      </c>
      <c r="D1071" s="340"/>
      <c r="E1071" s="340"/>
      <c r="F1071" s="340"/>
      <c r="G1071" s="340"/>
      <c r="H1071" s="340"/>
      <c r="I1071" s="340"/>
      <c r="J1071" s="341" t="s">
        <v>549</v>
      </c>
      <c r="K1071" s="342"/>
      <c r="L1071" s="342"/>
      <c r="M1071" s="342"/>
      <c r="N1071" s="342"/>
      <c r="O1071" s="342"/>
      <c r="P1071" s="355" t="s">
        <v>656</v>
      </c>
      <c r="Q1071" s="343"/>
      <c r="R1071" s="343"/>
      <c r="S1071" s="343"/>
      <c r="T1071" s="343"/>
      <c r="U1071" s="343"/>
      <c r="V1071" s="343"/>
      <c r="W1071" s="343"/>
      <c r="X1071" s="343"/>
      <c r="Y1071" s="344">
        <v>0</v>
      </c>
      <c r="Z1071" s="345"/>
      <c r="AA1071" s="345"/>
      <c r="AB1071" s="346"/>
      <c r="AC1071" s="356" t="s">
        <v>196</v>
      </c>
      <c r="AD1071" s="356"/>
      <c r="AE1071" s="356"/>
      <c r="AF1071" s="356"/>
      <c r="AG1071" s="356"/>
      <c r="AH1071" s="348" t="s">
        <v>549</v>
      </c>
      <c r="AI1071" s="349"/>
      <c r="AJ1071" s="349"/>
      <c r="AK1071" s="349"/>
      <c r="AL1071" s="350" t="s">
        <v>549</v>
      </c>
      <c r="AM1071" s="351"/>
      <c r="AN1071" s="351"/>
      <c r="AO1071" s="352"/>
      <c r="AP1071" s="353" t="s">
        <v>549</v>
      </c>
      <c r="AQ1071" s="353"/>
      <c r="AR1071" s="353"/>
      <c r="AS1071" s="353"/>
      <c r="AT1071" s="353"/>
      <c r="AU1071" s="353"/>
      <c r="AV1071" s="353"/>
      <c r="AW1071" s="353"/>
      <c r="AX1071" s="353"/>
    </row>
    <row r="1072" spans="1:50" ht="42.75" customHeight="1" x14ac:dyDescent="0.15">
      <c r="A1072" s="372">
        <v>5</v>
      </c>
      <c r="B1072" s="372">
        <v>1</v>
      </c>
      <c r="C1072" s="340" t="s">
        <v>644</v>
      </c>
      <c r="D1072" s="340"/>
      <c r="E1072" s="340"/>
      <c r="F1072" s="340"/>
      <c r="G1072" s="340"/>
      <c r="H1072" s="340"/>
      <c r="I1072" s="340"/>
      <c r="J1072" s="341" t="s">
        <v>549</v>
      </c>
      <c r="K1072" s="342"/>
      <c r="L1072" s="342"/>
      <c r="M1072" s="342"/>
      <c r="N1072" s="342"/>
      <c r="O1072" s="342"/>
      <c r="P1072" s="343" t="s">
        <v>653</v>
      </c>
      <c r="Q1072" s="343"/>
      <c r="R1072" s="343"/>
      <c r="S1072" s="343"/>
      <c r="T1072" s="343"/>
      <c r="U1072" s="343"/>
      <c r="V1072" s="343"/>
      <c r="W1072" s="343"/>
      <c r="X1072" s="343"/>
      <c r="Y1072" s="344">
        <v>0</v>
      </c>
      <c r="Z1072" s="345"/>
      <c r="AA1072" s="345"/>
      <c r="AB1072" s="346"/>
      <c r="AC1072" s="347" t="s">
        <v>196</v>
      </c>
      <c r="AD1072" s="347"/>
      <c r="AE1072" s="347"/>
      <c r="AF1072" s="347"/>
      <c r="AG1072" s="347"/>
      <c r="AH1072" s="348" t="s">
        <v>549</v>
      </c>
      <c r="AI1072" s="349"/>
      <c r="AJ1072" s="349"/>
      <c r="AK1072" s="349"/>
      <c r="AL1072" s="350" t="s">
        <v>549</v>
      </c>
      <c r="AM1072" s="351"/>
      <c r="AN1072" s="351"/>
      <c r="AO1072" s="352"/>
      <c r="AP1072" s="353" t="s">
        <v>549</v>
      </c>
      <c r="AQ1072" s="353"/>
      <c r="AR1072" s="353"/>
      <c r="AS1072" s="353"/>
      <c r="AT1072" s="353"/>
      <c r="AU1072" s="353"/>
      <c r="AV1072" s="353"/>
      <c r="AW1072" s="353"/>
      <c r="AX1072" s="353"/>
    </row>
    <row r="1073" spans="1:50" ht="42.75" customHeight="1" x14ac:dyDescent="0.15">
      <c r="A1073" s="372">
        <v>6</v>
      </c>
      <c r="B1073" s="372">
        <v>1</v>
      </c>
      <c r="C1073" s="340" t="s">
        <v>645</v>
      </c>
      <c r="D1073" s="340"/>
      <c r="E1073" s="340"/>
      <c r="F1073" s="340"/>
      <c r="G1073" s="340"/>
      <c r="H1073" s="340"/>
      <c r="I1073" s="340"/>
      <c r="J1073" s="341" t="s">
        <v>549</v>
      </c>
      <c r="K1073" s="342"/>
      <c r="L1073" s="342"/>
      <c r="M1073" s="342"/>
      <c r="N1073" s="342"/>
      <c r="O1073" s="342"/>
      <c r="P1073" s="343" t="s">
        <v>655</v>
      </c>
      <c r="Q1073" s="343"/>
      <c r="R1073" s="343"/>
      <c r="S1073" s="343"/>
      <c r="T1073" s="343"/>
      <c r="U1073" s="343"/>
      <c r="V1073" s="343"/>
      <c r="W1073" s="343"/>
      <c r="X1073" s="343"/>
      <c r="Y1073" s="344">
        <v>0</v>
      </c>
      <c r="Z1073" s="345"/>
      <c r="AA1073" s="345"/>
      <c r="AB1073" s="346"/>
      <c r="AC1073" s="347" t="s">
        <v>196</v>
      </c>
      <c r="AD1073" s="347"/>
      <c r="AE1073" s="347"/>
      <c r="AF1073" s="347"/>
      <c r="AG1073" s="347"/>
      <c r="AH1073" s="348" t="s">
        <v>549</v>
      </c>
      <c r="AI1073" s="349"/>
      <c r="AJ1073" s="349"/>
      <c r="AK1073" s="349"/>
      <c r="AL1073" s="350" t="s">
        <v>549</v>
      </c>
      <c r="AM1073" s="351"/>
      <c r="AN1073" s="351"/>
      <c r="AO1073" s="352"/>
      <c r="AP1073" s="353" t="s">
        <v>549</v>
      </c>
      <c r="AQ1073" s="353"/>
      <c r="AR1073" s="353"/>
      <c r="AS1073" s="353"/>
      <c r="AT1073" s="353"/>
      <c r="AU1073" s="353"/>
      <c r="AV1073" s="353"/>
      <c r="AW1073" s="353"/>
      <c r="AX1073" s="353"/>
    </row>
    <row r="1074" spans="1:50" ht="42.75" customHeight="1" x14ac:dyDescent="0.15">
      <c r="A1074" s="372">
        <v>7</v>
      </c>
      <c r="B1074" s="372">
        <v>1</v>
      </c>
      <c r="C1074" s="340" t="s">
        <v>646</v>
      </c>
      <c r="D1074" s="340"/>
      <c r="E1074" s="340"/>
      <c r="F1074" s="340"/>
      <c r="G1074" s="340"/>
      <c r="H1074" s="340"/>
      <c r="I1074" s="340"/>
      <c r="J1074" s="341" t="s">
        <v>549</v>
      </c>
      <c r="K1074" s="342"/>
      <c r="L1074" s="342"/>
      <c r="M1074" s="342"/>
      <c r="N1074" s="342"/>
      <c r="O1074" s="342"/>
      <c r="P1074" s="343" t="s">
        <v>655</v>
      </c>
      <c r="Q1074" s="343"/>
      <c r="R1074" s="343"/>
      <c r="S1074" s="343"/>
      <c r="T1074" s="343"/>
      <c r="U1074" s="343"/>
      <c r="V1074" s="343"/>
      <c r="W1074" s="343"/>
      <c r="X1074" s="343"/>
      <c r="Y1074" s="344">
        <v>0</v>
      </c>
      <c r="Z1074" s="345"/>
      <c r="AA1074" s="345"/>
      <c r="AB1074" s="346"/>
      <c r="AC1074" s="347" t="s">
        <v>196</v>
      </c>
      <c r="AD1074" s="347"/>
      <c r="AE1074" s="347"/>
      <c r="AF1074" s="347"/>
      <c r="AG1074" s="347"/>
      <c r="AH1074" s="348" t="s">
        <v>549</v>
      </c>
      <c r="AI1074" s="349"/>
      <c r="AJ1074" s="349"/>
      <c r="AK1074" s="349"/>
      <c r="AL1074" s="350" t="s">
        <v>549</v>
      </c>
      <c r="AM1074" s="351"/>
      <c r="AN1074" s="351"/>
      <c r="AO1074" s="352"/>
      <c r="AP1074" s="353" t="s">
        <v>549</v>
      </c>
      <c r="AQ1074" s="353"/>
      <c r="AR1074" s="353"/>
      <c r="AS1074" s="353"/>
      <c r="AT1074" s="353"/>
      <c r="AU1074" s="353"/>
      <c r="AV1074" s="353"/>
      <c r="AW1074" s="353"/>
      <c r="AX1074" s="353"/>
    </row>
    <row r="1075" spans="1:50" ht="42.75" customHeight="1" x14ac:dyDescent="0.15">
      <c r="A1075" s="372">
        <v>8</v>
      </c>
      <c r="B1075" s="372">
        <v>1</v>
      </c>
      <c r="C1075" s="340" t="s">
        <v>647</v>
      </c>
      <c r="D1075" s="340"/>
      <c r="E1075" s="340"/>
      <c r="F1075" s="340"/>
      <c r="G1075" s="340"/>
      <c r="H1075" s="340"/>
      <c r="I1075" s="340"/>
      <c r="J1075" s="341" t="s">
        <v>549</v>
      </c>
      <c r="K1075" s="342"/>
      <c r="L1075" s="342"/>
      <c r="M1075" s="342"/>
      <c r="N1075" s="342"/>
      <c r="O1075" s="342"/>
      <c r="P1075" s="343" t="s">
        <v>655</v>
      </c>
      <c r="Q1075" s="343"/>
      <c r="R1075" s="343"/>
      <c r="S1075" s="343"/>
      <c r="T1075" s="343"/>
      <c r="U1075" s="343"/>
      <c r="V1075" s="343"/>
      <c r="W1075" s="343"/>
      <c r="X1075" s="343"/>
      <c r="Y1075" s="344">
        <v>0</v>
      </c>
      <c r="Z1075" s="345"/>
      <c r="AA1075" s="345"/>
      <c r="AB1075" s="346"/>
      <c r="AC1075" s="347" t="s">
        <v>196</v>
      </c>
      <c r="AD1075" s="347"/>
      <c r="AE1075" s="347"/>
      <c r="AF1075" s="347"/>
      <c r="AG1075" s="347"/>
      <c r="AH1075" s="348" t="s">
        <v>549</v>
      </c>
      <c r="AI1075" s="349"/>
      <c r="AJ1075" s="349"/>
      <c r="AK1075" s="349"/>
      <c r="AL1075" s="350" t="s">
        <v>549</v>
      </c>
      <c r="AM1075" s="351"/>
      <c r="AN1075" s="351"/>
      <c r="AO1075" s="352"/>
      <c r="AP1075" s="353" t="s">
        <v>549</v>
      </c>
      <c r="AQ1075" s="353"/>
      <c r="AR1075" s="353"/>
      <c r="AS1075" s="353"/>
      <c r="AT1075" s="353"/>
      <c r="AU1075" s="353"/>
      <c r="AV1075" s="353"/>
      <c r="AW1075" s="353"/>
      <c r="AX1075" s="353"/>
    </row>
    <row r="1076" spans="1:50" ht="30" customHeight="1" x14ac:dyDescent="0.15">
      <c r="A1076" s="372">
        <v>9</v>
      </c>
      <c r="B1076" s="372">
        <v>1</v>
      </c>
      <c r="C1076" s="340" t="s">
        <v>648</v>
      </c>
      <c r="D1076" s="340"/>
      <c r="E1076" s="340"/>
      <c r="F1076" s="340"/>
      <c r="G1076" s="340"/>
      <c r="H1076" s="340"/>
      <c r="I1076" s="340"/>
      <c r="J1076" s="341" t="s">
        <v>549</v>
      </c>
      <c r="K1076" s="342"/>
      <c r="L1076" s="342"/>
      <c r="M1076" s="342"/>
      <c r="N1076" s="342"/>
      <c r="O1076" s="342"/>
      <c r="P1076" s="343" t="s">
        <v>650</v>
      </c>
      <c r="Q1076" s="343"/>
      <c r="R1076" s="343"/>
      <c r="S1076" s="343"/>
      <c r="T1076" s="343"/>
      <c r="U1076" s="343"/>
      <c r="V1076" s="343"/>
      <c r="W1076" s="343"/>
      <c r="X1076" s="343"/>
      <c r="Y1076" s="344">
        <v>0</v>
      </c>
      <c r="Z1076" s="345"/>
      <c r="AA1076" s="345"/>
      <c r="AB1076" s="346"/>
      <c r="AC1076" s="347" t="s">
        <v>196</v>
      </c>
      <c r="AD1076" s="347"/>
      <c r="AE1076" s="347"/>
      <c r="AF1076" s="347"/>
      <c r="AG1076" s="347"/>
      <c r="AH1076" s="348" t="s">
        <v>549</v>
      </c>
      <c r="AI1076" s="349"/>
      <c r="AJ1076" s="349"/>
      <c r="AK1076" s="349"/>
      <c r="AL1076" s="350" t="s">
        <v>549</v>
      </c>
      <c r="AM1076" s="351"/>
      <c r="AN1076" s="351"/>
      <c r="AO1076" s="352"/>
      <c r="AP1076" s="353" t="s">
        <v>549</v>
      </c>
      <c r="AQ1076" s="353"/>
      <c r="AR1076" s="353"/>
      <c r="AS1076" s="353"/>
      <c r="AT1076" s="353"/>
      <c r="AU1076" s="353"/>
      <c r="AV1076" s="353"/>
      <c r="AW1076" s="353"/>
      <c r="AX1076" s="353"/>
    </row>
    <row r="1077" spans="1:50" ht="30" customHeight="1" x14ac:dyDescent="0.15">
      <c r="A1077" s="372">
        <v>10</v>
      </c>
      <c r="B1077" s="372">
        <v>1</v>
      </c>
      <c r="C1077" s="340" t="s">
        <v>649</v>
      </c>
      <c r="D1077" s="340"/>
      <c r="E1077" s="340"/>
      <c r="F1077" s="340"/>
      <c r="G1077" s="340"/>
      <c r="H1077" s="340"/>
      <c r="I1077" s="340"/>
      <c r="J1077" s="341" t="s">
        <v>549</v>
      </c>
      <c r="K1077" s="342"/>
      <c r="L1077" s="342"/>
      <c r="M1077" s="342"/>
      <c r="N1077" s="342"/>
      <c r="O1077" s="342"/>
      <c r="P1077" s="343" t="s">
        <v>652</v>
      </c>
      <c r="Q1077" s="343"/>
      <c r="R1077" s="343"/>
      <c r="S1077" s="343"/>
      <c r="T1077" s="343"/>
      <c r="U1077" s="343"/>
      <c r="V1077" s="343"/>
      <c r="W1077" s="343"/>
      <c r="X1077" s="343"/>
      <c r="Y1077" s="344">
        <v>0</v>
      </c>
      <c r="Z1077" s="345"/>
      <c r="AA1077" s="345"/>
      <c r="AB1077" s="346"/>
      <c r="AC1077" s="347" t="s">
        <v>196</v>
      </c>
      <c r="AD1077" s="347"/>
      <c r="AE1077" s="347"/>
      <c r="AF1077" s="347"/>
      <c r="AG1077" s="347"/>
      <c r="AH1077" s="348" t="s">
        <v>549</v>
      </c>
      <c r="AI1077" s="349"/>
      <c r="AJ1077" s="349"/>
      <c r="AK1077" s="349"/>
      <c r="AL1077" s="350" t="s">
        <v>549</v>
      </c>
      <c r="AM1077" s="351"/>
      <c r="AN1077" s="351"/>
      <c r="AO1077" s="352"/>
      <c r="AP1077" s="353" t="s">
        <v>549</v>
      </c>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8"/>
      <c r="AP1101" s="363" t="s">
        <v>462</v>
      </c>
      <c r="AQ1101" s="363"/>
      <c r="AR1101" s="363"/>
      <c r="AS1101" s="363"/>
      <c r="AT1101" s="363"/>
      <c r="AU1101" s="363"/>
      <c r="AV1101" s="363"/>
      <c r="AW1101" s="363"/>
      <c r="AX1101" s="363"/>
    </row>
    <row r="1102" spans="1:50" ht="30" customHeight="1" x14ac:dyDescent="0.15">
      <c r="A1102" s="372">
        <v>1</v>
      </c>
      <c r="B1102" s="372">
        <v>1</v>
      </c>
      <c r="C1102" s="377" t="s">
        <v>711</v>
      </c>
      <c r="D1102" s="370"/>
      <c r="E1102" s="140" t="s">
        <v>711</v>
      </c>
      <c r="F1102" s="371"/>
      <c r="G1102" s="371"/>
      <c r="H1102" s="371"/>
      <c r="I1102" s="371"/>
      <c r="J1102" s="341" t="s">
        <v>711</v>
      </c>
      <c r="K1102" s="342"/>
      <c r="L1102" s="342"/>
      <c r="M1102" s="342"/>
      <c r="N1102" s="342"/>
      <c r="O1102" s="342"/>
      <c r="P1102" s="355" t="s">
        <v>711</v>
      </c>
      <c r="Q1102" s="343"/>
      <c r="R1102" s="343"/>
      <c r="S1102" s="343"/>
      <c r="T1102" s="343"/>
      <c r="U1102" s="343"/>
      <c r="V1102" s="343"/>
      <c r="W1102" s="343"/>
      <c r="X1102" s="343"/>
      <c r="Y1102" s="344" t="s">
        <v>711</v>
      </c>
      <c r="Z1102" s="345"/>
      <c r="AA1102" s="345"/>
      <c r="AB1102" s="346"/>
      <c r="AC1102" s="347" t="s">
        <v>711</v>
      </c>
      <c r="AD1102" s="347"/>
      <c r="AE1102" s="347"/>
      <c r="AF1102" s="347"/>
      <c r="AG1102" s="347"/>
      <c r="AH1102" s="348" t="s">
        <v>711</v>
      </c>
      <c r="AI1102" s="349"/>
      <c r="AJ1102" s="349"/>
      <c r="AK1102" s="349"/>
      <c r="AL1102" s="350" t="s">
        <v>711</v>
      </c>
      <c r="AM1102" s="351"/>
      <c r="AN1102" s="351"/>
      <c r="AO1102" s="352"/>
      <c r="AP1102" s="353" t="s">
        <v>711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9" max="16383" man="1"/>
    <brk id="867" max="16383" man="1"/>
    <brk id="1065" max="49" man="1"/>
  </rowBreaks>
  <colBreaks count="1" manualBreakCount="1">
    <brk id="24"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356</v>
      </c>
      <c r="AF2" s="1036"/>
      <c r="AG2" s="1036"/>
      <c r="AH2" s="1036"/>
      <c r="AI2" s="1036" t="s">
        <v>362</v>
      </c>
      <c r="AJ2" s="1036"/>
      <c r="AK2" s="1036"/>
      <c r="AL2" s="1036"/>
      <c r="AM2" s="1036" t="s">
        <v>466</v>
      </c>
      <c r="AN2" s="1036"/>
      <c r="AO2" s="1036"/>
      <c r="AP2" s="554"/>
      <c r="AQ2" s="152" t="s">
        <v>354</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485</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356</v>
      </c>
      <c r="AF9" s="1036"/>
      <c r="AG9" s="1036"/>
      <c r="AH9" s="1036"/>
      <c r="AI9" s="1036" t="s">
        <v>362</v>
      </c>
      <c r="AJ9" s="1036"/>
      <c r="AK9" s="1036"/>
      <c r="AL9" s="1036"/>
      <c r="AM9" s="1036" t="s">
        <v>466</v>
      </c>
      <c r="AN9" s="1036"/>
      <c r="AO9" s="1036"/>
      <c r="AP9" s="554"/>
      <c r="AQ9" s="152" t="s">
        <v>354</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485</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356</v>
      </c>
      <c r="AF16" s="1036"/>
      <c r="AG16" s="1036"/>
      <c r="AH16" s="1036"/>
      <c r="AI16" s="1036" t="s">
        <v>362</v>
      </c>
      <c r="AJ16" s="1036"/>
      <c r="AK16" s="1036"/>
      <c r="AL16" s="1036"/>
      <c r="AM16" s="1036" t="s">
        <v>466</v>
      </c>
      <c r="AN16" s="1036"/>
      <c r="AO16" s="1036"/>
      <c r="AP16" s="554"/>
      <c r="AQ16" s="152" t="s">
        <v>354</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485</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356</v>
      </c>
      <c r="AF23" s="1036"/>
      <c r="AG23" s="1036"/>
      <c r="AH23" s="1036"/>
      <c r="AI23" s="1036" t="s">
        <v>362</v>
      </c>
      <c r="AJ23" s="1036"/>
      <c r="AK23" s="1036"/>
      <c r="AL23" s="1036"/>
      <c r="AM23" s="1036" t="s">
        <v>466</v>
      </c>
      <c r="AN23" s="1036"/>
      <c r="AO23" s="1036"/>
      <c r="AP23" s="554"/>
      <c r="AQ23" s="152" t="s">
        <v>354</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485</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356</v>
      </c>
      <c r="AF30" s="1036"/>
      <c r="AG30" s="1036"/>
      <c r="AH30" s="1036"/>
      <c r="AI30" s="1036" t="s">
        <v>362</v>
      </c>
      <c r="AJ30" s="1036"/>
      <c r="AK30" s="1036"/>
      <c r="AL30" s="1036"/>
      <c r="AM30" s="1036" t="s">
        <v>466</v>
      </c>
      <c r="AN30" s="1036"/>
      <c r="AO30" s="1036"/>
      <c r="AP30" s="554"/>
      <c r="AQ30" s="152" t="s">
        <v>354</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485</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356</v>
      </c>
      <c r="AF37" s="1036"/>
      <c r="AG37" s="1036"/>
      <c r="AH37" s="1036"/>
      <c r="AI37" s="1036" t="s">
        <v>362</v>
      </c>
      <c r="AJ37" s="1036"/>
      <c r="AK37" s="1036"/>
      <c r="AL37" s="1036"/>
      <c r="AM37" s="1036" t="s">
        <v>466</v>
      </c>
      <c r="AN37" s="1036"/>
      <c r="AO37" s="1036"/>
      <c r="AP37" s="554"/>
      <c r="AQ37" s="152" t="s">
        <v>354</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485</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356</v>
      </c>
      <c r="AF44" s="1036"/>
      <c r="AG44" s="1036"/>
      <c r="AH44" s="1036"/>
      <c r="AI44" s="1036" t="s">
        <v>362</v>
      </c>
      <c r="AJ44" s="1036"/>
      <c r="AK44" s="1036"/>
      <c r="AL44" s="1036"/>
      <c r="AM44" s="1036" t="s">
        <v>466</v>
      </c>
      <c r="AN44" s="1036"/>
      <c r="AO44" s="1036"/>
      <c r="AP44" s="554"/>
      <c r="AQ44" s="152" t="s">
        <v>354</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485</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356</v>
      </c>
      <c r="AF51" s="1036"/>
      <c r="AG51" s="1036"/>
      <c r="AH51" s="1036"/>
      <c r="AI51" s="1036" t="s">
        <v>362</v>
      </c>
      <c r="AJ51" s="1036"/>
      <c r="AK51" s="1036"/>
      <c r="AL51" s="1036"/>
      <c r="AM51" s="1036" t="s">
        <v>466</v>
      </c>
      <c r="AN51" s="1036"/>
      <c r="AO51" s="1036"/>
      <c r="AP51" s="554"/>
      <c r="AQ51" s="152" t="s">
        <v>354</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485</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356</v>
      </c>
      <c r="AF58" s="1036"/>
      <c r="AG58" s="1036"/>
      <c r="AH58" s="1036"/>
      <c r="AI58" s="1036" t="s">
        <v>362</v>
      </c>
      <c r="AJ58" s="1036"/>
      <c r="AK58" s="1036"/>
      <c r="AL58" s="1036"/>
      <c r="AM58" s="1036" t="s">
        <v>466</v>
      </c>
      <c r="AN58" s="1036"/>
      <c r="AO58" s="1036"/>
      <c r="AP58" s="554"/>
      <c r="AQ58" s="152" t="s">
        <v>354</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485</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356</v>
      </c>
      <c r="AF65" s="1036"/>
      <c r="AG65" s="1036"/>
      <c r="AH65" s="1036"/>
      <c r="AI65" s="1036" t="s">
        <v>362</v>
      </c>
      <c r="AJ65" s="1036"/>
      <c r="AK65" s="1036"/>
      <c r="AL65" s="1036"/>
      <c r="AM65" s="1036" t="s">
        <v>466</v>
      </c>
      <c r="AN65" s="1036"/>
      <c r="AO65" s="1036"/>
      <c r="AP65" s="554"/>
      <c r="AQ65" s="152" t="s">
        <v>354</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2018-05-24T04:12:08Z</cp:lastPrinted>
  <dcterms:created xsi:type="dcterms:W3CDTF">2012-03-13T00:50:25Z</dcterms:created>
  <dcterms:modified xsi:type="dcterms:W3CDTF">2018-08-23T12:14:11Z</dcterms:modified>
</cp:coreProperties>
</file>