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<sst xmlns="http://schemas.openxmlformats.org/spreadsheetml/2006/main" count="3162" uniqueCount="712">
  <si>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</si>
  <si>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</si>
  <si>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</si>
  <si>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</si>
  <si>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</si>
  <si>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</si>
  <si>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</si>
  <si>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</si>
  <si>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</si>
  <si>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</si>
  <si>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</si>
  <si>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</si>
  <si>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</si>
  <si>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</si>
  <si>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</si>
  <si>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</si>
  <si>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</si>
  <si>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</si>
  <si>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</si>
  <si>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</si>
  <si>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</si>
  <si>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</si>
  <si>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</si>
  <si>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</si>
  <si>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</si>
  <si>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</si>
  <si>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</si>
  <si>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</si>
  <si>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</si>
  <si>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</si>
  <si>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</si>
  <si>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</si>
  <si>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</si>
  <si>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</si>
  <si>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</si>
  <si>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</si>
  <si>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</si>
  <si>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</si>
  <si>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</si>
  <si>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</si>
  <si>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</si>
  <si>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</si>
  <si>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</si>
  <si>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</si>
  <si>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</si>
  <si>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</si>
  <si>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</si>
  <si>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</si>
  <si>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</si>
  <si>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</si>
  <si>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</si>
  <si>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</si>
  <si>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</si>
  <si>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</si>
  <si>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</si>
  <si>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</si>
  <si>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</si>
  <si>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</si>
  <si>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</si>
  <si>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</si>
  <si>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</si>
  <si>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</si>
  <si>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</si>
  <si>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</si>
  <si>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</si>
  <si>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</si>
  <si>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</si>
  <si>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</si>
  <si>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</si>
  <si>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</si>
  <si>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</si>
  <si>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</si>
  <si>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</si>
  <si>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</si>
  <si>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</si>
  <si>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</si>
  <si>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</si>
  <si>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</si>
  <si>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</si>
  <si>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</si>
  <si>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</si>
  <si>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</si>
  <si>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</si>
  <si>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</si>
  <si>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</si>
  <si>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</si>
  <si>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</si>
  <si>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</si>
  <si>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</si>
  <si>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</si>
  <si>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</si>
  <si>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</si>
  <si>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</si>
  <si>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</si>
  <si>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</si>
  <si>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</si>
  <si>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</si>
  <si>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</si>
  <si>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</si>
  <si>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</si>
  <si>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</si>
  <si>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</si>
  <si>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</si>
  <si>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</si>
  <si>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</si>
  <si>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</si>
  <si>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</si>
  <si>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</si>
  <si>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</si>
  <si>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</si>
  <si>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</si>
  <si>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</si>
  <si>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</si>
  <si>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</si>
  <si>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</si>
  <si>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</si>
  <si>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</si>
  <si>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</si>
  <si>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</si>
  <si>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</si>
  <si>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</si>
  <si>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</si>
  <si>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</si>
  <si>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</si>
  <si>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</si>
  <si>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</si>
  <si>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</si>
  <si>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</si>
  <si>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</si>
  <si>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</si>
  <si>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</si>
  <si>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</si>
  <si>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</si>
  <si>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</si>
  <si>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</si>
  <si>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</si>
  <si>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</si>
  <si>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</si>
  <si>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</si>
  <si>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</si>
  <si>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</si>
  <si>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</si>
  <si>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</si>
  <si>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</si>
  <si>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</si>
  <si>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</si>
  <si>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</si>
  <si>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</si>
  <si>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</si>
  <si>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</si>
  <si>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</si>
  <si>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</si>
  <si>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</si>
  <si>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</si>
  <si>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</si>
  <si>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</si>
  <si>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</si>
  <si>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</si>
  <si>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</si>
  <si>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</si>
  <si>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</si>
  <si>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</si>
  <si>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</si>
  <si>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</si>
  <si>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</si>
  <si>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</si>
  <si>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</si>
  <si>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</si>
  <si>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</si>
  <si>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</si>
  <si>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</si>
  <si>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</si>
  <si>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</si>
  <si>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</si>
  <si>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</si>
  <si>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</si>
  <si>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</si>
  <si>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</si>
  <si>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</si>
  <si>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</si>
  <si>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</si>
  <si>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</si>
  <si>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</si>
  <si>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</si>
  <si>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</si>
  <si>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</si>
  <si>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</si>
  <si>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</si>
  <si>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</si>
  <si>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</si>
  <si>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</si>
  <si>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</si>
  <si>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</si>
  <si>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</si>
  <si>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</si>
  <si>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</si>
  <si>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</si>
  <si>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</si>
  <si>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</si>
  <si>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</si>
  <si>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</si>
  <si>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</si>
  <si>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</si>
  <si>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</si>
  <si>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</si>
  <si>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</si>
  <si>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</si>
  <si>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</si>
  <si>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</si>
  <si>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</si>
  <si>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</si>
  <si>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</si>
  <si>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</si>
  <si>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</si>
  <si>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</si>
  <si>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</si>
  <si>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</si>
  <si>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</si>
  <si>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</si>
  <si>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</si>
  <si>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</si>
  <si>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</si>
  <si>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</si>
  <si>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</si>
  <si>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</si>
  <si>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</si>
  <si>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</si>
  <si>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</si>
  <si>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</si>
  <si>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</si>
  <si>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</si>
  <si>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</si>
  <si>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</si>
  <si>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</si>
  <si>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</si>
  <si>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</si>
  <si>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</si>
  <si>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</si>
  <si>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</si>
  <si>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</si>
  <si>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</si>
  <si>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</si>
  <si>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</si>
  <si>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</si>
  <si>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</si>
  <si>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</si>
  <si>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</si>
  <si>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</si>
  <si>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</si>
  <si>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</si>
  <si>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</si>
  <si>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</si>
  <si>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</si>
  <si>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</si>
  <si>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</si>
  <si>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</si>
  <si>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</si>
  <si>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</si>
  <si>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</si>
  <si>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</si>
  <si>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</si>
  <si>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</si>
  <si>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</si>
  <si>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</si>
  <si>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</si>
  <si>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</si>
  <si>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</si>
  <si>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</si>
  <si>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</si>
  <si>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</si>
  <si>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</si>
  <si>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</si>
  <si>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</si>
  <si>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</si>
  <si>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</si>
  <si>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</si>
  <si>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</si>
  <si>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</si>
  <si>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</si>
  <si>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</si>
  <si>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</si>
  <si>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</si>
  <si>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</si>
  <si>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</si>
  <si>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</si>
  <si>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</si>
  <si>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</si>
  <si>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</si>
  <si>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</si>
  <si>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</si>
  <si>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</si>
  <si>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</si>
  <si>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</si>
  <si>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</si>
  <si>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</si>
  <si>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</si>
  <si>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</si>
  <si>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</si>
  <si>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</si>
  <si>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</si>
  <si>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</si>
  <si>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</si>
  <si>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</si>
  <si>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</si>
  <si>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</si>
  <si>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</si>
  <si>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</si>
  <si>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</si>
  <si>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</si>
  <si>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</si>
  <si>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</si>
  <si>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</si>
  <si>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</si>
  <si>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</si>
  <si>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</si>
  <si>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</si>
  <si>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</si>
  <si>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</si>
  <si>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</si>
  <si>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</si>
  <si>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</si>
  <si>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</si>
  <si>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</si>
  <si>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</si>
  <si>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</si>
  <si>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</si>
  <si>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</si>
  <si>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</si>
  <si>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</si>
  <si>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</si>
  <si>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</si>
  <si>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</si>
  <si>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</si>
  <si>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</si>
  <si>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</si>
  <si>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</si>
  <si>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</si>
  <si>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</si>
  <si>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</si>
  <si>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</si>
  <si>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</si>
  <si>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</si>
  <si>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</si>
  <si>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</si>
  <si>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</si>
  <si>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</si>
  <si>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</si>
  <si>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</si>
  <si>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</si>
  <si>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</si>
  <si>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</si>
  <si>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</si>
  <si>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</si>
  <si>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</si>
  <si>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</si>
  <si>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</si>
  <si>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</si>
  <si>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</si>
  <si>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</si>
  <si>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</si>
  <si>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</si>
  <si>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</si>
  <si>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</si>
  <si>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</si>
  <si>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</si>
  <si>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</si>
  <si>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</si>
  <si>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</si>
  <si>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</si>
  <si>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</si>
  <si>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</si>
  <si>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</si>
  <si>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</si>
  <si>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</si>
  <si>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</si>
  <si>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</si>
  <si>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</si>
  <si>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</si>
  <si>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</si>
  <si>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</si>
  <si>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</si>
  <si>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</si>
  <si>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</si>
  <si>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</si>
  <si>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</si>
  <si>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</si>
  <si>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</si>
  <si>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</si>
  <si>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</si>
  <si>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</si>
  <si>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</si>
  <si>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</si>
  <si>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</si>
  <si>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</si>
  <si>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</si>
  <si>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</si>
  <si>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</si>
  <si>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</si>
  <si>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</si>
  <si>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</si>
  <si>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</si>
  <si>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</si>
  <si>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</si>
  <si>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</si>
  <si>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</si>
  <si>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</si>
  <si>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</si>
  <si>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</si>
  <si>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</si>
  <si>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</si>
  <si>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</si>
  <si>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</si>
  <si>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</si>
  <si>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</si>
  <si>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</si>
  <si>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</si>
  <si>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</si>
  <si>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</si>
  <si>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</si>
  <si>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</si>
  <si>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</si>
  <si>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</si>
  <si>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</si>
  <si>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</si>
  <si>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</si>
  <si>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</si>
  <si>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</si>
  <si>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</si>
  <si>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</si>
  <si>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</si>
  <si>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</si>
  <si>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</si>
  <si>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</si>
  <si>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</si>
  <si>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</si>
  <si>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</si>
  <si>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</si>
  <si>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</si>
  <si>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</si>
  <si>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</si>
  <si>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</si>
  <si>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</si>
  <si>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</si>
  <si>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</si>
  <si>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</si>
  <si>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</si>
  <si>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</si>
  <si>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</si>
  <si>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</si>
  <si>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</si>
  <si>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</si>
  <si>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</si>
  <si>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</si>
  <si>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</si>
  <si>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</si>
  <si>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</si>
  <si>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</si>
  <si>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</si>
  <si>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</si>
  <si>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</si>
  <si>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</si>
  <si>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</si>
  <si>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</si>
  <si>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</si>
  <si>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</si>
  <si>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</si>
  <si>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</si>
  <si>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</si>
  <si>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</si>
  <si>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</si>
  <si>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</si>
  <si>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</si>
  <si>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</si>
  <si>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</si>
  <si>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</si>
  <si>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</si>
  <si>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</si>
  <si>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</si>
  <si>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</si>
  <si>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</si>
  <si>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</si>
  <si>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</si>
  <si>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</si>
  <si>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</si>
  <si>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</si>
  <si>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</si>
  <si>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</si>
  <si>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</si>
  <si>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</si>
  <si>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</si>
  <si>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</si>
  <si>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</si>
  <si>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</si>
  <si>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</si>
  <si>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</si>
  <si>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</si>
  <si>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</si>
  <si>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</si>
  <si>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</si>
  <si>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</si>
  <si>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</si>
  <si>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</si>
  <si>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</si>
  <si>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</si>
  <si>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</si>
  <si>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</si>
  <si>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</si>
  <si>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</si>
  <si>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</si>
  <si>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</si>
  <si>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</si>
  <si>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</si>
  <si>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</si>
  <si>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</si>
  <si>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</si>
  <si>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</si>
  <si>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</si>
  <si>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</si>
  <si>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</si>
  <si>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</si>
  <si>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</si>
  <si>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</si>
  <si>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</si>
  <si>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</si>
  <si>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</si>
  <si>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</si>
  <si>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</si>
  <si>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</si>
  <si>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</si>
  <si>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</si>
  <si>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</si>
  <si>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</si>
  <si>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</si>
  <si>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</si>
  <si>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</si>
  <si>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</si>
  <si>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</si>
  <si>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</si>
  <si>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</si>
  <si>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医薬品等監視指導対策費</t>
  </si>
  <si>
    <t>医薬・生活衛生局</t>
  </si>
  <si>
    <t>監視指導・麻薬対策課</t>
  </si>
  <si>
    <t>課長　磯部　総一郎</t>
    <rPh sb="0" eb="2">
      <t>カチョウ</t>
    </rPh>
    <rPh sb="3" eb="5">
      <t>イソベ</t>
    </rPh>
    <rPh sb="6" eb="9">
      <t>ソウイチロウ</t>
    </rPh>
    <phoneticPr fontId="5"/>
  </si>
  <si>
    <t>厚生労働省</t>
  </si>
  <si>
    <t>○</t>
  </si>
  <si>
    <t>○平成26年11月25日以前
薬事法第55条第２項、第68条、第69条
○平成26年11月25日以降
医薬品、医療機器等の品質、有効性及び安全性の確保等に関する法律第55条第２項、第68条、第69条</t>
  </si>
  <si>
    <t>・無承認無許可医薬品の指導取締りについて（昭和46年6月1日（薬発第476号薬務局長通知））
・平成25年度医薬品等一斉監視指導実施要領
・平成25年度試験検査機関間比較による技能試験実施要領
・医薬品の試験検査機関における試験検査の実施の基準について（平成16年3月30日薬食発第0330024号医薬食品局長通知）
・日本再興戦略（平成25年6月14日閣議決定）
・健康・医療戦略（平成25年6月14日閣議決定）</t>
  </si>
  <si>
    <t>-</t>
  </si>
  <si>
    <t>検定検査事務等委託費</t>
    <rPh sb="0" eb="2">
      <t>ケンテイ</t>
    </rPh>
    <rPh sb="2" eb="4">
      <t>ケンサ</t>
    </rPh>
    <rPh sb="4" eb="7">
      <t>ジムトウ</t>
    </rPh>
    <rPh sb="7" eb="10">
      <t>イタクヒ</t>
    </rPh>
    <phoneticPr fontId="5"/>
  </si>
  <si>
    <t>医薬品審査等業務庁費</t>
    <rPh sb="0" eb="3">
      <t>イヤクヒン</t>
    </rPh>
    <rPh sb="3" eb="5">
      <t>シンサ</t>
    </rPh>
    <rPh sb="5" eb="6">
      <t>トウ</t>
    </rPh>
    <rPh sb="6" eb="8">
      <t>ギョウム</t>
    </rPh>
    <rPh sb="8" eb="10">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</si>
  <si>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</si>
  <si>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</si>
  <si>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</si>
  <si>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t>
    <phoneticPr fontId="5"/>
  </si>
  <si>
    <t>-</t>
    <phoneticPr fontId="5"/>
  </si>
  <si>
    <t>本事業は、監視・指導及び啓発を行うための事業であり、成果について定量的に示すことは困難である。</t>
  </si>
  <si>
    <t>医薬品等の品質確保及び国民の保健衛生上の危害防止を図る観点から、医薬品等の品質不良、不正表示、虚偽誇大広告等の指導取締を実施した。また、重大な違反業者に対しては、回収命令や業務停止命令等を実施した。
※Ｈ27～Ｈ29年度の達成状況等については、活動指標及び活動実績を御参照ください。</t>
  </si>
  <si>
    <t>間接的な指標として違反発見件数を活用する。</t>
  </si>
  <si>
    <t>違反発見件数</t>
  </si>
  <si>
    <t>件</t>
    <rPh sb="0" eb="1">
      <t>ケン</t>
    </rPh>
    <phoneticPr fontId="5"/>
  </si>
  <si>
    <t>－</t>
  </si>
  <si>
    <t>-</t>
    <phoneticPr fontId="5"/>
  </si>
  <si>
    <t>-</t>
    <phoneticPr fontId="5"/>
  </si>
  <si>
    <t>立入検査の件数</t>
    <rPh sb="0" eb="2">
      <t>タチイリ</t>
    </rPh>
    <rPh sb="2" eb="4">
      <t>ケンサ</t>
    </rPh>
    <rPh sb="5" eb="7">
      <t>ケンスウ</t>
    </rPh>
    <phoneticPr fontId="5"/>
  </si>
  <si>
    <t>-</t>
    <phoneticPr fontId="5"/>
  </si>
  <si>
    <t>-</t>
    <phoneticPr fontId="5"/>
  </si>
  <si>
    <t>-</t>
    <phoneticPr fontId="5"/>
  </si>
  <si>
    <t>〈参考〉薬事監視員数</t>
    <rPh sb="1" eb="3">
      <t>サンコウ</t>
    </rPh>
    <rPh sb="4" eb="6">
      <t>ヤクジ</t>
    </rPh>
    <rPh sb="6" eb="8">
      <t>カンシ</t>
    </rPh>
    <rPh sb="8" eb="9">
      <t>イン</t>
    </rPh>
    <rPh sb="9" eb="10">
      <t>スウ</t>
    </rPh>
    <phoneticPr fontId="5"/>
  </si>
  <si>
    <t>-</t>
    <phoneticPr fontId="5"/>
  </si>
  <si>
    <t>①Ｘ：「当該年度の無承認無許可医薬品買上・成分分析に係る執行額（人件費含）」（円）／
Ｙ：「当該年度の無承認無許可医薬品買上品目数・成分分析数」　　　　　　　　　　　　　　　　　　　　　　　　　　　　　　　</t>
  </si>
  <si>
    <t>円</t>
    <rPh sb="0" eb="1">
      <t>エン</t>
    </rPh>
    <phoneticPr fontId="5"/>
  </si>
  <si>
    <t>X/Y</t>
  </si>
  <si>
    <t>29,111,641/266</t>
  </si>
  <si>
    <t>17,226,876/320</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</si>
  <si>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</si>
  <si>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</si>
  <si>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t>
    <phoneticPr fontId="5"/>
  </si>
  <si>
    <t>-</t>
    <phoneticPr fontId="5"/>
  </si>
  <si>
    <t>-</t>
    <phoneticPr fontId="5"/>
  </si>
  <si>
    <t>-</t>
    <phoneticPr fontId="5"/>
  </si>
  <si>
    <t>-</t>
    <phoneticPr fontId="5"/>
  </si>
  <si>
    <t>-</t>
    <phoneticPr fontId="5"/>
  </si>
  <si>
    <t>国民の健康を脅かす不良医薬品等の監視等を行っており、国民のニーズは高い。</t>
  </si>
  <si>
    <t>不良医薬品等の監視等は都道府県等と連携して行っている。</t>
  </si>
  <si>
    <t>国民の健康を脅かす不良医薬品等の監視等を行っており、事業の優先度は高い。</t>
  </si>
  <si>
    <t>有</t>
  </si>
  <si>
    <t>本事業にかかる調達は積極的に入札を活用して選定先は妥当である。一者応札又は一者応募となったものについては次回以降、公共調達委員会の意見も踏まえ改善して参りたい。</t>
    <rPh sb="0" eb="1">
      <t>ホン</t>
    </rPh>
    <rPh sb="1" eb="3">
      <t>ジギョウ</t>
    </rPh>
    <rPh sb="7" eb="9">
      <t>チョウタツ</t>
    </rPh>
    <rPh sb="10" eb="13">
      <t>セッキョクテキ</t>
    </rPh>
    <rPh sb="14" eb="16">
      <t>ニュウサツ</t>
    </rPh>
    <rPh sb="17" eb="19">
      <t>カツヨウ</t>
    </rPh>
    <rPh sb="21" eb="23">
      <t>センテイ</t>
    </rPh>
    <rPh sb="23" eb="24">
      <t>サキ</t>
    </rPh>
    <rPh sb="25" eb="27">
      <t>ダトウ</t>
    </rPh>
    <rPh sb="31" eb="32">
      <t>イッ</t>
    </rPh>
    <rPh sb="32" eb="33">
      <t>シャ</t>
    </rPh>
    <rPh sb="33" eb="35">
      <t>オウサツ</t>
    </rPh>
    <rPh sb="35" eb="36">
      <t>マタ</t>
    </rPh>
    <rPh sb="37" eb="38">
      <t>イッ</t>
    </rPh>
    <rPh sb="38" eb="39">
      <t>シャ</t>
    </rPh>
    <rPh sb="39" eb="41">
      <t>オウボ</t>
    </rPh>
    <rPh sb="52" eb="54">
      <t>ジカイ</t>
    </rPh>
    <rPh sb="54" eb="56">
      <t>イコウ</t>
    </rPh>
    <rPh sb="57" eb="59">
      <t>コウキョウ</t>
    </rPh>
    <rPh sb="59" eb="61">
      <t>チョウタツ</t>
    </rPh>
    <rPh sb="61" eb="64">
      <t>イインカイ</t>
    </rPh>
    <rPh sb="65" eb="67">
      <t>イケン</t>
    </rPh>
    <rPh sb="68" eb="69">
      <t>フ</t>
    </rPh>
    <rPh sb="71" eb="73">
      <t>カイゼン</t>
    </rPh>
    <rPh sb="75" eb="76">
      <t>マイ</t>
    </rPh>
    <phoneticPr fontId="5"/>
  </si>
  <si>
    <t>‐</t>
  </si>
  <si>
    <t>活動実績は高水準で推移している中で、コスト水準は妥当と考える。</t>
  </si>
  <si>
    <t>事業目的に即した支出を行っている。</t>
  </si>
  <si>
    <t>危険ドラッグを含む無承認無許可医薬品について、国民の関心が高いことから、効率的な監視指導を行うため、地方自治体と情報共有等の連携を積極的に行った。</t>
  </si>
  <si>
    <t>本事業は、監視・指導及び啓発を行うための事業であり、成果について定量的に示すことは困難であるが、間接指標としての違反発見件数は一定の数値で推移していることから、事業の目標達成に向けて一定の効果があると認められる。</t>
  </si>
  <si>
    <t>無承認無許可医薬品等の分析結果について、国民への周知を行っており、十分に活用されている。</t>
  </si>
  <si>
    <t>-</t>
    <phoneticPr fontId="5"/>
  </si>
  <si>
    <t>限られた人員の中で、無承認無許可医薬品等の製造・流通を防止するための立入調査を行うとともに、調査を行う職員の資質向上を図る取り組みを、地方自治体と連携して進めている。
　必要に応じて買上調査対象品目の絞り込みを行い、効率的な事業遂行を図るとともに、重篤な副作用報告がなされた医薬品等の国民への周知等を適切に実施している。
　各調査結果についても、都道府県における今後の監視業務に活用できるよう適宜情報提供を行っている。</t>
  </si>
  <si>
    <t>都道府県等と連携しながら、問題となる医薬品医療機器法違反事案について積極的に監視指導等を実施するとともに、国民への適切な周知を実施していく。医薬品の品質確保に必要な事業であるため、引き続き予算の確保を図っていきたい。</t>
  </si>
  <si>
    <t>あやしい薬物連絡ネット
http://www.yakubutsu.mhlw.go.jp/
「無承認無許可医薬品等買上調査」の結果について
http://www.mhlw.go.jp/stf/houdou/0000027121.html</t>
  </si>
  <si>
    <t>215</t>
  </si>
  <si>
    <t>192</t>
  </si>
  <si>
    <t>161</t>
  </si>
  <si>
    <t>187</t>
  </si>
  <si>
    <t>201</t>
  </si>
  <si>
    <t>209</t>
  </si>
  <si>
    <t>☑</t>
  </si>
  <si>
    <t>A.事務費</t>
    <phoneticPr fontId="5"/>
  </si>
  <si>
    <t>賃金</t>
    <rPh sb="0" eb="2">
      <t>チンギン</t>
    </rPh>
    <phoneticPr fontId="5"/>
  </si>
  <si>
    <t>旅費</t>
    <rPh sb="0" eb="2">
      <t>リョヒ</t>
    </rPh>
    <phoneticPr fontId="5"/>
  </si>
  <si>
    <t>人件費</t>
    <rPh sb="0" eb="3">
      <t>ジンケンヒ</t>
    </rPh>
    <phoneticPr fontId="5"/>
  </si>
  <si>
    <t>雑役務、消耗品、諸謝金、通信運搬費等</t>
    <rPh sb="0" eb="1">
      <t>ザツ</t>
    </rPh>
    <rPh sb="1" eb="3">
      <t>エキム</t>
    </rPh>
    <rPh sb="4" eb="7">
      <t>ショウモウヒン</t>
    </rPh>
    <phoneticPr fontId="5"/>
  </si>
  <si>
    <t>職員旅費・委員等旅費</t>
    <rPh sb="0" eb="2">
      <t>ショクイン</t>
    </rPh>
    <rPh sb="2" eb="4">
      <t>リョヒ</t>
    </rPh>
    <rPh sb="5" eb="7">
      <t>イイン</t>
    </rPh>
    <rPh sb="7" eb="8">
      <t>トウ</t>
    </rPh>
    <rPh sb="8" eb="10">
      <t>リョヒ</t>
    </rPh>
    <phoneticPr fontId="5"/>
  </si>
  <si>
    <t>B.（株）ケー・デー・シー</t>
    <phoneticPr fontId="5"/>
  </si>
  <si>
    <t>雑役務費</t>
    <rPh sb="0" eb="1">
      <t>ザツ</t>
    </rPh>
    <rPh sb="1" eb="3">
      <t>エキム</t>
    </rPh>
    <rPh sb="3" eb="4">
      <t>ヒ</t>
    </rPh>
    <phoneticPr fontId="5"/>
  </si>
  <si>
    <t>薬監証明データベース作成業務及び集計業務</t>
    <rPh sb="0" eb="1">
      <t>ヤッ</t>
    </rPh>
    <rPh sb="2" eb="4">
      <t>ショウメイ</t>
    </rPh>
    <rPh sb="10" eb="12">
      <t>サクセイ</t>
    </rPh>
    <rPh sb="12" eb="14">
      <t>ギョウム</t>
    </rPh>
    <rPh sb="14" eb="15">
      <t>オヨ</t>
    </rPh>
    <rPh sb="16" eb="18">
      <t>シュウケイ</t>
    </rPh>
    <rPh sb="18" eb="20">
      <t>ギョウム</t>
    </rPh>
    <phoneticPr fontId="5"/>
  </si>
  <si>
    <t>C.（一社）偽造医薬品等情報センター</t>
    <phoneticPr fontId="5"/>
  </si>
  <si>
    <t>個人輸入・指定薬物に係るホームページを活用した広報業務</t>
  </si>
  <si>
    <t>D.（一社）偽造医薬品等情報センター</t>
    <phoneticPr fontId="5"/>
  </si>
  <si>
    <t>個人輸入・指定薬物等に係る情報収集業務</t>
  </si>
  <si>
    <t>E.中谷商工（株）</t>
    <phoneticPr fontId="5"/>
  </si>
  <si>
    <t>雑役務費</t>
    <rPh sb="0" eb="1">
      <t>ザツ</t>
    </rPh>
    <rPh sb="1" eb="4">
      <t>エキムヒ</t>
    </rPh>
    <phoneticPr fontId="5"/>
  </si>
  <si>
    <t>無承認無許可医薬品等の流通実態調査及び買上業務</t>
    <rPh sb="0" eb="1">
      <t>ム</t>
    </rPh>
    <rPh sb="1" eb="3">
      <t>ショウニン</t>
    </rPh>
    <rPh sb="3" eb="6">
      <t>ムキョカ</t>
    </rPh>
    <rPh sb="6" eb="9">
      <t>イヤクヒン</t>
    </rPh>
    <rPh sb="9" eb="10">
      <t>トウ</t>
    </rPh>
    <rPh sb="11" eb="13">
      <t>リュウツウ</t>
    </rPh>
    <rPh sb="13" eb="15">
      <t>ジッタイ</t>
    </rPh>
    <rPh sb="15" eb="17">
      <t>チョウサ</t>
    </rPh>
    <rPh sb="17" eb="18">
      <t>オヨ</t>
    </rPh>
    <rPh sb="19" eb="21">
      <t>カイアゲ</t>
    </rPh>
    <rPh sb="21" eb="23">
      <t>ギョウム</t>
    </rPh>
    <phoneticPr fontId="5"/>
  </si>
  <si>
    <t>F. 国立医薬品食品衛生研究所</t>
    <phoneticPr fontId="5"/>
  </si>
  <si>
    <t>消耗品費</t>
    <rPh sb="0" eb="3">
      <t>ショウモウヒン</t>
    </rPh>
    <rPh sb="3" eb="4">
      <t>ヒ</t>
    </rPh>
    <phoneticPr fontId="5"/>
  </si>
  <si>
    <t>光熱水料金</t>
    <rPh sb="0" eb="2">
      <t>コウネツ</t>
    </rPh>
    <rPh sb="2" eb="3">
      <t>ミズ</t>
    </rPh>
    <rPh sb="3" eb="5">
      <t>リョウキン</t>
    </rPh>
    <phoneticPr fontId="5"/>
  </si>
  <si>
    <t>解析ソフトウエア、試薬等</t>
    <rPh sb="0" eb="2">
      <t>カイセキ</t>
    </rPh>
    <rPh sb="9" eb="11">
      <t>シヤク</t>
    </rPh>
    <rPh sb="11" eb="12">
      <t>トウ</t>
    </rPh>
    <phoneticPr fontId="5"/>
  </si>
  <si>
    <t>電気、ガス、上下水道料金</t>
    <rPh sb="0" eb="2">
      <t>デンキ</t>
    </rPh>
    <rPh sb="6" eb="10">
      <t>ジョウゲスイドウ</t>
    </rPh>
    <rPh sb="10" eb="12">
      <t>リョウキン</t>
    </rPh>
    <phoneticPr fontId="5"/>
  </si>
  <si>
    <t>研究用機器、庁費、廃棄処分費等</t>
    <rPh sb="0" eb="3">
      <t>ケンキュウヨウ</t>
    </rPh>
    <rPh sb="3" eb="5">
      <t>キキ</t>
    </rPh>
    <rPh sb="6" eb="8">
      <t>チョウヒ</t>
    </rPh>
    <rPh sb="9" eb="11">
      <t>ハイキ</t>
    </rPh>
    <rPh sb="11" eb="14">
      <t>ショブンヒ</t>
    </rPh>
    <rPh sb="14" eb="15">
      <t>トウ</t>
    </rPh>
    <phoneticPr fontId="5"/>
  </si>
  <si>
    <t>G.三菱ＵＦＪリサーチ＆コンサルティング（株）</t>
    <phoneticPr fontId="5"/>
  </si>
  <si>
    <t>医療用医薬品の広告監視モニター事業</t>
  </si>
  <si>
    <t>H.輸出入・港湾関連情報処理センター株式会社</t>
    <phoneticPr fontId="5"/>
  </si>
  <si>
    <t>医薬品等インターネット販売監視体制整備事業</t>
  </si>
  <si>
    <t>I.レジットスクリプト（有）</t>
    <phoneticPr fontId="5"/>
  </si>
  <si>
    <t>人件費、クラウドサービス、データ保存、ソフトウエア費、管理費</t>
    <rPh sb="0" eb="3">
      <t>ジンケンヒ</t>
    </rPh>
    <phoneticPr fontId="5"/>
  </si>
  <si>
    <t>J.-</t>
    <phoneticPr fontId="5"/>
  </si>
  <si>
    <t>-</t>
    <phoneticPr fontId="5"/>
  </si>
  <si>
    <t>K.エヌ・ティ・ティ・コミュニケーションズ（株）</t>
    <phoneticPr fontId="5"/>
  </si>
  <si>
    <t>平成２８年度以降に拡張する厚生労働省統合ネットワーク回線・機器に係る供給業務（医薬品等輸出入手続システム編）</t>
  </si>
  <si>
    <t>L.テュフズードジャパン（株）</t>
    <phoneticPr fontId="5"/>
  </si>
  <si>
    <t>平成２９年度ＩＳＯ１３４８５：２００３内部監査員トレーニング一式</t>
    <phoneticPr fontId="5"/>
  </si>
  <si>
    <t>非常勤職員Ａ</t>
    <rPh sb="0" eb="3">
      <t>ヒジョウキン</t>
    </rPh>
    <rPh sb="3" eb="5">
      <t>ショクイン</t>
    </rPh>
    <phoneticPr fontId="5"/>
  </si>
  <si>
    <t>非常勤職員Ｂ</t>
    <rPh sb="0" eb="3">
      <t>ヒジョウキン</t>
    </rPh>
    <rPh sb="3" eb="5">
      <t>ショクイン</t>
    </rPh>
    <phoneticPr fontId="5"/>
  </si>
  <si>
    <t>（有）正陽印刷</t>
  </si>
  <si>
    <t>(株)ｓｔａｍｐｓ</t>
    <rPh sb="0" eb="3">
      <t>カブ</t>
    </rPh>
    <phoneticPr fontId="5"/>
  </si>
  <si>
    <t>(株)阪急阪神ビジネストラベル</t>
    <rPh sb="0" eb="3">
      <t>カブ</t>
    </rPh>
    <rPh sb="3" eb="5">
      <t>ハンキュウ</t>
    </rPh>
    <rPh sb="5" eb="7">
      <t>ハンシン</t>
    </rPh>
    <phoneticPr fontId="5"/>
  </si>
  <si>
    <t>協新流通デベロッパー（株）</t>
  </si>
  <si>
    <t>ＮＴＴファイナンス（株）</t>
  </si>
  <si>
    <t>職員Ａ</t>
    <rPh sb="0" eb="2">
      <t>ショクイン</t>
    </rPh>
    <phoneticPr fontId="5"/>
  </si>
  <si>
    <t>職員Ｂ</t>
    <rPh sb="0" eb="2">
      <t>ショクイン</t>
    </rPh>
    <phoneticPr fontId="5"/>
  </si>
  <si>
    <t>(株)そごう・西武</t>
    <rPh sb="0" eb="3">
      <t>カブ</t>
    </rPh>
    <rPh sb="7" eb="9">
      <t>セイブ</t>
    </rPh>
    <phoneticPr fontId="5"/>
  </si>
  <si>
    <t>印刷（啓発資材）</t>
    <rPh sb="0" eb="2">
      <t>インサツ</t>
    </rPh>
    <rPh sb="3" eb="5">
      <t>ケイハツ</t>
    </rPh>
    <rPh sb="5" eb="7">
      <t>シザイ</t>
    </rPh>
    <phoneticPr fontId="5"/>
  </si>
  <si>
    <t>企画・編集（啓発資材）</t>
    <rPh sb="6" eb="8">
      <t>ケイハツ</t>
    </rPh>
    <rPh sb="8" eb="10">
      <t>シザイ</t>
    </rPh>
    <phoneticPr fontId="5"/>
  </si>
  <si>
    <t>役務（旅券等手配）</t>
    <rPh sb="0" eb="2">
      <t>エキム</t>
    </rPh>
    <rPh sb="3" eb="5">
      <t>リョケン</t>
    </rPh>
    <rPh sb="5" eb="6">
      <t>トウ</t>
    </rPh>
    <rPh sb="6" eb="8">
      <t>テハイ</t>
    </rPh>
    <phoneticPr fontId="5"/>
  </si>
  <si>
    <t>梱包・発送（啓発資材）</t>
    <rPh sb="0" eb="2">
      <t>コンポウ</t>
    </rPh>
    <rPh sb="6" eb="8">
      <t>ケイハツ</t>
    </rPh>
    <rPh sb="8" eb="10">
      <t>シザイ</t>
    </rPh>
    <phoneticPr fontId="5"/>
  </si>
  <si>
    <t>賃貸借（ＰＣ、通信回線等）及び保守</t>
    <rPh sb="0" eb="3">
      <t>チンタイシャク</t>
    </rPh>
    <rPh sb="7" eb="9">
      <t>ツウシン</t>
    </rPh>
    <rPh sb="9" eb="11">
      <t>カイセン</t>
    </rPh>
    <rPh sb="11" eb="12">
      <t>トウ</t>
    </rPh>
    <rPh sb="13" eb="14">
      <t>オヨ</t>
    </rPh>
    <rPh sb="15" eb="17">
      <t>ホシュ</t>
    </rPh>
    <phoneticPr fontId="5"/>
  </si>
  <si>
    <t>旅費（海外出張）</t>
    <rPh sb="0" eb="2">
      <t>リョヒ</t>
    </rPh>
    <rPh sb="3" eb="5">
      <t>カイガイ</t>
    </rPh>
    <rPh sb="5" eb="7">
      <t>シュッチョウ</t>
    </rPh>
    <phoneticPr fontId="5"/>
  </si>
  <si>
    <t>購入（贈答品）</t>
    <rPh sb="0" eb="2">
      <t>コウニュウ</t>
    </rPh>
    <phoneticPr fontId="5"/>
  </si>
  <si>
    <t>(株)ケー・デー・シー</t>
    <rPh sb="1" eb="2">
      <t>カブ</t>
    </rPh>
    <phoneticPr fontId="5"/>
  </si>
  <si>
    <t>薬監証明データベース作成業務及ぶ集計業務</t>
    <rPh sb="0" eb="1">
      <t>クスリ</t>
    </rPh>
    <rPh sb="2" eb="4">
      <t>ショウメイ</t>
    </rPh>
    <rPh sb="10" eb="12">
      <t>サクセイ</t>
    </rPh>
    <rPh sb="12" eb="14">
      <t>ギョウム</t>
    </rPh>
    <rPh sb="14" eb="15">
      <t>オヨ</t>
    </rPh>
    <rPh sb="16" eb="18">
      <t>シュウケイ</t>
    </rPh>
    <rPh sb="18" eb="20">
      <t>ギョウム</t>
    </rPh>
    <phoneticPr fontId="5"/>
  </si>
  <si>
    <t>-</t>
    <phoneticPr fontId="5"/>
  </si>
  <si>
    <t>(一社)偽造医薬品等情報センター</t>
    <rPh sb="1" eb="2">
      <t>イチ</t>
    </rPh>
    <rPh sb="2" eb="3">
      <t>シャ</t>
    </rPh>
    <rPh sb="4" eb="6">
      <t>ギゾウ</t>
    </rPh>
    <rPh sb="6" eb="9">
      <t>イヤクヒン</t>
    </rPh>
    <rPh sb="9" eb="10">
      <t>トウ</t>
    </rPh>
    <rPh sb="10" eb="12">
      <t>ジョウホウ</t>
    </rPh>
    <phoneticPr fontId="5"/>
  </si>
  <si>
    <t>個人輸入・指定薬物に係るホームページを活用した広報業務</t>
    <rPh sb="0" eb="2">
      <t>コジン</t>
    </rPh>
    <rPh sb="2" eb="4">
      <t>ユニュウ</t>
    </rPh>
    <rPh sb="5" eb="7">
      <t>シテイ</t>
    </rPh>
    <rPh sb="7" eb="9">
      <t>ヤクブツ</t>
    </rPh>
    <rPh sb="10" eb="11">
      <t>カカ</t>
    </rPh>
    <rPh sb="19" eb="21">
      <t>カツヨウ</t>
    </rPh>
    <rPh sb="23" eb="25">
      <t>コウホウ</t>
    </rPh>
    <rPh sb="25" eb="27">
      <t>ギョウム</t>
    </rPh>
    <phoneticPr fontId="5"/>
  </si>
  <si>
    <t>-</t>
    <phoneticPr fontId="5"/>
  </si>
  <si>
    <t>(一社)偽造医薬品等情報センター</t>
  </si>
  <si>
    <t>個人輸入・指定薬物等に係る情報収集業務</t>
    <rPh sb="0" eb="2">
      <t>コジン</t>
    </rPh>
    <rPh sb="2" eb="4">
      <t>ユニュウ</t>
    </rPh>
    <rPh sb="5" eb="7">
      <t>シテイ</t>
    </rPh>
    <rPh sb="7" eb="9">
      <t>ヤクブツ</t>
    </rPh>
    <rPh sb="9" eb="10">
      <t>トウ</t>
    </rPh>
    <rPh sb="11" eb="12">
      <t>カカ</t>
    </rPh>
    <rPh sb="13" eb="15">
      <t>ジョウホウ</t>
    </rPh>
    <rPh sb="15" eb="17">
      <t>シュウシュウ</t>
    </rPh>
    <rPh sb="17" eb="19">
      <t>ギョウム</t>
    </rPh>
    <phoneticPr fontId="5"/>
  </si>
  <si>
    <t>中谷商工(株)</t>
  </si>
  <si>
    <t>-</t>
    <phoneticPr fontId="5"/>
  </si>
  <si>
    <t>国立医薬品食品衛生研究所</t>
    <rPh sb="0" eb="2">
      <t>コクリツ</t>
    </rPh>
    <rPh sb="2" eb="5">
      <t>イヤクヒン</t>
    </rPh>
    <rPh sb="5" eb="7">
      <t>ショクヒン</t>
    </rPh>
    <rPh sb="7" eb="9">
      <t>エイセイ</t>
    </rPh>
    <rPh sb="9" eb="12">
      <t>ケンキュウショ</t>
    </rPh>
    <phoneticPr fontId="5"/>
  </si>
  <si>
    <t>健康食品及び無承認無許可医薬品買上調査における成分分析、登録試験検査機関精度管理等適正化推進事業、海外における医薬品の広告規制等に関する文献調査の実施（支出委任）</t>
    <rPh sb="76" eb="78">
      <t>シシュツ</t>
    </rPh>
    <rPh sb="78" eb="80">
      <t>イニン</t>
    </rPh>
    <phoneticPr fontId="5"/>
  </si>
  <si>
    <t>三菱ＵＦＪリサーチ＆コンサルティング(株)</t>
  </si>
  <si>
    <t>-</t>
    <phoneticPr fontId="5"/>
  </si>
  <si>
    <t>輸出入・港湾関連情報処理センター株式会社</t>
  </si>
  <si>
    <r>
      <t>平成2</t>
    </r>
    <r>
      <rPr>
        <sz val="11"/>
        <rFont val="ＭＳ Ｐゴシック"/>
        <family val="3"/>
        <charset val="128"/>
      </rPr>
      <t>9</t>
    </r>
    <r>
      <rPr>
        <sz val="11"/>
        <rFont val="ＭＳ Ｐゴシック"/>
        <family val="3"/>
        <charset val="128"/>
      </rPr>
      <t>年度医薬品等輸出入手続オンラインシステム整備事業</t>
    </r>
    <rPh sb="0" eb="2">
      <t>ヘイセイ</t>
    </rPh>
    <rPh sb="4" eb="6">
      <t>ネンド</t>
    </rPh>
    <rPh sb="6" eb="9">
      <t>イヤクヒン</t>
    </rPh>
    <rPh sb="9" eb="10">
      <t>トウ</t>
    </rPh>
    <rPh sb="10" eb="13">
      <t>ユシュツニュウ</t>
    </rPh>
    <rPh sb="13" eb="15">
      <t>テツヅ</t>
    </rPh>
    <rPh sb="24" eb="26">
      <t>セイビ</t>
    </rPh>
    <rPh sb="26" eb="28">
      <t>ジギョウ</t>
    </rPh>
    <phoneticPr fontId="5"/>
  </si>
  <si>
    <t>-</t>
    <phoneticPr fontId="5"/>
  </si>
  <si>
    <t>レジットスクリプト有限会社</t>
  </si>
  <si>
    <t>医薬品等インターネット販売監視体制整備事業</t>
    <rPh sb="0" eb="3">
      <t>イヤクヒン</t>
    </rPh>
    <rPh sb="3" eb="4">
      <t>トウ</t>
    </rPh>
    <rPh sb="11" eb="13">
      <t>ハンバイ</t>
    </rPh>
    <rPh sb="13" eb="15">
      <t>カンシ</t>
    </rPh>
    <rPh sb="15" eb="17">
      <t>タイセイ</t>
    </rPh>
    <rPh sb="17" eb="19">
      <t>セイビ</t>
    </rPh>
    <rPh sb="19" eb="21">
      <t>ジギョウ</t>
    </rPh>
    <phoneticPr fontId="5"/>
  </si>
  <si>
    <t>-</t>
    <phoneticPr fontId="5"/>
  </si>
  <si>
    <t>徳島県</t>
    <rPh sb="0" eb="3">
      <t>トクシマケン</t>
    </rPh>
    <phoneticPr fontId="5"/>
  </si>
  <si>
    <t>愛知県</t>
    <rPh sb="0" eb="3">
      <t>アイチケン</t>
    </rPh>
    <phoneticPr fontId="5"/>
  </si>
  <si>
    <t>岩手県</t>
    <rPh sb="2" eb="3">
      <t>ケン</t>
    </rPh>
    <phoneticPr fontId="5"/>
  </si>
  <si>
    <t>長野県</t>
    <rPh sb="2" eb="3">
      <t>ケン</t>
    </rPh>
    <phoneticPr fontId="5"/>
  </si>
  <si>
    <t>栃木県</t>
    <rPh sb="2" eb="3">
      <t>ケン</t>
    </rPh>
    <phoneticPr fontId="5"/>
  </si>
  <si>
    <t>山形県</t>
    <rPh sb="2" eb="3">
      <t>ケン</t>
    </rPh>
    <phoneticPr fontId="5"/>
  </si>
  <si>
    <t>宮崎県</t>
    <rPh sb="2" eb="3">
      <t>ケン</t>
    </rPh>
    <phoneticPr fontId="5"/>
  </si>
  <si>
    <t>熊本県</t>
    <rPh sb="2" eb="3">
      <t>ケン</t>
    </rPh>
    <phoneticPr fontId="5"/>
  </si>
  <si>
    <t>秋田県</t>
    <rPh sb="0" eb="3">
      <t>アキタケン</t>
    </rPh>
    <phoneticPr fontId="5"/>
  </si>
  <si>
    <t>滋賀県</t>
    <rPh sb="0" eb="3">
      <t>シガケン</t>
    </rPh>
    <phoneticPr fontId="5"/>
  </si>
  <si>
    <t>無承認無許可医薬品等対策事業、血液製剤対策費（委託契約）</t>
    <rPh sb="0" eb="1">
      <t>ム</t>
    </rPh>
    <rPh sb="1" eb="3">
      <t>ショウニン</t>
    </rPh>
    <rPh sb="3" eb="6">
      <t>ムキョカ</t>
    </rPh>
    <rPh sb="6" eb="9">
      <t>イヤクヒン</t>
    </rPh>
    <rPh sb="9" eb="10">
      <t>トウ</t>
    </rPh>
    <rPh sb="10" eb="12">
      <t>タイサク</t>
    </rPh>
    <rPh sb="12" eb="14">
      <t>ジギョウ</t>
    </rPh>
    <rPh sb="15" eb="17">
      <t>ケツエキ</t>
    </rPh>
    <rPh sb="17" eb="19">
      <t>セイザイ</t>
    </rPh>
    <rPh sb="19" eb="21">
      <t>タイサク</t>
    </rPh>
    <rPh sb="21" eb="22">
      <t>ヒ</t>
    </rPh>
    <rPh sb="23" eb="25">
      <t>イタク</t>
    </rPh>
    <rPh sb="25" eb="27">
      <t>ケイヤク</t>
    </rPh>
    <phoneticPr fontId="5"/>
  </si>
  <si>
    <t>-</t>
    <phoneticPr fontId="5"/>
  </si>
  <si>
    <t>-</t>
    <phoneticPr fontId="5"/>
  </si>
  <si>
    <t>-</t>
    <phoneticPr fontId="5"/>
  </si>
  <si>
    <t>-</t>
    <phoneticPr fontId="5"/>
  </si>
  <si>
    <t>エヌ・ティ・ティ・コミュニケーションズ(株)</t>
  </si>
  <si>
    <t>国庫債務負担行為等</t>
  </si>
  <si>
    <t>-</t>
    <phoneticPr fontId="5"/>
  </si>
  <si>
    <t>テュフズードジャパン(株)</t>
    <rPh sb="10" eb="13">
      <t>カブ</t>
    </rPh>
    <phoneticPr fontId="5"/>
  </si>
  <si>
    <t>平成２９年度ＩＳＯ１３４８５：２００３内部監査員トレーニング</t>
    <phoneticPr fontId="5"/>
  </si>
  <si>
    <t>-</t>
    <phoneticPr fontId="5"/>
  </si>
  <si>
    <t>健康食品と称して販売されている製品の試買・検査、医薬品成分を含有する製品を販売する業者への指導・取締り、偽造医薬品、健康食品と称して販売されている無承認無許可医薬品及び指定薬物等に関する情報を収集し、注意啓発を行うことにより、医薬品の品質確保を図るとともに、国民への保健衛生上の危害防止に寄与するものである。
(平成29年度の無承認無許可医薬品等の買上品目数及び国立医薬品食品衛生研究所における成分分析数　212品目）</t>
    <phoneticPr fontId="5"/>
  </si>
  <si>
    <t>20,693,504/212</t>
    <phoneticPr fontId="5"/>
  </si>
  <si>
    <t>点検対象外</t>
    <rPh sb="0" eb="2">
      <t>テンケン</t>
    </rPh>
    <rPh sb="2" eb="5">
      <t>タイショウガイ</t>
    </rPh>
    <phoneticPr fontId="5"/>
  </si>
  <si>
    <t>雑役務費</t>
    <rPh sb="3" eb="4">
      <t>ヒ</t>
    </rPh>
    <phoneticPr fontId="5"/>
  </si>
  <si>
    <t>１．地方厚生局及び都道府県の薬事監視行政の指導及び不良医薬品等の監視業務を行う。また、安易な個人輸入の危険性について啓発を図る。
２．健康食品と称して販売されている製品の試買・検査、医薬品成分を含有する製品を販売する業者への指導・取締りを行う。また、不正広告の監視や薬局等への立入検査等を行う。
３．登録試験検査機関における試験検査の信頼性を確保するため、登録試験検査機関のレベルアップとともに、精度管理の適正化を図る。
４．偽造医薬品、健康食品と称して販売されている無承認無許可医薬品及び指定薬物等に関する情報を収集し、ホームページ等による注意啓発を行う。
５．偽造医薬品及び危険ドラッグに係るインターネット監視を実施し、販売サイト運営者への警告、プロバイダーへの情報提供及びサイトの削除要請を行う。</t>
    <phoneticPr fontId="5"/>
  </si>
  <si>
    <t>①無承認無許可医薬品等の買上品目数及び国立医薬品食品衛生研究所における成分分析数</t>
    <rPh sb="1" eb="2">
      <t>ム</t>
    </rPh>
    <rPh sb="2" eb="4">
      <t>ショウニン</t>
    </rPh>
    <rPh sb="4" eb="7">
      <t>ムキョカ</t>
    </rPh>
    <rPh sb="7" eb="10">
      <t>イヤクヒン</t>
    </rPh>
    <rPh sb="10" eb="11">
      <t>トウ</t>
    </rPh>
    <rPh sb="12" eb="14">
      <t>カイアゲ</t>
    </rPh>
    <rPh sb="14" eb="17">
      <t>ヒンモクスウ</t>
    </rPh>
    <rPh sb="17" eb="18">
      <t>オヨ</t>
    </rPh>
    <rPh sb="19" eb="21">
      <t>コクリツ</t>
    </rPh>
    <rPh sb="21" eb="24">
      <t>イヤクヒン</t>
    </rPh>
    <rPh sb="24" eb="26">
      <t>ショクヒン</t>
    </rPh>
    <rPh sb="26" eb="28">
      <t>エイセイ</t>
    </rPh>
    <rPh sb="28" eb="31">
      <t>ケンキュウショ</t>
    </rPh>
    <rPh sb="35" eb="37">
      <t>セイブン</t>
    </rPh>
    <rPh sb="37" eb="40">
      <t>ブンセキスウ</t>
    </rPh>
    <phoneticPr fontId="5"/>
  </si>
  <si>
    <t>②医薬品等インターネット監視体制事業におけるウェブサイト閉鎖件数</t>
    <rPh sb="1" eb="4">
      <t>イヤクヒン</t>
    </rPh>
    <rPh sb="4" eb="5">
      <t>トウ</t>
    </rPh>
    <rPh sb="12" eb="14">
      <t>カンシ</t>
    </rPh>
    <rPh sb="14" eb="16">
      <t>タイセイ</t>
    </rPh>
    <rPh sb="16" eb="18">
      <t>ジギョウ</t>
    </rPh>
    <rPh sb="28" eb="30">
      <t>ヘイサ</t>
    </rPh>
    <rPh sb="30" eb="32">
      <t>ケンスウ</t>
    </rPh>
    <phoneticPr fontId="5"/>
  </si>
  <si>
    <t>-</t>
    <phoneticPr fontId="5"/>
  </si>
  <si>
    <t>-</t>
    <phoneticPr fontId="5"/>
  </si>
  <si>
    <t>-</t>
    <phoneticPr fontId="5"/>
  </si>
  <si>
    <t>-</t>
    <phoneticPr fontId="5"/>
  </si>
  <si>
    <t>医薬品等の監視指導を実施し、医薬品等の品質確保の徹底を図ることを目的とする。</t>
    <phoneticPr fontId="5"/>
  </si>
  <si>
    <t>不良・偽造医薬品の流通・使用防止、医薬品等輸出入の迅速化を図るための経費であることから、引き続き、必要な予算額を確保し、適正な執行に努めること。</t>
    <rPh sb="0" eb="2">
      <t>フリョウ</t>
    </rPh>
    <rPh sb="3" eb="5">
      <t>ギゾウ</t>
    </rPh>
    <rPh sb="5" eb="8">
      <t>イヤクヒン</t>
    </rPh>
    <rPh sb="9" eb="11">
      <t>リュウツウ</t>
    </rPh>
    <rPh sb="12" eb="14">
      <t>シヨウ</t>
    </rPh>
    <rPh sb="14" eb="16">
      <t>ボウシ</t>
    </rPh>
    <rPh sb="17" eb="20">
      <t>イヤクヒン</t>
    </rPh>
    <rPh sb="20" eb="21">
      <t>トウ</t>
    </rPh>
    <rPh sb="21" eb="24">
      <t>ユシュツニュウ</t>
    </rPh>
    <rPh sb="25" eb="28">
      <t>ジンソクカ</t>
    </rPh>
    <rPh sb="29" eb="30">
      <t>ハカ</t>
    </rPh>
    <rPh sb="34" eb="36">
      <t>ケイヒ</t>
    </rPh>
    <phoneticPr fontId="5"/>
  </si>
  <si>
    <t>-</t>
    <phoneticPr fontId="5"/>
  </si>
  <si>
    <t>新しい成分本質（原材料）に関する薬事上の取扱の明確化の申請（食薬区分確認申請）の窓口対応の充実などの改善が強く求められていることからこの体制構築、インターネットを通じた「あやしいヤクブツ連絡ネット」の広告の実施、大型総合病院を中心に行ってきた広告監視モニターの中規模病院への拡大のための経費が必要となったため。
「新しい日本のための優先課題推進枠」 41</t>
    <rPh sb="0" eb="1">
      <t>アタラ</t>
    </rPh>
    <rPh sb="3" eb="5">
      <t>セイブン</t>
    </rPh>
    <rPh sb="5" eb="7">
      <t>ホンシツ</t>
    </rPh>
    <rPh sb="8" eb="11">
      <t>ゲンザイリョウ</t>
    </rPh>
    <rPh sb="13" eb="14">
      <t>カン</t>
    </rPh>
    <rPh sb="16" eb="18">
      <t>ヤクジ</t>
    </rPh>
    <rPh sb="18" eb="19">
      <t>ジョウ</t>
    </rPh>
    <rPh sb="20" eb="22">
      <t>トリアツカイ</t>
    </rPh>
    <rPh sb="23" eb="26">
      <t>メイカクカ</t>
    </rPh>
    <rPh sb="27" eb="29">
      <t>シンセイ</t>
    </rPh>
    <rPh sb="30" eb="31">
      <t>タ</t>
    </rPh>
    <rPh sb="31" eb="32">
      <t>クスリ</t>
    </rPh>
    <rPh sb="32" eb="34">
      <t>クブン</t>
    </rPh>
    <rPh sb="34" eb="36">
      <t>カクニン</t>
    </rPh>
    <rPh sb="36" eb="38">
      <t>シンセイ</t>
    </rPh>
    <rPh sb="40" eb="42">
      <t>マドグチ</t>
    </rPh>
    <rPh sb="42" eb="44">
      <t>タイオウ</t>
    </rPh>
    <rPh sb="45" eb="47">
      <t>ジュウジツ</t>
    </rPh>
    <rPh sb="50" eb="52">
      <t>カイゼン</t>
    </rPh>
    <rPh sb="53" eb="54">
      <t>ツヨ</t>
    </rPh>
    <rPh sb="55" eb="56">
      <t>モト</t>
    </rPh>
    <rPh sb="68" eb="70">
      <t>タイセイ</t>
    </rPh>
    <rPh sb="70" eb="72">
      <t>コウチク</t>
    </rPh>
    <rPh sb="103" eb="105">
      <t>ジッシ</t>
    </rPh>
    <rPh sb="106" eb="108">
      <t>オオガタ</t>
    </rPh>
    <rPh sb="108" eb="110">
      <t>ソウゴウ</t>
    </rPh>
    <rPh sb="110" eb="112">
      <t>ビョウイン</t>
    </rPh>
    <rPh sb="113" eb="115">
      <t>チュウシン</t>
    </rPh>
    <rPh sb="116" eb="117">
      <t>オコナ</t>
    </rPh>
    <rPh sb="121" eb="123">
      <t>コウコク</t>
    </rPh>
    <rPh sb="123" eb="125">
      <t>カンシ</t>
    </rPh>
    <rPh sb="130" eb="133">
      <t>チュウキボ</t>
    </rPh>
    <rPh sb="133" eb="135">
      <t>ビョウイン</t>
    </rPh>
    <rPh sb="137" eb="139">
      <t>カクダイ</t>
    </rPh>
    <rPh sb="143" eb="145">
      <t>ケイヒ</t>
    </rPh>
    <rPh sb="146" eb="148">
      <t>ヒツヨウ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</si>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</sst>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741</xdr:row>
      <xdr:rowOff>0</xdr:rowOff>
    </xdr:from>
    <xdr:to>
      <xdr:col>34</xdr:col>
      <xdr:colOff>16371</xdr:colOff>
      <xdr:row>742</xdr:row>
      <xdr:rowOff>190499</xdr:rowOff>
    </xdr:to>
    <xdr:sp macro="" textlink="">
      <xdr:nvSpPr>
        <xdr:cNvPr id="2" name="正方形/長方形 1"/>
        <xdr:cNvSpPr/>
      </xdr:nvSpPr>
      <xdr:spPr>
        <a:xfrm>
          <a:off x="4694464" y="50877107"/>
          <a:ext cx="2261550" cy="544285"/>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１４２．７百万円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0</xdr:colOff>
      <xdr:row>742</xdr:row>
      <xdr:rowOff>190500</xdr:rowOff>
    </xdr:from>
    <xdr:to>
      <xdr:col>28</xdr:col>
      <xdr:colOff>9525</xdr:colOff>
      <xdr:row>770</xdr:row>
      <xdr:rowOff>295275</xdr:rowOff>
    </xdr:to>
    <xdr:cxnSp macro="">
      <xdr:nvCxnSpPr>
        <xdr:cNvPr id="4" name="直線コネクタ 3"/>
        <xdr:cNvCxnSpPr/>
      </xdr:nvCxnSpPr>
      <xdr:spPr>
        <a:xfrm>
          <a:off x="5600700" y="51177825"/>
          <a:ext cx="9525" cy="1066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744</xdr:row>
      <xdr:rowOff>0</xdr:rowOff>
    </xdr:from>
    <xdr:to>
      <xdr:col>21</xdr:col>
      <xdr:colOff>113404</xdr:colOff>
      <xdr:row>745</xdr:row>
      <xdr:rowOff>299757</xdr:rowOff>
    </xdr:to>
    <xdr:sp macro="" textlink="">
      <xdr:nvSpPr>
        <xdr:cNvPr id="5" name="正方形/長方形 4"/>
        <xdr:cNvSpPr/>
      </xdr:nvSpPr>
      <xdr:spPr>
        <a:xfrm>
          <a:off x="2449286" y="51938464"/>
          <a:ext cx="1950368" cy="65354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A.</a:t>
          </a:r>
          <a:r>
            <a:rPr kumimoji="1" lang="ja-JP" altLang="en-US" sz="1000"/>
            <a:t>事務費</a:t>
          </a:r>
          <a:endParaRPr kumimoji="1" lang="en-US" altLang="ja-JP" sz="1000"/>
        </a:p>
        <a:p>
          <a:pPr algn="ctr"/>
          <a:r>
            <a:rPr kumimoji="1" lang="ja-JP" altLang="en-US" sz="900"/>
            <a:t>１１．０百万円</a:t>
          </a:r>
          <a:endParaRPr kumimoji="1" lang="en-US" altLang="ja-JP" sz="900"/>
        </a:p>
      </xdr:txBody>
    </xdr:sp>
    <xdr:clientData/>
  </xdr:twoCellAnchor>
  <xdr:twoCellAnchor>
    <xdr:from>
      <xdr:col>11</xdr:col>
      <xdr:colOff>176892</xdr:colOff>
      <xdr:row>746</xdr:row>
      <xdr:rowOff>40822</xdr:rowOff>
    </xdr:from>
    <xdr:to>
      <xdr:col>21</xdr:col>
      <xdr:colOff>192644</xdr:colOff>
      <xdr:row>747</xdr:row>
      <xdr:rowOff>132952</xdr:rowOff>
    </xdr:to>
    <xdr:sp macro="" textlink="">
      <xdr:nvSpPr>
        <xdr:cNvPr id="6" name="大かっこ 5"/>
        <xdr:cNvSpPr/>
      </xdr:nvSpPr>
      <xdr:spPr>
        <a:xfrm>
          <a:off x="2422071" y="52686858"/>
          <a:ext cx="2056823" cy="4459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消耗品費、旅費、</a:t>
          </a:r>
          <a:r>
            <a:rPr kumimoji="1" lang="ja-JP" altLang="en-US" sz="800">
              <a:solidFill>
                <a:schemeClr val="tx1"/>
              </a:solidFill>
              <a:effectLst/>
              <a:latin typeface="+mn-lt"/>
              <a:ea typeface="+mn-ea"/>
              <a:cs typeface="+mn-cs"/>
            </a:rPr>
            <a:t>印刷製本</a:t>
          </a:r>
          <a:r>
            <a:rPr kumimoji="1" lang="ja-JP" altLang="ja-JP" sz="800">
              <a:solidFill>
                <a:schemeClr val="tx1"/>
              </a:solidFill>
              <a:effectLst/>
              <a:latin typeface="+mn-lt"/>
              <a:ea typeface="+mn-ea"/>
              <a:cs typeface="+mn-cs"/>
            </a:rPr>
            <a:t>費</a:t>
          </a:r>
          <a:r>
            <a:rPr kumimoji="1" lang="ja-JP" altLang="en-US" sz="800">
              <a:solidFill>
                <a:schemeClr val="tx1"/>
              </a:solidFill>
              <a:effectLst/>
              <a:latin typeface="+mn-lt"/>
              <a:ea typeface="+mn-ea"/>
              <a:cs typeface="+mn-cs"/>
            </a:rPr>
            <a:t>等</a:t>
          </a:r>
          <a:endParaRPr kumimoji="1" lang="ja-JP" altLang="en-US" sz="800"/>
        </a:p>
      </xdr:txBody>
    </xdr:sp>
    <xdr:clientData/>
  </xdr:twoCellAnchor>
  <xdr:twoCellAnchor>
    <xdr:from>
      <xdr:col>21</xdr:col>
      <xdr:colOff>108857</xdr:colOff>
      <xdr:row>744</xdr:row>
      <xdr:rowOff>258536</xdr:rowOff>
    </xdr:from>
    <xdr:to>
      <xdr:col>35</xdr:col>
      <xdr:colOff>142972</xdr:colOff>
      <xdr:row>744</xdr:row>
      <xdr:rowOff>280178</xdr:rowOff>
    </xdr:to>
    <xdr:cxnSp macro="">
      <xdr:nvCxnSpPr>
        <xdr:cNvPr id="9" name="直線コネクタ 8"/>
        <xdr:cNvCxnSpPr/>
      </xdr:nvCxnSpPr>
      <xdr:spPr>
        <a:xfrm flipH="1" flipV="1">
          <a:off x="4395107" y="52197000"/>
          <a:ext cx="2891615" cy="216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197303</xdr:colOff>
      <xdr:row>770</xdr:row>
      <xdr:rowOff>104775</xdr:rowOff>
    </xdr:from>
    <xdr:to>
      <xdr:col>22</xdr:col>
      <xdr:colOff>40573</xdr:colOff>
      <xdr:row>771</xdr:row>
      <xdr:rowOff>286462</xdr:rowOff>
    </xdr:to>
    <xdr:sp macro="" textlink="">
      <xdr:nvSpPr>
        <xdr:cNvPr id="12" name="正方形/長方形 11"/>
        <xdr:cNvSpPr/>
      </xdr:nvSpPr>
      <xdr:spPr>
        <a:xfrm>
          <a:off x="1597478" y="61655325"/>
          <a:ext cx="2843645" cy="496012"/>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chemeClr val="tx1"/>
              </a:solidFill>
            </a:rPr>
            <a:t>F.</a:t>
          </a:r>
          <a:r>
            <a:rPr kumimoji="1" lang="ja-JP" altLang="en-US" sz="1000">
              <a:solidFill>
                <a:schemeClr val="tx1"/>
              </a:solidFill>
            </a:rPr>
            <a:t>国立医薬品食品衛生研究所</a:t>
          </a:r>
          <a:endParaRPr kumimoji="1" lang="en-US" altLang="ja-JP" sz="1000">
            <a:solidFill>
              <a:schemeClr val="tx1"/>
            </a:solidFill>
          </a:endParaRPr>
        </a:p>
        <a:p>
          <a:pPr algn="ctr">
            <a:lnSpc>
              <a:spcPts val="1200"/>
            </a:lnSpc>
          </a:pPr>
          <a:r>
            <a:rPr kumimoji="1" lang="ja-JP" altLang="en-US" sz="1000">
              <a:solidFill>
                <a:schemeClr val="tx1"/>
              </a:solidFill>
            </a:rPr>
            <a:t>１４．６百万円</a:t>
          </a:r>
          <a:endParaRPr kumimoji="1" lang="ja-JP" altLang="en-US" sz="1100">
            <a:solidFill>
              <a:schemeClr val="tx1"/>
            </a:solidFill>
          </a:endParaRPr>
        </a:p>
      </xdr:txBody>
    </xdr:sp>
    <xdr:clientData/>
  </xdr:twoCellAnchor>
  <xdr:twoCellAnchor>
    <xdr:from>
      <xdr:col>6</xdr:col>
      <xdr:colOff>95249</xdr:colOff>
      <xdr:row>769</xdr:row>
      <xdr:rowOff>40821</xdr:rowOff>
    </xdr:from>
    <xdr:to>
      <xdr:col>15</xdr:col>
      <xdr:colOff>109257</xdr:colOff>
      <xdr:row>770</xdr:row>
      <xdr:rowOff>12370</xdr:rowOff>
    </xdr:to>
    <xdr:sp macro="" textlink="">
      <xdr:nvSpPr>
        <xdr:cNvPr id="13" name="正方形/長方形 12"/>
        <xdr:cNvSpPr/>
      </xdr:nvSpPr>
      <xdr:spPr>
        <a:xfrm>
          <a:off x="1305484" y="59723350"/>
          <a:ext cx="1829361" cy="28531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ja-JP" sz="1100">
              <a:solidFill>
                <a:schemeClr val="dk1"/>
              </a:solidFill>
              <a:effectLst/>
              <a:latin typeface="+mn-lt"/>
              <a:ea typeface="+mn-ea"/>
              <a:cs typeface="+mn-cs"/>
            </a:rPr>
            <a:t>その他（支出委任）</a:t>
          </a:r>
          <a:r>
            <a:rPr kumimoji="1" lang="en-US" altLang="ja-JP" sz="1100"/>
            <a:t>】</a:t>
          </a:r>
          <a:endParaRPr kumimoji="1" lang="ja-JP" altLang="en-US" sz="1100"/>
        </a:p>
      </xdr:txBody>
    </xdr:sp>
    <xdr:clientData/>
  </xdr:twoCellAnchor>
  <xdr:twoCellAnchor>
    <xdr:from>
      <xdr:col>8</xdr:col>
      <xdr:colOff>13607</xdr:colOff>
      <xdr:row>772</xdr:row>
      <xdr:rowOff>244930</xdr:rowOff>
    </xdr:from>
    <xdr:to>
      <xdr:col>27</xdr:col>
      <xdr:colOff>156480</xdr:colOff>
      <xdr:row>775</xdr:row>
      <xdr:rowOff>10433</xdr:rowOff>
    </xdr:to>
    <xdr:sp macro="" textlink="">
      <xdr:nvSpPr>
        <xdr:cNvPr id="14" name="大かっこ 13"/>
        <xdr:cNvSpPr/>
      </xdr:nvSpPr>
      <xdr:spPr>
        <a:xfrm>
          <a:off x="1646464" y="62674501"/>
          <a:ext cx="4020909" cy="7043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健康食品及び無承認無許可医薬品買上調査における成分分析</a:t>
          </a:r>
          <a:endParaRPr kumimoji="1" lang="en-US" altLang="ja-JP" sz="900">
            <a:solidFill>
              <a:schemeClr val="tx1"/>
            </a:solidFill>
            <a:effectLst/>
            <a:latin typeface="+mn-lt"/>
            <a:ea typeface="+mn-ea"/>
            <a:cs typeface="+mn-cs"/>
          </a:endParaRPr>
        </a:p>
        <a:p>
          <a:pPr algn="ctr"/>
          <a:r>
            <a:rPr kumimoji="1" lang="ja-JP" altLang="en-US" sz="900">
              <a:solidFill>
                <a:schemeClr val="tx1"/>
              </a:solidFill>
              <a:effectLst/>
              <a:latin typeface="+mn-lt"/>
              <a:ea typeface="+mn-ea"/>
              <a:cs typeface="+mn-cs"/>
            </a:rPr>
            <a:t>・登録試験検査機関精度管理等適正化推進事業</a:t>
          </a:r>
          <a:endParaRPr kumimoji="1" lang="en-US" altLang="ja-JP" sz="900">
            <a:solidFill>
              <a:schemeClr val="tx1"/>
            </a:solidFill>
            <a:effectLst/>
            <a:latin typeface="+mn-lt"/>
            <a:ea typeface="+mn-ea"/>
            <a:cs typeface="+mn-cs"/>
          </a:endParaRPr>
        </a:p>
        <a:p>
          <a:pPr algn="ctr"/>
          <a:r>
            <a:rPr lang="ja-JP" altLang="en-US" sz="900">
              <a:effectLst/>
            </a:rPr>
            <a:t>・海外における医薬品の広告規制等に関する文献調査の実施</a:t>
          </a:r>
          <a:endParaRPr lang="ja-JP" altLang="ja-JP" sz="900">
            <a:effectLst/>
          </a:endParaRPr>
        </a:p>
      </xdr:txBody>
    </xdr:sp>
    <xdr:clientData/>
  </xdr:twoCellAnchor>
  <xdr:twoCellAnchor>
    <xdr:from>
      <xdr:col>8</xdr:col>
      <xdr:colOff>0</xdr:colOff>
      <xdr:row>748</xdr:row>
      <xdr:rowOff>0</xdr:rowOff>
    </xdr:from>
    <xdr:to>
      <xdr:col>18</xdr:col>
      <xdr:colOff>93507</xdr:colOff>
      <xdr:row>748</xdr:row>
      <xdr:rowOff>280761</xdr:rowOff>
    </xdr:to>
    <xdr:sp macro="" textlink="">
      <xdr:nvSpPr>
        <xdr:cNvPr id="15" name="正方形/長方形 14"/>
        <xdr:cNvSpPr/>
      </xdr:nvSpPr>
      <xdr:spPr>
        <a:xfrm>
          <a:off x="1632857" y="53353607"/>
          <a:ext cx="2134579" cy="28076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9</xdr:col>
      <xdr:colOff>0</xdr:colOff>
      <xdr:row>749</xdr:row>
      <xdr:rowOff>0</xdr:rowOff>
    </xdr:from>
    <xdr:to>
      <xdr:col>21</xdr:col>
      <xdr:colOff>95317</xdr:colOff>
      <xdr:row>751</xdr:row>
      <xdr:rowOff>116719</xdr:rowOff>
    </xdr:to>
    <xdr:sp macro="" textlink="">
      <xdr:nvSpPr>
        <xdr:cNvPr id="16" name="正方形/長方形 15"/>
        <xdr:cNvSpPr/>
      </xdr:nvSpPr>
      <xdr:spPr>
        <a:xfrm>
          <a:off x="1836964" y="53707393"/>
          <a:ext cx="2544603" cy="82429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900"/>
            <a:t>B.(</a:t>
          </a:r>
          <a:r>
            <a:rPr kumimoji="1" lang="ja-JP" altLang="en-US" sz="900"/>
            <a:t>株</a:t>
          </a:r>
          <a:r>
            <a:rPr kumimoji="1" lang="en-US" altLang="ja-JP" sz="900"/>
            <a:t>)</a:t>
          </a:r>
          <a:r>
            <a:rPr kumimoji="1" lang="ja-JP" altLang="en-US" sz="900"/>
            <a:t>ケー・デー・シー</a:t>
          </a:r>
          <a:endParaRPr kumimoji="1" lang="en-US" altLang="ja-JP" sz="900"/>
        </a:p>
        <a:p>
          <a:pPr algn="ctr">
            <a:lnSpc>
              <a:spcPts val="1000"/>
            </a:lnSpc>
          </a:pPr>
          <a:r>
            <a:rPr kumimoji="1" lang="ja-JP" altLang="en-US" sz="900"/>
            <a:t>　　　７．２百万円</a:t>
          </a:r>
          <a:endParaRPr kumimoji="1" lang="en-US" altLang="ja-JP" sz="900"/>
        </a:p>
      </xdr:txBody>
    </xdr:sp>
    <xdr:clientData/>
  </xdr:twoCellAnchor>
  <xdr:twoCellAnchor>
    <xdr:from>
      <xdr:col>8</xdr:col>
      <xdr:colOff>136071</xdr:colOff>
      <xdr:row>751</xdr:row>
      <xdr:rowOff>244929</xdr:rowOff>
    </xdr:from>
    <xdr:to>
      <xdr:col>21</xdr:col>
      <xdr:colOff>180770</xdr:colOff>
      <xdr:row>752</xdr:row>
      <xdr:rowOff>332523</xdr:rowOff>
    </xdr:to>
    <xdr:sp macro="" textlink="">
      <xdr:nvSpPr>
        <xdr:cNvPr id="17" name="大かっこ 16"/>
        <xdr:cNvSpPr/>
      </xdr:nvSpPr>
      <xdr:spPr>
        <a:xfrm>
          <a:off x="1768928" y="54659893"/>
          <a:ext cx="2698092" cy="4413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n-lt"/>
              <a:ea typeface="+mn-ea"/>
              <a:cs typeface="+mn-cs"/>
            </a:rPr>
            <a:t>薬監証明データベース作成業務及び集計業務</a:t>
          </a:r>
          <a:endParaRPr kumimoji="1" lang="ja-JP" altLang="en-US" sz="800"/>
        </a:p>
      </xdr:txBody>
    </xdr:sp>
    <xdr:clientData/>
  </xdr:twoCellAnchor>
  <xdr:twoCellAnchor>
    <xdr:from>
      <xdr:col>21</xdr:col>
      <xdr:colOff>122464</xdr:colOff>
      <xdr:row>749</xdr:row>
      <xdr:rowOff>340179</xdr:rowOff>
    </xdr:from>
    <xdr:to>
      <xdr:col>31</xdr:col>
      <xdr:colOff>109957</xdr:colOff>
      <xdr:row>749</xdr:row>
      <xdr:rowOff>344947</xdr:rowOff>
    </xdr:to>
    <xdr:cxnSp macro="">
      <xdr:nvCxnSpPr>
        <xdr:cNvPr id="18" name="直線コネクタ 17"/>
        <xdr:cNvCxnSpPr/>
      </xdr:nvCxnSpPr>
      <xdr:spPr>
        <a:xfrm flipV="1">
          <a:off x="4408714" y="54047572"/>
          <a:ext cx="2028564" cy="47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136071</xdr:colOff>
      <xdr:row>743</xdr:row>
      <xdr:rowOff>217715</xdr:rowOff>
    </xdr:from>
    <xdr:to>
      <xdr:col>46</xdr:col>
      <xdr:colOff>188989</xdr:colOff>
      <xdr:row>744</xdr:row>
      <xdr:rowOff>158697</xdr:rowOff>
    </xdr:to>
    <xdr:sp macro="" textlink="">
      <xdr:nvSpPr>
        <xdr:cNvPr id="19" name="正方形/長方形 18"/>
        <xdr:cNvSpPr/>
      </xdr:nvSpPr>
      <xdr:spPr>
        <a:xfrm>
          <a:off x="7075714" y="51802394"/>
          <a:ext cx="2502204" cy="29476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35</xdr:col>
      <xdr:colOff>136072</xdr:colOff>
      <xdr:row>744</xdr:row>
      <xdr:rowOff>122464</xdr:rowOff>
    </xdr:from>
    <xdr:to>
      <xdr:col>49</xdr:col>
      <xdr:colOff>287512</xdr:colOff>
      <xdr:row>746</xdr:row>
      <xdr:rowOff>27207</xdr:rowOff>
    </xdr:to>
    <xdr:sp macro="" textlink="">
      <xdr:nvSpPr>
        <xdr:cNvPr id="20" name="正方形/長方形 19"/>
        <xdr:cNvSpPr/>
      </xdr:nvSpPr>
      <xdr:spPr>
        <a:xfrm>
          <a:off x="7279822" y="52060928"/>
          <a:ext cx="3008940" cy="6123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200"/>
            </a:lnSpc>
          </a:pPr>
          <a:r>
            <a:rPr kumimoji="1" lang="en-US" altLang="ja-JP" sz="1000"/>
            <a:t>G.</a:t>
          </a:r>
          <a:r>
            <a:rPr kumimoji="1" lang="ja-JP" altLang="en-US" sz="1000"/>
            <a:t>三菱ＵＦＪリサーチ＆コンサルティング（株）</a:t>
          </a:r>
          <a:endParaRPr kumimoji="1" lang="en-US" altLang="ja-JP" sz="1000"/>
        </a:p>
        <a:p>
          <a:pPr algn="ctr">
            <a:lnSpc>
              <a:spcPts val="1200"/>
            </a:lnSpc>
          </a:pPr>
          <a:r>
            <a:rPr kumimoji="1" lang="ja-JP" altLang="en-US" sz="1000"/>
            <a:t>９．７百万円</a:t>
          </a:r>
          <a:endParaRPr kumimoji="1" lang="en-US" altLang="ja-JP" sz="1000"/>
        </a:p>
      </xdr:txBody>
    </xdr:sp>
    <xdr:clientData/>
  </xdr:twoCellAnchor>
  <xdr:twoCellAnchor>
    <xdr:from>
      <xdr:col>35</xdr:col>
      <xdr:colOff>54428</xdr:colOff>
      <xdr:row>746</xdr:row>
      <xdr:rowOff>163285</xdr:rowOff>
    </xdr:from>
    <xdr:to>
      <xdr:col>49</xdr:col>
      <xdr:colOff>163285</xdr:colOff>
      <xdr:row>747</xdr:row>
      <xdr:rowOff>122198</xdr:rowOff>
    </xdr:to>
    <xdr:sp macro="" textlink="">
      <xdr:nvSpPr>
        <xdr:cNvPr id="21" name="大かっこ 20"/>
        <xdr:cNvSpPr/>
      </xdr:nvSpPr>
      <xdr:spPr>
        <a:xfrm>
          <a:off x="7198178" y="52809321"/>
          <a:ext cx="2966357" cy="3126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800">
              <a:solidFill>
                <a:schemeClr val="tx1"/>
              </a:solidFill>
              <a:effectLst/>
              <a:latin typeface="+mn-lt"/>
              <a:ea typeface="+mn-ea"/>
              <a:cs typeface="+mn-cs"/>
            </a:rPr>
            <a:t>医療用医薬品の広告監視モニター事業</a:t>
          </a:r>
          <a:endParaRPr kumimoji="1" lang="en-US" altLang="ja-JP" sz="800">
            <a:solidFill>
              <a:schemeClr val="tx1"/>
            </a:solidFill>
            <a:effectLst/>
            <a:latin typeface="+mn-lt"/>
            <a:ea typeface="+mn-ea"/>
            <a:cs typeface="+mn-cs"/>
          </a:endParaRPr>
        </a:p>
      </xdr:txBody>
    </xdr:sp>
    <xdr:clientData/>
  </xdr:twoCellAnchor>
  <xdr:twoCellAnchor>
    <xdr:from>
      <xdr:col>23</xdr:col>
      <xdr:colOff>13608</xdr:colOff>
      <xdr:row>754</xdr:row>
      <xdr:rowOff>299357</xdr:rowOff>
    </xdr:from>
    <xdr:to>
      <xdr:col>31</xdr:col>
      <xdr:colOff>151191</xdr:colOff>
      <xdr:row>754</xdr:row>
      <xdr:rowOff>320523</xdr:rowOff>
    </xdr:to>
    <xdr:cxnSp macro="">
      <xdr:nvCxnSpPr>
        <xdr:cNvPr id="22" name="直線コネクタ 21"/>
        <xdr:cNvCxnSpPr/>
      </xdr:nvCxnSpPr>
      <xdr:spPr>
        <a:xfrm>
          <a:off x="4708072" y="55775678"/>
          <a:ext cx="1770440" cy="211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149679</xdr:colOff>
      <xdr:row>753</xdr:row>
      <xdr:rowOff>95250</xdr:rowOff>
    </xdr:from>
    <xdr:to>
      <xdr:col>18</xdr:col>
      <xdr:colOff>44246</xdr:colOff>
      <xdr:row>754</xdr:row>
      <xdr:rowOff>6672</xdr:rowOff>
    </xdr:to>
    <xdr:sp macro="" textlink="">
      <xdr:nvSpPr>
        <xdr:cNvPr id="23" name="正方形/長方形 22"/>
        <xdr:cNvSpPr/>
      </xdr:nvSpPr>
      <xdr:spPr>
        <a:xfrm>
          <a:off x="1578429" y="55217786"/>
          <a:ext cx="2139746" cy="26520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10</xdr:col>
      <xdr:colOff>13608</xdr:colOff>
      <xdr:row>754</xdr:row>
      <xdr:rowOff>40821</xdr:rowOff>
    </xdr:from>
    <xdr:to>
      <xdr:col>22</xdr:col>
      <xdr:colOff>200409</xdr:colOff>
      <xdr:row>756</xdr:row>
      <xdr:rowOff>285597</xdr:rowOff>
    </xdr:to>
    <xdr:sp macro="" textlink="">
      <xdr:nvSpPr>
        <xdr:cNvPr id="24" name="正方形/長方形 23"/>
        <xdr:cNvSpPr/>
      </xdr:nvSpPr>
      <xdr:spPr>
        <a:xfrm>
          <a:off x="2054679" y="55517142"/>
          <a:ext cx="2636087" cy="95234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t>C.</a:t>
          </a:r>
          <a:r>
            <a:rPr kumimoji="1" lang="ja-JP" altLang="en-US" sz="900"/>
            <a:t>（一社）偽造医薬品等情報センター　</a:t>
          </a:r>
          <a:endParaRPr kumimoji="1" lang="en-US" altLang="ja-JP" sz="900"/>
        </a:p>
        <a:p>
          <a:pPr algn="ctr">
            <a:lnSpc>
              <a:spcPts val="1100"/>
            </a:lnSpc>
          </a:pPr>
          <a:r>
            <a:rPr kumimoji="1" lang="ja-JP" altLang="en-US" sz="900"/>
            <a:t>　８．４百万円</a:t>
          </a:r>
          <a:endParaRPr kumimoji="1" lang="en-US" altLang="ja-JP" sz="900"/>
        </a:p>
      </xdr:txBody>
    </xdr:sp>
    <xdr:clientData/>
  </xdr:twoCellAnchor>
  <xdr:twoCellAnchor>
    <xdr:from>
      <xdr:col>9</xdr:col>
      <xdr:colOff>108857</xdr:colOff>
      <xdr:row>756</xdr:row>
      <xdr:rowOff>462643</xdr:rowOff>
    </xdr:from>
    <xdr:to>
      <xdr:col>22</xdr:col>
      <xdr:colOff>66303</xdr:colOff>
      <xdr:row>757</xdr:row>
      <xdr:rowOff>538388</xdr:rowOff>
    </xdr:to>
    <xdr:sp macro="" textlink="">
      <xdr:nvSpPr>
        <xdr:cNvPr id="25" name="大かっこ 24"/>
        <xdr:cNvSpPr/>
      </xdr:nvSpPr>
      <xdr:spPr>
        <a:xfrm>
          <a:off x="1945821" y="56646536"/>
          <a:ext cx="2610839" cy="7424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mn-lt"/>
              <a:ea typeface="+mn-ea"/>
              <a:cs typeface="+mn-cs"/>
            </a:rPr>
            <a:t>個人輸入・指定薬物に係るホームページを活用した広報業務</a:t>
          </a:r>
          <a:endParaRPr kumimoji="1" lang="ja-JP" altLang="en-US" sz="900"/>
        </a:p>
      </xdr:txBody>
    </xdr:sp>
    <xdr:clientData/>
  </xdr:twoCellAnchor>
  <xdr:twoCellAnchor>
    <xdr:from>
      <xdr:col>31</xdr:col>
      <xdr:colOff>190500</xdr:colOff>
      <xdr:row>747</xdr:row>
      <xdr:rowOff>340180</xdr:rowOff>
    </xdr:from>
    <xdr:to>
      <xdr:col>40</xdr:col>
      <xdr:colOff>107356</xdr:colOff>
      <xdr:row>748</xdr:row>
      <xdr:rowOff>299482</xdr:rowOff>
    </xdr:to>
    <xdr:sp macro="" textlink="">
      <xdr:nvSpPr>
        <xdr:cNvPr id="26" name="正方形/長方形 25"/>
        <xdr:cNvSpPr/>
      </xdr:nvSpPr>
      <xdr:spPr>
        <a:xfrm>
          <a:off x="6517821" y="53340001"/>
          <a:ext cx="1753821" cy="31308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31</xdr:col>
      <xdr:colOff>81643</xdr:colOff>
      <xdr:row>748</xdr:row>
      <xdr:rowOff>340179</xdr:rowOff>
    </xdr:from>
    <xdr:to>
      <xdr:col>47</xdr:col>
      <xdr:colOff>137210</xdr:colOff>
      <xdr:row>752</xdr:row>
      <xdr:rowOff>37770</xdr:rowOff>
    </xdr:to>
    <xdr:sp macro="" textlink="">
      <xdr:nvSpPr>
        <xdr:cNvPr id="27" name="正方形/長方形 26"/>
        <xdr:cNvSpPr/>
      </xdr:nvSpPr>
      <xdr:spPr>
        <a:xfrm>
          <a:off x="6408964" y="53693786"/>
          <a:ext cx="3321282" cy="111273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200"/>
            </a:lnSpc>
          </a:pPr>
          <a:r>
            <a:rPr kumimoji="1" lang="en-US" altLang="ja-JP" sz="1000"/>
            <a:t>H.</a:t>
          </a:r>
          <a:r>
            <a:rPr kumimoji="1" lang="ja-JP" altLang="en-US" sz="1000"/>
            <a:t>輸出入・港湾関連情報処理センター株式会社</a:t>
          </a:r>
          <a:endParaRPr kumimoji="1" lang="en-US" altLang="ja-JP" sz="1000"/>
        </a:p>
        <a:p>
          <a:pPr algn="ctr">
            <a:lnSpc>
              <a:spcPts val="1200"/>
            </a:lnSpc>
          </a:pPr>
          <a:r>
            <a:rPr kumimoji="1" lang="ja-JP" altLang="en-US" sz="1000"/>
            <a:t>　　　２３．３百万円</a:t>
          </a:r>
          <a:endParaRPr kumimoji="1" lang="en-US" altLang="ja-JP" sz="1000"/>
        </a:p>
      </xdr:txBody>
    </xdr:sp>
    <xdr:clientData/>
  </xdr:twoCellAnchor>
  <xdr:twoCellAnchor>
    <xdr:from>
      <xdr:col>30</xdr:col>
      <xdr:colOff>136071</xdr:colOff>
      <xdr:row>752</xdr:row>
      <xdr:rowOff>81643</xdr:rowOff>
    </xdr:from>
    <xdr:to>
      <xdr:col>48</xdr:col>
      <xdr:colOff>29393</xdr:colOff>
      <xdr:row>753</xdr:row>
      <xdr:rowOff>121967</xdr:rowOff>
    </xdr:to>
    <xdr:sp macro="" textlink="">
      <xdr:nvSpPr>
        <xdr:cNvPr id="28" name="大かっこ 27"/>
        <xdr:cNvSpPr/>
      </xdr:nvSpPr>
      <xdr:spPr>
        <a:xfrm>
          <a:off x="6259285" y="54850393"/>
          <a:ext cx="3567251" cy="3941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800">
              <a:solidFill>
                <a:schemeClr val="tx1"/>
              </a:solidFill>
              <a:effectLst/>
              <a:latin typeface="+mn-lt"/>
              <a:ea typeface="+mn-ea"/>
              <a:cs typeface="+mn-cs"/>
            </a:rPr>
            <a:t>平成</a:t>
          </a:r>
          <a:r>
            <a:rPr kumimoji="1" lang="en-US" altLang="ja-JP" sz="800">
              <a:solidFill>
                <a:schemeClr val="tx1"/>
              </a:solidFill>
              <a:effectLst/>
              <a:latin typeface="+mn-lt"/>
              <a:ea typeface="+mn-ea"/>
              <a:cs typeface="+mn-cs"/>
            </a:rPr>
            <a:t>29</a:t>
          </a:r>
          <a:r>
            <a:rPr kumimoji="1" lang="ja-JP" altLang="en-US" sz="800">
              <a:solidFill>
                <a:schemeClr val="tx1"/>
              </a:solidFill>
              <a:effectLst/>
              <a:latin typeface="+mn-lt"/>
              <a:ea typeface="+mn-ea"/>
              <a:cs typeface="+mn-cs"/>
            </a:rPr>
            <a:t>年度医薬品等輸出入手続オンラインシステム整備事業</a:t>
          </a:r>
          <a:endParaRPr kumimoji="1" lang="ja-JP" altLang="en-US" sz="900"/>
        </a:p>
      </xdr:txBody>
    </xdr:sp>
    <xdr:clientData/>
  </xdr:twoCellAnchor>
  <xdr:twoCellAnchor>
    <xdr:from>
      <xdr:col>23</xdr:col>
      <xdr:colOff>176893</xdr:colOff>
      <xdr:row>759</xdr:row>
      <xdr:rowOff>0</xdr:rowOff>
    </xdr:from>
    <xdr:to>
      <xdr:col>32</xdr:col>
      <xdr:colOff>99786</xdr:colOff>
      <xdr:row>759</xdr:row>
      <xdr:rowOff>10583</xdr:rowOff>
    </xdr:to>
    <xdr:cxnSp macro="">
      <xdr:nvCxnSpPr>
        <xdr:cNvPr id="29" name="直線コネクタ 28"/>
        <xdr:cNvCxnSpPr/>
      </xdr:nvCxnSpPr>
      <xdr:spPr>
        <a:xfrm>
          <a:off x="4871357" y="58184143"/>
          <a:ext cx="1759858" cy="105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40821</xdr:colOff>
      <xdr:row>758</xdr:row>
      <xdr:rowOff>108857</xdr:rowOff>
    </xdr:from>
    <xdr:to>
      <xdr:col>19</xdr:col>
      <xdr:colOff>170581</xdr:colOff>
      <xdr:row>758</xdr:row>
      <xdr:rowOff>384450</xdr:rowOff>
    </xdr:to>
    <xdr:sp macro="" textlink="">
      <xdr:nvSpPr>
        <xdr:cNvPr id="30" name="正方形/長方形 29"/>
        <xdr:cNvSpPr/>
      </xdr:nvSpPr>
      <xdr:spPr>
        <a:xfrm>
          <a:off x="1877785" y="57626250"/>
          <a:ext cx="2170832" cy="27559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公募</a:t>
          </a:r>
          <a:r>
            <a:rPr kumimoji="1" lang="en-US" altLang="ja-JP" sz="1100"/>
            <a:t>】</a:t>
          </a:r>
        </a:p>
      </xdr:txBody>
    </xdr:sp>
    <xdr:clientData/>
  </xdr:twoCellAnchor>
  <xdr:twoCellAnchor>
    <xdr:from>
      <xdr:col>13</xdr:col>
      <xdr:colOff>68035</xdr:colOff>
      <xdr:row>758</xdr:row>
      <xdr:rowOff>421821</xdr:rowOff>
    </xdr:from>
    <xdr:to>
      <xdr:col>23</xdr:col>
      <xdr:colOff>173786</xdr:colOff>
      <xdr:row>760</xdr:row>
      <xdr:rowOff>140106</xdr:rowOff>
    </xdr:to>
    <xdr:sp macro="" textlink="">
      <xdr:nvSpPr>
        <xdr:cNvPr id="31" name="正方形/長方形 30"/>
        <xdr:cNvSpPr/>
      </xdr:nvSpPr>
      <xdr:spPr>
        <a:xfrm>
          <a:off x="2721428" y="57939214"/>
          <a:ext cx="2146822" cy="75242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900"/>
            <a:t>D.</a:t>
          </a:r>
          <a:r>
            <a:rPr kumimoji="1" lang="ja-JP" altLang="en-US" sz="900"/>
            <a:t>（一社）偽造医薬品等情報センター</a:t>
          </a:r>
          <a:endParaRPr kumimoji="1" lang="en-US" altLang="ja-JP" sz="900"/>
        </a:p>
        <a:p>
          <a:pPr algn="ctr">
            <a:lnSpc>
              <a:spcPts val="1000"/>
            </a:lnSpc>
          </a:pPr>
          <a:r>
            <a:rPr kumimoji="1" lang="ja-JP" altLang="en-US" sz="900"/>
            <a:t>　１５．４百万円</a:t>
          </a:r>
          <a:endParaRPr kumimoji="1" lang="en-US" altLang="ja-JP" sz="900"/>
        </a:p>
      </xdr:txBody>
    </xdr:sp>
    <xdr:clientData/>
  </xdr:twoCellAnchor>
  <xdr:twoCellAnchor>
    <xdr:from>
      <xdr:col>11</xdr:col>
      <xdr:colOff>163285</xdr:colOff>
      <xdr:row>761</xdr:row>
      <xdr:rowOff>81643</xdr:rowOff>
    </xdr:from>
    <xdr:to>
      <xdr:col>22</xdr:col>
      <xdr:colOff>141558</xdr:colOff>
      <xdr:row>762</xdr:row>
      <xdr:rowOff>179294</xdr:rowOff>
    </xdr:to>
    <xdr:sp macro="" textlink="">
      <xdr:nvSpPr>
        <xdr:cNvPr id="32" name="大かっこ 31"/>
        <xdr:cNvSpPr/>
      </xdr:nvSpPr>
      <xdr:spPr>
        <a:xfrm>
          <a:off x="2382050" y="56940290"/>
          <a:ext cx="2197037" cy="5458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800">
              <a:solidFill>
                <a:schemeClr val="tx1"/>
              </a:solidFill>
              <a:effectLst/>
              <a:latin typeface="+mn-lt"/>
              <a:ea typeface="+mn-ea"/>
              <a:cs typeface="+mn-cs"/>
            </a:rPr>
            <a:t>未承認医薬品・偽造医薬品・指定薬物等に係る情報収集業務</a:t>
          </a:r>
          <a:endParaRPr kumimoji="1" lang="ja-JP" altLang="en-US" sz="900"/>
        </a:p>
      </xdr:txBody>
    </xdr:sp>
    <xdr:clientData/>
  </xdr:twoCellAnchor>
  <xdr:twoCellAnchor>
    <xdr:from>
      <xdr:col>31</xdr:col>
      <xdr:colOff>68036</xdr:colOff>
      <xdr:row>753</xdr:row>
      <xdr:rowOff>299357</xdr:rowOff>
    </xdr:from>
    <xdr:to>
      <xdr:col>44</xdr:col>
      <xdr:colOff>57668</xdr:colOff>
      <xdr:row>754</xdr:row>
      <xdr:rowOff>183143</xdr:rowOff>
    </xdr:to>
    <xdr:sp macro="" textlink="">
      <xdr:nvSpPr>
        <xdr:cNvPr id="33" name="正方形/長方形 32"/>
        <xdr:cNvSpPr/>
      </xdr:nvSpPr>
      <xdr:spPr>
        <a:xfrm>
          <a:off x="6395357" y="55421893"/>
          <a:ext cx="2643025" cy="23757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t>】</a:t>
          </a:r>
        </a:p>
      </xdr:txBody>
    </xdr:sp>
    <xdr:clientData/>
  </xdr:twoCellAnchor>
  <xdr:twoCellAnchor>
    <xdr:from>
      <xdr:col>31</xdr:col>
      <xdr:colOff>163286</xdr:colOff>
      <xdr:row>754</xdr:row>
      <xdr:rowOff>190500</xdr:rowOff>
    </xdr:from>
    <xdr:to>
      <xdr:col>46</xdr:col>
      <xdr:colOff>127738</xdr:colOff>
      <xdr:row>756</xdr:row>
      <xdr:rowOff>283755</xdr:rowOff>
    </xdr:to>
    <xdr:sp macro="" textlink="">
      <xdr:nvSpPr>
        <xdr:cNvPr id="34" name="正方形/長方形 33"/>
        <xdr:cNvSpPr/>
      </xdr:nvSpPr>
      <xdr:spPr>
        <a:xfrm>
          <a:off x="6490607" y="55666821"/>
          <a:ext cx="3026060" cy="80082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1100">
              <a:solidFill>
                <a:schemeClr val="dk1"/>
              </a:solidFill>
              <a:effectLst/>
              <a:latin typeface="+mn-lt"/>
              <a:ea typeface="+mn-ea"/>
              <a:cs typeface="+mn-cs"/>
            </a:rPr>
            <a:t>I.</a:t>
          </a:r>
          <a:r>
            <a:rPr kumimoji="1" lang="ja-JP" altLang="en-US" sz="1000"/>
            <a:t>レジットスクリプト（有）</a:t>
          </a:r>
          <a:endParaRPr kumimoji="1" lang="en-US" altLang="ja-JP" sz="1000"/>
        </a:p>
        <a:p>
          <a:pPr algn="ctr">
            <a:lnSpc>
              <a:spcPts val="1000"/>
            </a:lnSpc>
          </a:pPr>
          <a:r>
            <a:rPr kumimoji="1" lang="ja-JP" altLang="en-US" sz="1000"/>
            <a:t>４４．５百万円</a:t>
          </a:r>
          <a:endParaRPr kumimoji="1" lang="en-US" altLang="ja-JP" sz="1000"/>
        </a:p>
      </xdr:txBody>
    </xdr:sp>
    <xdr:clientData/>
  </xdr:twoCellAnchor>
  <xdr:twoCellAnchor>
    <xdr:from>
      <xdr:col>30</xdr:col>
      <xdr:colOff>190500</xdr:colOff>
      <xdr:row>756</xdr:row>
      <xdr:rowOff>449035</xdr:rowOff>
    </xdr:from>
    <xdr:to>
      <xdr:col>49</xdr:col>
      <xdr:colOff>65967</xdr:colOff>
      <xdr:row>757</xdr:row>
      <xdr:rowOff>105190</xdr:rowOff>
    </xdr:to>
    <xdr:sp macro="" textlink="">
      <xdr:nvSpPr>
        <xdr:cNvPr id="35" name="大かっこ 34"/>
        <xdr:cNvSpPr/>
      </xdr:nvSpPr>
      <xdr:spPr>
        <a:xfrm>
          <a:off x="6313714" y="56632928"/>
          <a:ext cx="3753503" cy="3229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平成</a:t>
          </a:r>
          <a:r>
            <a:rPr kumimoji="1" lang="en-US" altLang="ja-JP" sz="900"/>
            <a:t>29</a:t>
          </a:r>
          <a:r>
            <a:rPr kumimoji="1" lang="ja-JP" altLang="en-US" sz="900"/>
            <a:t>年度医薬品等インターネット販売監視体制整備事業</a:t>
          </a:r>
        </a:p>
      </xdr:txBody>
    </xdr:sp>
    <xdr:clientData/>
  </xdr:twoCellAnchor>
  <xdr:twoCellAnchor>
    <xdr:from>
      <xdr:col>22</xdr:col>
      <xdr:colOff>0</xdr:colOff>
      <xdr:row>764</xdr:row>
      <xdr:rowOff>204107</xdr:rowOff>
    </xdr:from>
    <xdr:to>
      <xdr:col>33</xdr:col>
      <xdr:colOff>182816</xdr:colOff>
      <xdr:row>764</xdr:row>
      <xdr:rowOff>236917</xdr:rowOff>
    </xdr:to>
    <xdr:cxnSp macro="">
      <xdr:nvCxnSpPr>
        <xdr:cNvPr id="36" name="直線コネクタ 35"/>
        <xdr:cNvCxnSpPr/>
      </xdr:nvCxnSpPr>
      <xdr:spPr>
        <a:xfrm flipV="1">
          <a:off x="4490357" y="60129964"/>
          <a:ext cx="2427995" cy="328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190500</xdr:colOff>
      <xdr:row>764</xdr:row>
      <xdr:rowOff>40821</xdr:rowOff>
    </xdr:from>
    <xdr:to>
      <xdr:col>21</xdr:col>
      <xdr:colOff>197347</xdr:colOff>
      <xdr:row>766</xdr:row>
      <xdr:rowOff>22671</xdr:rowOff>
    </xdr:to>
    <xdr:sp macro="" textlink="">
      <xdr:nvSpPr>
        <xdr:cNvPr id="37" name="正方形/長方形 36"/>
        <xdr:cNvSpPr/>
      </xdr:nvSpPr>
      <xdr:spPr>
        <a:xfrm>
          <a:off x="2231571" y="59966678"/>
          <a:ext cx="2252026" cy="60777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200"/>
            </a:lnSpc>
          </a:pPr>
          <a:r>
            <a:rPr kumimoji="1" lang="en-US" altLang="ja-JP" sz="1000"/>
            <a:t>E.</a:t>
          </a:r>
          <a:r>
            <a:rPr kumimoji="1" lang="ja-JP" altLang="en-US" sz="1000"/>
            <a:t>中谷商工（株）</a:t>
          </a:r>
          <a:endParaRPr kumimoji="1" lang="en-US" altLang="ja-JP" sz="1000"/>
        </a:p>
        <a:p>
          <a:pPr algn="ctr">
            <a:lnSpc>
              <a:spcPts val="1200"/>
            </a:lnSpc>
          </a:pPr>
          <a:r>
            <a:rPr kumimoji="1" lang="ja-JP" altLang="en-US" sz="1000"/>
            <a:t>１．４百万円</a:t>
          </a:r>
          <a:endParaRPr kumimoji="1" lang="en-US" altLang="ja-JP" sz="1000"/>
        </a:p>
      </xdr:txBody>
    </xdr:sp>
    <xdr:clientData/>
  </xdr:twoCellAnchor>
  <xdr:twoCellAnchor>
    <xdr:from>
      <xdr:col>6</xdr:col>
      <xdr:colOff>184049</xdr:colOff>
      <xdr:row>763</xdr:row>
      <xdr:rowOff>49945</xdr:rowOff>
    </xdr:from>
    <xdr:to>
      <xdr:col>15</xdr:col>
      <xdr:colOff>20751</xdr:colOff>
      <xdr:row>763</xdr:row>
      <xdr:rowOff>312418</xdr:rowOff>
    </xdr:to>
    <xdr:sp macro="" textlink="">
      <xdr:nvSpPr>
        <xdr:cNvPr id="38" name="正方形/長方形 37"/>
        <xdr:cNvSpPr/>
      </xdr:nvSpPr>
      <xdr:spPr>
        <a:xfrm>
          <a:off x="1394284" y="57849886"/>
          <a:ext cx="1652055" cy="26247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8</xdr:col>
      <xdr:colOff>136071</xdr:colOff>
      <xdr:row>766</xdr:row>
      <xdr:rowOff>163285</xdr:rowOff>
    </xdr:from>
    <xdr:to>
      <xdr:col>25</xdr:col>
      <xdr:colOff>167821</xdr:colOff>
      <xdr:row>767</xdr:row>
      <xdr:rowOff>153947</xdr:rowOff>
    </xdr:to>
    <xdr:sp macro="" textlink="">
      <xdr:nvSpPr>
        <xdr:cNvPr id="39" name="大かっこ 38"/>
        <xdr:cNvSpPr/>
      </xdr:nvSpPr>
      <xdr:spPr>
        <a:xfrm>
          <a:off x="1768928" y="60715071"/>
          <a:ext cx="3501572" cy="3036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800">
              <a:solidFill>
                <a:schemeClr val="tx1"/>
              </a:solidFill>
              <a:effectLst/>
              <a:latin typeface="+mn-lt"/>
              <a:ea typeface="+mn-ea"/>
              <a:cs typeface="+mn-cs"/>
            </a:rPr>
            <a:t>無承認無許可医薬品等の流通実態調査及び買上業務</a:t>
          </a:r>
          <a:endParaRPr kumimoji="1" lang="en-US" altLang="ja-JP" sz="800">
            <a:solidFill>
              <a:schemeClr val="tx1"/>
            </a:solidFill>
            <a:effectLst/>
            <a:latin typeface="+mn-lt"/>
            <a:ea typeface="+mn-ea"/>
            <a:cs typeface="+mn-cs"/>
          </a:endParaRPr>
        </a:p>
      </xdr:txBody>
    </xdr:sp>
    <xdr:clientData/>
  </xdr:twoCellAnchor>
  <xdr:twoCellAnchor>
    <xdr:from>
      <xdr:col>30</xdr:col>
      <xdr:colOff>40822</xdr:colOff>
      <xdr:row>757</xdr:row>
      <xdr:rowOff>517072</xdr:rowOff>
    </xdr:from>
    <xdr:to>
      <xdr:col>42</xdr:col>
      <xdr:colOff>44669</xdr:colOff>
      <xdr:row>758</xdr:row>
      <xdr:rowOff>120111</xdr:rowOff>
    </xdr:to>
    <xdr:sp macro="" textlink="">
      <xdr:nvSpPr>
        <xdr:cNvPr id="40" name="正方形/長方形 39"/>
        <xdr:cNvSpPr/>
      </xdr:nvSpPr>
      <xdr:spPr>
        <a:xfrm>
          <a:off x="6164036" y="57367715"/>
          <a:ext cx="2453133" cy="26978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その他（委託契約）</a:t>
          </a:r>
          <a:r>
            <a:rPr kumimoji="1" lang="en-US" altLang="ja-JP" sz="1100"/>
            <a:t>】</a:t>
          </a:r>
          <a:endParaRPr kumimoji="1" lang="ja-JP" altLang="en-US" sz="1100"/>
        </a:p>
      </xdr:txBody>
    </xdr:sp>
    <xdr:clientData/>
  </xdr:twoCellAnchor>
  <xdr:twoCellAnchor>
    <xdr:from>
      <xdr:col>32</xdr:col>
      <xdr:colOff>122464</xdr:colOff>
      <xdr:row>758</xdr:row>
      <xdr:rowOff>231320</xdr:rowOff>
    </xdr:from>
    <xdr:to>
      <xdr:col>45</xdr:col>
      <xdr:colOff>120180</xdr:colOff>
      <xdr:row>760</xdr:row>
      <xdr:rowOff>93871</xdr:rowOff>
    </xdr:to>
    <xdr:sp macro="" textlink="">
      <xdr:nvSpPr>
        <xdr:cNvPr id="42" name="正方形/長方形 41"/>
        <xdr:cNvSpPr/>
      </xdr:nvSpPr>
      <xdr:spPr>
        <a:xfrm>
          <a:off x="6653893" y="57748713"/>
          <a:ext cx="2651108" cy="89669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J.</a:t>
          </a:r>
          <a:r>
            <a:rPr kumimoji="1" lang="ja-JP" altLang="en-US" sz="1000"/>
            <a:t>徳島県</a:t>
          </a:r>
          <a:endParaRPr kumimoji="1" lang="en-US" altLang="ja-JP" sz="1000"/>
        </a:p>
        <a:p>
          <a:pPr algn="ctr"/>
          <a:r>
            <a:rPr kumimoji="1" lang="ja-JP" altLang="en-US" sz="1000"/>
            <a:t>　　　外４１都道府県　計２．０百万円</a:t>
          </a:r>
          <a:endParaRPr kumimoji="1" lang="en-US" altLang="ja-JP" sz="1000"/>
        </a:p>
      </xdr:txBody>
    </xdr:sp>
    <xdr:clientData/>
  </xdr:twoCellAnchor>
  <xdr:twoCellAnchor>
    <xdr:from>
      <xdr:col>33</xdr:col>
      <xdr:colOff>81642</xdr:colOff>
      <xdr:row>760</xdr:row>
      <xdr:rowOff>217715</xdr:rowOff>
    </xdr:from>
    <xdr:to>
      <xdr:col>44</xdr:col>
      <xdr:colOff>59915</xdr:colOff>
      <xdr:row>762</xdr:row>
      <xdr:rowOff>158476</xdr:rowOff>
    </xdr:to>
    <xdr:sp macro="" textlink="">
      <xdr:nvSpPr>
        <xdr:cNvPr id="43" name="大かっこ 42"/>
        <xdr:cNvSpPr/>
      </xdr:nvSpPr>
      <xdr:spPr>
        <a:xfrm>
          <a:off x="6817178" y="58769251"/>
          <a:ext cx="2223451" cy="621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無承認無許可医薬品等対策</a:t>
          </a:r>
          <a:endParaRPr kumimoji="1" lang="en-US" altLang="ja-JP" sz="1100">
            <a:solidFill>
              <a:schemeClr val="tx1"/>
            </a:solidFill>
            <a:effectLst/>
            <a:latin typeface="+mn-lt"/>
            <a:ea typeface="+mn-ea"/>
            <a:cs typeface="+mn-cs"/>
          </a:endParaRPr>
        </a:p>
        <a:p>
          <a:pPr algn="ctr"/>
          <a:r>
            <a:rPr lang="ja-JP" altLang="en-US" sz="1050">
              <a:effectLst/>
            </a:rPr>
            <a:t>・輸液製剤対策費</a:t>
          </a:r>
          <a:endParaRPr lang="ja-JP" altLang="ja-JP" sz="1050">
            <a:effectLst/>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900"/>
        </a:p>
      </xdr:txBody>
    </xdr:sp>
    <xdr:clientData/>
  </xdr:twoCellAnchor>
  <xdr:twoCellAnchor>
    <xdr:from>
      <xdr:col>33</xdr:col>
      <xdr:colOff>163285</xdr:colOff>
      <xdr:row>764</xdr:row>
      <xdr:rowOff>40822</xdr:rowOff>
    </xdr:from>
    <xdr:to>
      <xdr:col>47</xdr:col>
      <xdr:colOff>63279</xdr:colOff>
      <xdr:row>766</xdr:row>
      <xdr:rowOff>9066</xdr:rowOff>
    </xdr:to>
    <xdr:sp macro="" textlink="">
      <xdr:nvSpPr>
        <xdr:cNvPr id="44" name="正方形/長方形 43"/>
        <xdr:cNvSpPr/>
      </xdr:nvSpPr>
      <xdr:spPr>
        <a:xfrm>
          <a:off x="6898821" y="59966679"/>
          <a:ext cx="2757494" cy="59417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00"/>
            <a:t>K.</a:t>
          </a:r>
          <a:r>
            <a:rPr kumimoji="1" lang="ja-JP" altLang="en-US" sz="1000"/>
            <a:t>エヌ・ティ・ティ・コミュニケーションズ</a:t>
          </a:r>
          <a:r>
            <a:rPr kumimoji="1" lang="ja-JP" altLang="ja-JP" sz="1100">
              <a:solidFill>
                <a:schemeClr val="dk1"/>
              </a:solidFill>
              <a:effectLst/>
              <a:latin typeface="+mn-lt"/>
              <a:ea typeface="+mn-ea"/>
              <a:cs typeface="+mn-cs"/>
            </a:rPr>
            <a:t>（株）</a:t>
          </a:r>
          <a:endParaRPr kumimoji="1" lang="en-US" altLang="ja-JP" sz="1000"/>
        </a:p>
        <a:p>
          <a:pPr algn="ctr">
            <a:lnSpc>
              <a:spcPts val="1200"/>
            </a:lnSpc>
          </a:pPr>
          <a:r>
            <a:rPr kumimoji="1" lang="ja-JP" altLang="en-US" sz="1000"/>
            <a:t>２．１百万円</a:t>
          </a:r>
          <a:endParaRPr kumimoji="1" lang="en-US" altLang="ja-JP" sz="1000"/>
        </a:p>
      </xdr:txBody>
    </xdr:sp>
    <xdr:clientData/>
  </xdr:twoCellAnchor>
  <xdr:twoCellAnchor>
    <xdr:from>
      <xdr:col>28</xdr:col>
      <xdr:colOff>145696</xdr:colOff>
      <xdr:row>763</xdr:row>
      <xdr:rowOff>66435</xdr:rowOff>
    </xdr:from>
    <xdr:to>
      <xdr:col>37</xdr:col>
      <xdr:colOff>155685</xdr:colOff>
      <xdr:row>764</xdr:row>
      <xdr:rowOff>38365</xdr:rowOff>
    </xdr:to>
    <xdr:sp macro="" textlink="">
      <xdr:nvSpPr>
        <xdr:cNvPr id="47" name="正方形/長方形 46"/>
        <xdr:cNvSpPr/>
      </xdr:nvSpPr>
      <xdr:spPr>
        <a:xfrm>
          <a:off x="5793461" y="57866376"/>
          <a:ext cx="1825342" cy="28569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31</xdr:col>
      <xdr:colOff>190500</xdr:colOff>
      <xdr:row>766</xdr:row>
      <xdr:rowOff>244927</xdr:rowOff>
    </xdr:from>
    <xdr:to>
      <xdr:col>48</xdr:col>
      <xdr:colOff>167465</xdr:colOff>
      <xdr:row>768</xdr:row>
      <xdr:rowOff>132930</xdr:rowOff>
    </xdr:to>
    <xdr:sp macro="" textlink="">
      <xdr:nvSpPr>
        <xdr:cNvPr id="48" name="大かっこ 47"/>
        <xdr:cNvSpPr/>
      </xdr:nvSpPr>
      <xdr:spPr>
        <a:xfrm>
          <a:off x="6517821" y="60796713"/>
          <a:ext cx="3446787" cy="5139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800">
              <a:solidFill>
                <a:schemeClr val="tx1"/>
              </a:solidFill>
              <a:effectLst/>
              <a:latin typeface="+mn-lt"/>
              <a:ea typeface="+mn-ea"/>
              <a:cs typeface="+mn-cs"/>
            </a:rPr>
            <a:t>平成２８年度以降に拡張する厚生労働省統合ネットワーク回線・機器に係る供給業務（医薬品等輸出入手続システム編）</a:t>
          </a:r>
          <a:endParaRPr kumimoji="1" lang="en-US" altLang="ja-JP" sz="800">
            <a:solidFill>
              <a:schemeClr val="tx1"/>
            </a:solidFill>
            <a:effectLst/>
            <a:latin typeface="+mn-lt"/>
            <a:ea typeface="+mn-ea"/>
            <a:cs typeface="+mn-cs"/>
          </a:endParaRPr>
        </a:p>
      </xdr:txBody>
    </xdr:sp>
    <xdr:clientData/>
  </xdr:twoCellAnchor>
  <xdr:twoCellAnchor>
    <xdr:from>
      <xdr:col>33</xdr:col>
      <xdr:colOff>81643</xdr:colOff>
      <xdr:row>770</xdr:row>
      <xdr:rowOff>81643</xdr:rowOff>
    </xdr:from>
    <xdr:to>
      <xdr:col>47</xdr:col>
      <xdr:colOff>124938</xdr:colOff>
      <xdr:row>771</xdr:row>
      <xdr:rowOff>263330</xdr:rowOff>
    </xdr:to>
    <xdr:sp macro="" textlink="">
      <xdr:nvSpPr>
        <xdr:cNvPr id="41" name="正方形/長方形 40"/>
        <xdr:cNvSpPr/>
      </xdr:nvSpPr>
      <xdr:spPr>
        <a:xfrm>
          <a:off x="6817179" y="61885286"/>
          <a:ext cx="2900795" cy="494651"/>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chemeClr val="tx1"/>
              </a:solidFill>
            </a:rPr>
            <a:t>L.</a:t>
          </a:r>
          <a:r>
            <a:rPr kumimoji="1" lang="ja-JP" altLang="en-US" sz="1000">
              <a:solidFill>
                <a:schemeClr val="tx1"/>
              </a:solidFill>
            </a:rPr>
            <a:t>テュフズードジャパン（株）２．９百万円</a:t>
          </a:r>
          <a:endParaRPr kumimoji="1" lang="ja-JP" altLang="en-US" sz="1100">
            <a:solidFill>
              <a:schemeClr val="tx1"/>
            </a:solidFill>
          </a:endParaRPr>
        </a:p>
      </xdr:txBody>
    </xdr:sp>
    <xdr:clientData/>
  </xdr:twoCellAnchor>
  <xdr:twoCellAnchor>
    <xdr:from>
      <xdr:col>31</xdr:col>
      <xdr:colOff>13607</xdr:colOff>
      <xdr:row>773</xdr:row>
      <xdr:rowOff>40821</xdr:rowOff>
    </xdr:from>
    <xdr:to>
      <xdr:col>49</xdr:col>
      <xdr:colOff>360587</xdr:colOff>
      <xdr:row>774</xdr:row>
      <xdr:rowOff>40821</xdr:rowOff>
    </xdr:to>
    <xdr:sp macro="" textlink="">
      <xdr:nvSpPr>
        <xdr:cNvPr id="45" name="大かっこ 44"/>
        <xdr:cNvSpPr/>
      </xdr:nvSpPr>
      <xdr:spPr>
        <a:xfrm>
          <a:off x="6340928" y="62783357"/>
          <a:ext cx="4020909" cy="3129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solidFill>
                <a:schemeClr val="tx1"/>
              </a:solidFill>
              <a:effectLst/>
              <a:latin typeface="+mn-lt"/>
              <a:ea typeface="+mn-ea"/>
              <a:cs typeface="+mn-cs"/>
            </a:rPr>
            <a:t>平成２９年度ＩＳＯ１３４８５：２００３内部監査員トレーニング一式</a:t>
          </a:r>
          <a:endParaRPr lang="ja-JP" altLang="ja-JP" sz="900">
            <a:effectLst/>
          </a:endParaRPr>
        </a:p>
      </xdr:txBody>
    </xdr:sp>
    <xdr:clientData/>
  </xdr:twoCellAnchor>
  <xdr:twoCellAnchor>
    <xdr:from>
      <xdr:col>22</xdr:col>
      <xdr:colOff>38100</xdr:colOff>
      <xdr:row>771</xdr:row>
      <xdr:rowOff>13760</xdr:rowOff>
    </xdr:from>
    <xdr:to>
      <xdr:col>33</xdr:col>
      <xdr:colOff>81643</xdr:colOff>
      <xdr:row>771</xdr:row>
      <xdr:rowOff>15324</xdr:rowOff>
    </xdr:to>
    <xdr:cxnSp macro="">
      <xdr:nvCxnSpPr>
        <xdr:cNvPr id="46" name="直線コネクタ 45"/>
        <xdr:cNvCxnSpPr>
          <a:endCxn id="41" idx="1"/>
        </xdr:cNvCxnSpPr>
      </xdr:nvCxnSpPr>
      <xdr:spPr>
        <a:xfrm>
          <a:off x="4438650" y="61878635"/>
          <a:ext cx="2243818" cy="15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123825</xdr:colOff>
      <xdr:row>86</xdr:row>
      <xdr:rowOff>47625</xdr:rowOff>
    </xdr:from>
    <xdr:to>
      <xdr:col>41</xdr:col>
      <xdr:colOff>133350</xdr:colOff>
      <xdr:row>86</xdr:row>
      <xdr:rowOff>247650</xdr:rowOff>
    </xdr:to>
    <xdr:sp macro="" textlink="">
      <xdr:nvSpPr>
        <xdr:cNvPr id="3" name="正方形/長方形 2"/>
        <xdr:cNvSpPr/>
      </xdr:nvSpPr>
      <xdr:spPr>
        <a:xfrm>
          <a:off x="7724775" y="16306800"/>
          <a:ext cx="609600" cy="2000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133350</xdr:colOff>
      <xdr:row>100</xdr:row>
      <xdr:rowOff>38100</xdr:rowOff>
    </xdr:from>
    <xdr:to>
      <xdr:col>41</xdr:col>
      <xdr:colOff>142875</xdr:colOff>
      <xdr:row>101</xdr:row>
      <xdr:rowOff>0</xdr:rowOff>
    </xdr:to>
    <xdr:sp macro="" textlink="">
      <xdr:nvSpPr>
        <xdr:cNvPr id="49" name="正方形/長方形 48"/>
        <xdr:cNvSpPr/>
      </xdr:nvSpPr>
      <xdr:spPr>
        <a:xfrm>
          <a:off x="7734300" y="17583150"/>
          <a:ext cx="609600" cy="2571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31</xdr:col>
      <xdr:colOff>41622</xdr:colOff>
      <xdr:row>769</xdr:row>
      <xdr:rowOff>20010</xdr:rowOff>
    </xdr:from>
    <xdr:to>
      <xdr:col>44</xdr:col>
      <xdr:colOff>31254</xdr:colOff>
      <xdr:row>769</xdr:row>
      <xdr:rowOff>251179</xdr:rowOff>
    </xdr:to>
    <xdr:sp macro="" textlink="">
      <xdr:nvSpPr>
        <xdr:cNvPr id="50" name="正方形/長方形 49"/>
        <xdr:cNvSpPr/>
      </xdr:nvSpPr>
      <xdr:spPr>
        <a:xfrm>
          <a:off x="6294504" y="59590481"/>
          <a:ext cx="2611809" cy="23116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AU34" sqref="AU34:A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223</v>
      </c>
      <c r="AT2" s="938"/>
      <c r="AU2" s="938"/>
      <c r="AV2" s="52" t="str">
        <f>IF(AW2="", "", "-")</f>
        <v/>
      </c>
      <c r="AW2" s="909"/>
      <c r="AX2" s="909"/>
    </row>
    <row r="3" spans="1:50" ht="21" customHeight="1" thickBot="1" x14ac:dyDescent="0.2">
      <c r="A3" s="866" t="s">
        <v>524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539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164</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541</v>
      </c>
      <c r="AF5" s="698"/>
      <c r="AG5" s="698"/>
      <c r="AH5" s="698"/>
      <c r="AI5" s="698"/>
      <c r="AJ5" s="698"/>
      <c r="AK5" s="698"/>
      <c r="AL5" s="698"/>
      <c r="AM5" s="698"/>
      <c r="AN5" s="698"/>
      <c r="AO5" s="698"/>
      <c r="AP5" s="699"/>
      <c r="AQ5" s="700" t="s">
        <v>542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55.25" customHeight="1" x14ac:dyDescent="0.15">
      <c r="A7" s="491" t="s">
        <v>22</v>
      </c>
      <c r="B7" s="492"/>
      <c r="C7" s="492"/>
      <c r="D7" s="492"/>
      <c r="E7" s="492"/>
      <c r="F7" s="493"/>
      <c r="G7" s="494" t="s">
        <v>545</v>
      </c>
      <c r="H7" s="495"/>
      <c r="I7" s="495"/>
      <c r="J7" s="495"/>
      <c r="K7" s="495"/>
      <c r="L7" s="495"/>
      <c r="M7" s="495"/>
      <c r="N7" s="495"/>
      <c r="O7" s="495"/>
      <c r="P7" s="495"/>
      <c r="Q7" s="495"/>
      <c r="R7" s="495"/>
      <c r="S7" s="495"/>
      <c r="T7" s="495"/>
      <c r="U7" s="495"/>
      <c r="V7" s="495"/>
      <c r="W7" s="495"/>
      <c r="X7" s="496"/>
      <c r="Y7" s="920" t="s">
        <v>537</v>
      </c>
      <c r="Z7" s="439"/>
      <c r="AA7" s="439"/>
      <c r="AB7" s="439"/>
      <c r="AC7" s="439"/>
      <c r="AD7" s="921"/>
      <c r="AE7" s="910" t="s">
        <v>546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388</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389</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707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700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356</v>
      </c>
      <c r="Q12" s="412"/>
      <c r="R12" s="412"/>
      <c r="S12" s="412"/>
      <c r="T12" s="412"/>
      <c r="U12" s="412"/>
      <c r="V12" s="413"/>
      <c r="W12" s="411" t="s">
        <v>362</v>
      </c>
      <c r="X12" s="412"/>
      <c r="Y12" s="412"/>
      <c r="Z12" s="412"/>
      <c r="AA12" s="412"/>
      <c r="AB12" s="412"/>
      <c r="AC12" s="413"/>
      <c r="AD12" s="411" t="s">
        <v>464</v>
      </c>
      <c r="AE12" s="412"/>
      <c r="AF12" s="412"/>
      <c r="AG12" s="412"/>
      <c r="AH12" s="412"/>
      <c r="AI12" s="412"/>
      <c r="AJ12" s="413"/>
      <c r="AK12" s="411" t="s">
        <v>525</v>
      </c>
      <c r="AL12" s="412"/>
      <c r="AM12" s="412"/>
      <c r="AN12" s="412"/>
      <c r="AO12" s="412"/>
      <c r="AP12" s="412"/>
      <c r="AQ12" s="413"/>
      <c r="AR12" s="411" t="s">
        <v>526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166</v>
      </c>
      <c r="Q13" s="657"/>
      <c r="R13" s="657"/>
      <c r="S13" s="657"/>
      <c r="T13" s="657"/>
      <c r="U13" s="657"/>
      <c r="V13" s="658"/>
      <c r="W13" s="656">
        <v>166</v>
      </c>
      <c r="X13" s="657"/>
      <c r="Y13" s="657"/>
      <c r="Z13" s="657"/>
      <c r="AA13" s="657"/>
      <c r="AB13" s="657"/>
      <c r="AC13" s="658"/>
      <c r="AD13" s="656">
        <v>148</v>
      </c>
      <c r="AE13" s="657"/>
      <c r="AF13" s="657"/>
      <c r="AG13" s="657"/>
      <c r="AH13" s="657"/>
      <c r="AI13" s="657"/>
      <c r="AJ13" s="658"/>
      <c r="AK13" s="656">
        <v>163</v>
      </c>
      <c r="AL13" s="657"/>
      <c r="AM13" s="657"/>
      <c r="AN13" s="657"/>
      <c r="AO13" s="657"/>
      <c r="AP13" s="657"/>
      <c r="AQ13" s="658"/>
      <c r="AR13" s="917">
        <v>276</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547</v>
      </c>
      <c r="Q14" s="657"/>
      <c r="R14" s="657"/>
      <c r="S14" s="657"/>
      <c r="T14" s="657"/>
      <c r="U14" s="657"/>
      <c r="V14" s="658"/>
      <c r="W14" s="656" t="s">
        <v>547</v>
      </c>
      <c r="X14" s="657"/>
      <c r="Y14" s="657"/>
      <c r="Z14" s="657"/>
      <c r="AA14" s="657"/>
      <c r="AB14" s="657"/>
      <c r="AC14" s="658"/>
      <c r="AD14" s="656" t="s">
        <v>547</v>
      </c>
      <c r="AE14" s="657"/>
      <c r="AF14" s="657"/>
      <c r="AG14" s="657"/>
      <c r="AH14" s="657"/>
      <c r="AI14" s="657"/>
      <c r="AJ14" s="658"/>
      <c r="AK14" s="656" t="s">
        <v>547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547</v>
      </c>
      <c r="Q15" s="657"/>
      <c r="R15" s="657"/>
      <c r="S15" s="657"/>
      <c r="T15" s="657"/>
      <c r="U15" s="657"/>
      <c r="V15" s="658"/>
      <c r="W15" s="656" t="s">
        <v>547</v>
      </c>
      <c r="X15" s="657"/>
      <c r="Y15" s="657"/>
      <c r="Z15" s="657"/>
      <c r="AA15" s="657"/>
      <c r="AB15" s="657"/>
      <c r="AC15" s="658"/>
      <c r="AD15" s="656" t="s">
        <v>547</v>
      </c>
      <c r="AE15" s="657"/>
      <c r="AF15" s="657"/>
      <c r="AG15" s="657"/>
      <c r="AH15" s="657"/>
      <c r="AI15" s="657"/>
      <c r="AJ15" s="658"/>
      <c r="AK15" s="656" t="s">
        <v>547</v>
      </c>
      <c r="AL15" s="657"/>
      <c r="AM15" s="657"/>
      <c r="AN15" s="657"/>
      <c r="AO15" s="657"/>
      <c r="AP15" s="657"/>
      <c r="AQ15" s="658"/>
      <c r="AR15" s="656">
        <v>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547</v>
      </c>
      <c r="Q16" s="657"/>
      <c r="R16" s="657"/>
      <c r="S16" s="657"/>
      <c r="T16" s="657"/>
      <c r="U16" s="657"/>
      <c r="V16" s="658"/>
      <c r="W16" s="656" t="s">
        <v>547</v>
      </c>
      <c r="X16" s="657"/>
      <c r="Y16" s="657"/>
      <c r="Z16" s="657"/>
      <c r="AA16" s="657"/>
      <c r="AB16" s="657"/>
      <c r="AC16" s="658"/>
      <c r="AD16" s="656" t="s">
        <v>547</v>
      </c>
      <c r="AE16" s="657"/>
      <c r="AF16" s="657"/>
      <c r="AG16" s="657"/>
      <c r="AH16" s="657"/>
      <c r="AI16" s="657"/>
      <c r="AJ16" s="658"/>
      <c r="AK16" s="656" t="s">
        <v>547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547</v>
      </c>
      <c r="Q17" s="657"/>
      <c r="R17" s="657"/>
      <c r="S17" s="657"/>
      <c r="T17" s="657"/>
      <c r="U17" s="657"/>
      <c r="V17" s="658"/>
      <c r="W17" s="656" t="s">
        <v>547</v>
      </c>
      <c r="X17" s="657"/>
      <c r="Y17" s="657"/>
      <c r="Z17" s="657"/>
      <c r="AA17" s="657"/>
      <c r="AB17" s="657"/>
      <c r="AC17" s="658"/>
      <c r="AD17" s="656" t="s">
        <v>547</v>
      </c>
      <c r="AE17" s="657"/>
      <c r="AF17" s="657"/>
      <c r="AG17" s="657"/>
      <c r="AH17" s="657"/>
      <c r="AI17" s="657"/>
      <c r="AJ17" s="658"/>
      <c r="AK17" s="656" t="s">
        <v>547</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166</v>
      </c>
      <c r="Q18" s="878"/>
      <c r="R18" s="878"/>
      <c r="S18" s="878"/>
      <c r="T18" s="878"/>
      <c r="U18" s="878"/>
      <c r="V18" s="879"/>
      <c r="W18" s="877">
        <f>SUM(W13:AC17)</f>
        <v>166</v>
      </c>
      <c r="X18" s="878"/>
      <c r="Y18" s="878"/>
      <c r="Z18" s="878"/>
      <c r="AA18" s="878"/>
      <c r="AB18" s="878"/>
      <c r="AC18" s="879"/>
      <c r="AD18" s="877">
        <f>SUM(AD13:AJ17)</f>
        <v>148</v>
      </c>
      <c r="AE18" s="878"/>
      <c r="AF18" s="878"/>
      <c r="AG18" s="878"/>
      <c r="AH18" s="878"/>
      <c r="AI18" s="878"/>
      <c r="AJ18" s="879"/>
      <c r="AK18" s="877">
        <f>SUM(AK13:AQ17)</f>
        <v>163</v>
      </c>
      <c r="AL18" s="878"/>
      <c r="AM18" s="878"/>
      <c r="AN18" s="878"/>
      <c r="AO18" s="878"/>
      <c r="AP18" s="878"/>
      <c r="AQ18" s="879"/>
      <c r="AR18" s="877">
        <f>SUM(AR13:AX17)</f>
        <v>276</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157</v>
      </c>
      <c r="Q19" s="657"/>
      <c r="R19" s="657"/>
      <c r="S19" s="657"/>
      <c r="T19" s="657"/>
      <c r="U19" s="657"/>
      <c r="V19" s="658"/>
      <c r="W19" s="656">
        <v>132</v>
      </c>
      <c r="X19" s="657"/>
      <c r="Y19" s="657"/>
      <c r="Z19" s="657"/>
      <c r="AA19" s="657"/>
      <c r="AB19" s="657"/>
      <c r="AC19" s="658"/>
      <c r="AD19" s="656">
        <v>143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0.94578313253012047</v>
      </c>
      <c r="Q20" s="311"/>
      <c r="R20" s="311"/>
      <c r="S20" s="311"/>
      <c r="T20" s="311"/>
      <c r="U20" s="311"/>
      <c r="V20" s="311"/>
      <c r="W20" s="311">
        <f t="shared" ref="W20" si="0">IF(W18=0, "-", SUM(W19)/W18)</f>
        <v>0.79518072289156627</v>
      </c>
      <c r="X20" s="311"/>
      <c r="Y20" s="311"/>
      <c r="Z20" s="311"/>
      <c r="AA20" s="311"/>
      <c r="AB20" s="311"/>
      <c r="AC20" s="311"/>
      <c r="AD20" s="311">
        <f t="shared" ref="AD20" si="1">IF(AD18=0, "-", SUM(AD19)/AD18)</f>
        <v>0.96621621621621623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489</v>
      </c>
      <c r="H21" s="310"/>
      <c r="I21" s="310"/>
      <c r="J21" s="310"/>
      <c r="K21" s="310"/>
      <c r="L21" s="310"/>
      <c r="M21" s="310"/>
      <c r="N21" s="310"/>
      <c r="O21" s="310"/>
      <c r="P21" s="311">
        <f>IF(P19=0, "-", SUM(P19)/SUM(P13,P14))</f>
        <v>0.94578313253012047</v>
      </c>
      <c r="Q21" s="311"/>
      <c r="R21" s="311"/>
      <c r="S21" s="311"/>
      <c r="T21" s="311"/>
      <c r="U21" s="311"/>
      <c r="V21" s="311"/>
      <c r="W21" s="311">
        <f t="shared" ref="W21" si="2">IF(W19=0, "-", SUM(W19)/SUM(W13,W14))</f>
        <v>0.79518072289156627</v>
      </c>
      <c r="X21" s="311"/>
      <c r="Y21" s="311"/>
      <c r="Z21" s="311"/>
      <c r="AA21" s="311"/>
      <c r="AB21" s="311"/>
      <c r="AC21" s="311"/>
      <c r="AD21" s="311">
        <f t="shared" ref="AD21" si="3">IF(AD19=0, "-", SUM(AD19)/SUM(AD13,AD14))</f>
        <v>0.96621621621621623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529</v>
      </c>
      <c r="B22" s="963"/>
      <c r="C22" s="963"/>
      <c r="D22" s="963"/>
      <c r="E22" s="963"/>
      <c r="F22" s="964"/>
      <c r="G22" s="949" t="s">
        <v>466</v>
      </c>
      <c r="H22" s="215"/>
      <c r="I22" s="215"/>
      <c r="J22" s="215"/>
      <c r="K22" s="215"/>
      <c r="L22" s="215"/>
      <c r="M22" s="215"/>
      <c r="N22" s="215"/>
      <c r="O22" s="216"/>
      <c r="P22" s="934" t="s">
        <v>527</v>
      </c>
      <c r="Q22" s="215"/>
      <c r="R22" s="215"/>
      <c r="S22" s="215"/>
      <c r="T22" s="215"/>
      <c r="U22" s="215"/>
      <c r="V22" s="216"/>
      <c r="W22" s="934" t="s">
        <v>528</v>
      </c>
      <c r="X22" s="215"/>
      <c r="Y22" s="215"/>
      <c r="Z22" s="215"/>
      <c r="AA22" s="215"/>
      <c r="AB22" s="215"/>
      <c r="AC22" s="216"/>
      <c r="AD22" s="934" t="s">
        <v>465</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548</v>
      </c>
      <c r="H23" s="951"/>
      <c r="I23" s="951"/>
      <c r="J23" s="951"/>
      <c r="K23" s="951"/>
      <c r="L23" s="951"/>
      <c r="M23" s="951"/>
      <c r="N23" s="951"/>
      <c r="O23" s="952"/>
      <c r="P23" s="917">
        <v>95</v>
      </c>
      <c r="Q23" s="918"/>
      <c r="R23" s="918"/>
      <c r="S23" s="918"/>
      <c r="T23" s="918"/>
      <c r="U23" s="918"/>
      <c r="V23" s="935"/>
      <c r="W23" s="917">
        <v>136</v>
      </c>
      <c r="X23" s="918"/>
      <c r="Y23" s="918"/>
      <c r="Z23" s="918"/>
      <c r="AA23" s="918"/>
      <c r="AB23" s="918"/>
      <c r="AC23" s="935"/>
      <c r="AD23" s="972" t="s">
        <v>710</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549</v>
      </c>
      <c r="H24" s="954"/>
      <c r="I24" s="954"/>
      <c r="J24" s="954"/>
      <c r="K24" s="954"/>
      <c r="L24" s="954"/>
      <c r="M24" s="954"/>
      <c r="N24" s="954"/>
      <c r="O24" s="955"/>
      <c r="P24" s="656">
        <v>63</v>
      </c>
      <c r="Q24" s="657"/>
      <c r="R24" s="657"/>
      <c r="S24" s="657"/>
      <c r="T24" s="657"/>
      <c r="U24" s="657"/>
      <c r="V24" s="658"/>
      <c r="W24" s="656">
        <v>135</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550</v>
      </c>
      <c r="H25" s="954"/>
      <c r="I25" s="954"/>
      <c r="J25" s="954"/>
      <c r="K25" s="954"/>
      <c r="L25" s="954"/>
      <c r="M25" s="954"/>
      <c r="N25" s="954"/>
      <c r="O25" s="955"/>
      <c r="P25" s="656">
        <v>3</v>
      </c>
      <c r="Q25" s="657"/>
      <c r="R25" s="657"/>
      <c r="S25" s="657"/>
      <c r="T25" s="657"/>
      <c r="U25" s="657"/>
      <c r="V25" s="658"/>
      <c r="W25" s="656">
        <v>3</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551</v>
      </c>
      <c r="H26" s="954"/>
      <c r="I26" s="954"/>
      <c r="J26" s="954"/>
      <c r="K26" s="954"/>
      <c r="L26" s="954"/>
      <c r="M26" s="954"/>
      <c r="N26" s="954"/>
      <c r="O26" s="955"/>
      <c r="P26" s="656">
        <v>1</v>
      </c>
      <c r="Q26" s="657"/>
      <c r="R26" s="657"/>
      <c r="S26" s="657"/>
      <c r="T26" s="657"/>
      <c r="U26" s="657"/>
      <c r="V26" s="658"/>
      <c r="W26" s="656">
        <v>1</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552</v>
      </c>
      <c r="H27" s="954"/>
      <c r="I27" s="954"/>
      <c r="J27" s="954"/>
      <c r="K27" s="954"/>
      <c r="L27" s="954"/>
      <c r="M27" s="954"/>
      <c r="N27" s="954"/>
      <c r="O27" s="955"/>
      <c r="P27" s="656">
        <v>1</v>
      </c>
      <c r="Q27" s="657"/>
      <c r="R27" s="657"/>
      <c r="S27" s="657"/>
      <c r="T27" s="657"/>
      <c r="U27" s="657"/>
      <c r="V27" s="658"/>
      <c r="W27" s="656">
        <v>1</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470</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467</v>
      </c>
      <c r="H29" s="960"/>
      <c r="I29" s="960"/>
      <c r="J29" s="960"/>
      <c r="K29" s="960"/>
      <c r="L29" s="960"/>
      <c r="M29" s="960"/>
      <c r="N29" s="960"/>
      <c r="O29" s="961"/>
      <c r="P29" s="931">
        <f>AK13</f>
        <v>163</v>
      </c>
      <c r="Q29" s="932"/>
      <c r="R29" s="932"/>
      <c r="S29" s="932"/>
      <c r="T29" s="932"/>
      <c r="U29" s="932"/>
      <c r="V29" s="933"/>
      <c r="W29" s="931">
        <f>AR13</f>
        <v>276</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483</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356</v>
      </c>
      <c r="AF30" s="858"/>
      <c r="AG30" s="858"/>
      <c r="AH30" s="859"/>
      <c r="AI30" s="857" t="s">
        <v>362</v>
      </c>
      <c r="AJ30" s="858"/>
      <c r="AK30" s="858"/>
      <c r="AL30" s="859"/>
      <c r="AM30" s="913" t="s">
        <v>464</v>
      </c>
      <c r="AN30" s="913"/>
      <c r="AO30" s="913"/>
      <c r="AP30" s="857"/>
      <c r="AQ30" s="766" t="s">
        <v>354</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553</v>
      </c>
      <c r="AR31" s="193"/>
      <c r="AS31" s="126" t="s">
        <v>355</v>
      </c>
      <c r="AT31" s="127"/>
      <c r="AU31" s="192">
        <v>30</v>
      </c>
      <c r="AV31" s="192"/>
      <c r="AW31" s="394" t="s">
        <v>300</v>
      </c>
      <c r="AX31" s="395"/>
    </row>
    <row r="32" spans="1:50" ht="33.75" customHeight="1" x14ac:dyDescent="0.15">
      <c r="A32" s="399"/>
      <c r="B32" s="397"/>
      <c r="C32" s="397"/>
      <c r="D32" s="397"/>
      <c r="E32" s="397"/>
      <c r="F32" s="398"/>
      <c r="G32" s="560" t="s">
        <v>703</v>
      </c>
      <c r="H32" s="561"/>
      <c r="I32" s="561"/>
      <c r="J32" s="561"/>
      <c r="K32" s="561"/>
      <c r="L32" s="561"/>
      <c r="M32" s="561"/>
      <c r="N32" s="561"/>
      <c r="O32" s="562"/>
      <c r="P32" s="98" t="s">
        <v>703</v>
      </c>
      <c r="Q32" s="98"/>
      <c r="R32" s="98"/>
      <c r="S32" s="98"/>
      <c r="T32" s="98"/>
      <c r="U32" s="98"/>
      <c r="V32" s="98"/>
      <c r="W32" s="98"/>
      <c r="X32" s="99"/>
      <c r="Y32" s="467" t="s">
        <v>12</v>
      </c>
      <c r="Z32" s="527"/>
      <c r="AA32" s="528"/>
      <c r="AB32" s="457" t="s">
        <v>705</v>
      </c>
      <c r="AC32" s="457"/>
      <c r="AD32" s="457"/>
      <c r="AE32" s="211" t="s">
        <v>706</v>
      </c>
      <c r="AF32" s="212"/>
      <c r="AG32" s="212"/>
      <c r="AH32" s="212"/>
      <c r="AI32" s="211" t="s">
        <v>703</v>
      </c>
      <c r="AJ32" s="212"/>
      <c r="AK32" s="212"/>
      <c r="AL32" s="212"/>
      <c r="AM32" s="211" t="s">
        <v>703</v>
      </c>
      <c r="AN32" s="212"/>
      <c r="AO32" s="212"/>
      <c r="AP32" s="212"/>
      <c r="AQ32" s="333" t="s">
        <v>547</v>
      </c>
      <c r="AR32" s="200"/>
      <c r="AS32" s="200"/>
      <c r="AT32" s="334"/>
      <c r="AU32" s="212" t="s">
        <v>554</v>
      </c>
      <c r="AV32" s="212"/>
      <c r="AW32" s="212"/>
      <c r="AX32" s="214"/>
    </row>
    <row r="33" spans="1:50" ht="42"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547</v>
      </c>
      <c r="AC33" s="519"/>
      <c r="AD33" s="519"/>
      <c r="AE33" s="211" t="s">
        <v>547</v>
      </c>
      <c r="AF33" s="212"/>
      <c r="AG33" s="212"/>
      <c r="AH33" s="212"/>
      <c r="AI33" s="211" t="s">
        <v>547</v>
      </c>
      <c r="AJ33" s="212"/>
      <c r="AK33" s="212"/>
      <c r="AL33" s="212"/>
      <c r="AM33" s="211" t="s">
        <v>547</v>
      </c>
      <c r="AN33" s="212"/>
      <c r="AO33" s="212"/>
      <c r="AP33" s="212"/>
      <c r="AQ33" s="333" t="s">
        <v>547</v>
      </c>
      <c r="AR33" s="200"/>
      <c r="AS33" s="200"/>
      <c r="AT33" s="334"/>
      <c r="AU33" s="211" t="s">
        <v>711</v>
      </c>
      <c r="AV33" s="212"/>
      <c r="AW33" s="212"/>
      <c r="AX33" s="214"/>
    </row>
    <row r="34" spans="1:50" ht="41.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547</v>
      </c>
      <c r="AF34" s="212"/>
      <c r="AG34" s="212"/>
      <c r="AH34" s="212"/>
      <c r="AI34" s="211" t="s">
        <v>547</v>
      </c>
      <c r="AJ34" s="212"/>
      <c r="AK34" s="212"/>
      <c r="AL34" s="212"/>
      <c r="AM34" s="211" t="s">
        <v>547</v>
      </c>
      <c r="AN34" s="212"/>
      <c r="AO34" s="212"/>
      <c r="AP34" s="212"/>
      <c r="AQ34" s="333" t="s">
        <v>547</v>
      </c>
      <c r="AR34" s="200"/>
      <c r="AS34" s="200"/>
      <c r="AT34" s="334"/>
      <c r="AU34" s="211" t="s">
        <v>547</v>
      </c>
      <c r="AV34" s="212"/>
      <c r="AW34" s="212"/>
      <c r="AX34" s="214"/>
    </row>
    <row r="35" spans="1:50" ht="23.25" customHeight="1" x14ac:dyDescent="0.15">
      <c r="A35" s="219" t="s">
        <v>517</v>
      </c>
      <c r="B35" s="220"/>
      <c r="C35" s="220"/>
      <c r="D35" s="220"/>
      <c r="E35" s="220"/>
      <c r="F35" s="221"/>
      <c r="G35" s="225" t="s">
        <v>704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483</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464</v>
      </c>
      <c r="AN37" s="243"/>
      <c r="AO37" s="243"/>
      <c r="AP37" s="237"/>
      <c r="AQ37" s="144" t="s">
        <v>354</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355</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483</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464</v>
      </c>
      <c r="AN44" s="243"/>
      <c r="AO44" s="243"/>
      <c r="AP44" s="237"/>
      <c r="AQ44" s="144" t="s">
        <v>354</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483</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464</v>
      </c>
      <c r="AN51" s="243"/>
      <c r="AO51" s="243"/>
      <c r="AP51" s="237"/>
      <c r="AQ51" s="144" t="s">
        <v>354</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483</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464</v>
      </c>
      <c r="AN58" s="243"/>
      <c r="AO58" s="243"/>
      <c r="AP58" s="237"/>
      <c r="AQ58" s="144" t="s">
        <v>354</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484</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479</v>
      </c>
      <c r="X65" s="484"/>
      <c r="Y65" s="487"/>
      <c r="Z65" s="487"/>
      <c r="AA65" s="488"/>
      <c r="AB65" s="231" t="s">
        <v>11</v>
      </c>
      <c r="AC65" s="232"/>
      <c r="AD65" s="233"/>
      <c r="AE65" s="237" t="s">
        <v>356</v>
      </c>
      <c r="AF65" s="238"/>
      <c r="AG65" s="238"/>
      <c r="AH65" s="239"/>
      <c r="AI65" s="237" t="s">
        <v>362</v>
      </c>
      <c r="AJ65" s="238"/>
      <c r="AK65" s="238"/>
      <c r="AL65" s="239"/>
      <c r="AM65" s="243" t="s">
        <v>464</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482</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490</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506</v>
      </c>
      <c r="X70" s="304"/>
      <c r="Y70" s="263" t="s">
        <v>12</v>
      </c>
      <c r="Z70" s="263"/>
      <c r="AA70" s="264"/>
      <c r="AB70" s="265" t="s">
        <v>507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484</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464</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5"/>
      <c r="B75" s="506"/>
      <c r="C75" s="506"/>
      <c r="D75" s="506"/>
      <c r="E75" s="506"/>
      <c r="F75" s="507"/>
      <c r="G75" s="60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520</v>
      </c>
      <c r="B78" s="329"/>
      <c r="C78" s="329"/>
      <c r="D78" s="329"/>
      <c r="E78" s="326" t="s">
        <v>457</v>
      </c>
      <c r="F78" s="327"/>
      <c r="G78" s="57" t="s">
        <v>364</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478</v>
      </c>
      <c r="AP79" s="272"/>
      <c r="AQ79" s="272"/>
      <c r="AR79" s="81" t="s">
        <v>476</v>
      </c>
      <c r="AS79" s="271"/>
      <c r="AT79" s="272"/>
      <c r="AU79" s="272"/>
      <c r="AV79" s="272"/>
      <c r="AW79" s="272"/>
      <c r="AX79" s="945"/>
    </row>
    <row r="80" spans="1:50" ht="18.75" customHeight="1" x14ac:dyDescent="0.15">
      <c r="A80" s="863" t="s">
        <v>266</v>
      </c>
      <c r="B80" s="520" t="s">
        <v>475</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538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30" customHeight="1" x14ac:dyDescent="0.15">
      <c r="A82" s="864"/>
      <c r="B82" s="523"/>
      <c r="C82" s="424"/>
      <c r="D82" s="424"/>
      <c r="E82" s="424"/>
      <c r="F82" s="425"/>
      <c r="G82" s="675" t="s">
        <v>555</v>
      </c>
      <c r="H82" s="675"/>
      <c r="I82" s="675"/>
      <c r="J82" s="675"/>
      <c r="K82" s="675"/>
      <c r="L82" s="675"/>
      <c r="M82" s="675"/>
      <c r="N82" s="675"/>
      <c r="O82" s="675"/>
      <c r="P82" s="675"/>
      <c r="Q82" s="675"/>
      <c r="R82" s="675"/>
      <c r="S82" s="675"/>
      <c r="T82" s="675"/>
      <c r="U82" s="675"/>
      <c r="V82" s="675"/>
      <c r="W82" s="675"/>
      <c r="X82" s="675"/>
      <c r="Y82" s="675"/>
      <c r="Z82" s="675"/>
      <c r="AA82" s="676"/>
      <c r="AB82" s="883" t="s">
        <v>556</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3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35.2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464</v>
      </c>
      <c r="AN85" s="243"/>
      <c r="AO85" s="243"/>
      <c r="AP85" s="237"/>
      <c r="AQ85" s="152" t="s">
        <v>354</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561</v>
      </c>
      <c r="AR86" s="192"/>
      <c r="AS86" s="126" t="s">
        <v>355</v>
      </c>
      <c r="AT86" s="127"/>
      <c r="AU86" s="192">
        <v>30</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557</v>
      </c>
      <c r="H87" s="98"/>
      <c r="I87" s="98"/>
      <c r="J87" s="98"/>
      <c r="K87" s="98"/>
      <c r="L87" s="98"/>
      <c r="M87" s="98"/>
      <c r="N87" s="98"/>
      <c r="O87" s="99"/>
      <c r="P87" s="98" t="s">
        <v>558</v>
      </c>
      <c r="Q87" s="510"/>
      <c r="R87" s="510"/>
      <c r="S87" s="510"/>
      <c r="T87" s="510"/>
      <c r="U87" s="510"/>
      <c r="V87" s="510"/>
      <c r="W87" s="510"/>
      <c r="X87" s="511"/>
      <c r="Y87" s="557" t="s">
        <v>62</v>
      </c>
      <c r="Z87" s="558"/>
      <c r="AA87" s="559"/>
      <c r="AB87" s="457" t="s">
        <v>559</v>
      </c>
      <c r="AC87" s="457"/>
      <c r="AD87" s="457"/>
      <c r="AE87" s="211">
        <v>16056</v>
      </c>
      <c r="AF87" s="212"/>
      <c r="AG87" s="212"/>
      <c r="AH87" s="212"/>
      <c r="AI87" s="211">
        <v>19258</v>
      </c>
      <c r="AJ87" s="212"/>
      <c r="AK87" s="212"/>
      <c r="AL87" s="212"/>
      <c r="AM87" s="211"/>
      <c r="AN87" s="212"/>
      <c r="AO87" s="212"/>
      <c r="AP87" s="212"/>
      <c r="AQ87" s="333" t="s">
        <v>562</v>
      </c>
      <c r="AR87" s="200"/>
      <c r="AS87" s="200"/>
      <c r="AT87" s="334"/>
      <c r="AU87" s="212" t="s">
        <v>553</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560</v>
      </c>
      <c r="AC88" s="519"/>
      <c r="AD88" s="519"/>
      <c r="AE88" s="211" t="s">
        <v>547</v>
      </c>
      <c r="AF88" s="212"/>
      <c r="AG88" s="212"/>
      <c r="AH88" s="212"/>
      <c r="AI88" s="211" t="s">
        <v>547</v>
      </c>
      <c r="AJ88" s="212"/>
      <c r="AK88" s="212"/>
      <c r="AL88" s="212"/>
      <c r="AM88" s="211" t="s">
        <v>547</v>
      </c>
      <c r="AN88" s="212"/>
      <c r="AO88" s="212"/>
      <c r="AP88" s="212"/>
      <c r="AQ88" s="333" t="s">
        <v>547</v>
      </c>
      <c r="AR88" s="200"/>
      <c r="AS88" s="200"/>
      <c r="AT88" s="334"/>
      <c r="AU88" s="212" t="s">
        <v>547</v>
      </c>
      <c r="AV88" s="212"/>
      <c r="AW88" s="212"/>
      <c r="AX88" s="214"/>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547</v>
      </c>
      <c r="AF89" s="212"/>
      <c r="AG89" s="212"/>
      <c r="AH89" s="212"/>
      <c r="AI89" s="211" t="s">
        <v>547</v>
      </c>
      <c r="AJ89" s="212"/>
      <c r="AK89" s="212"/>
      <c r="AL89" s="212"/>
      <c r="AM89" s="211" t="s">
        <v>547</v>
      </c>
      <c r="AN89" s="212"/>
      <c r="AO89" s="212"/>
      <c r="AP89" s="212"/>
      <c r="AQ89" s="333" t="s">
        <v>547</v>
      </c>
      <c r="AR89" s="200"/>
      <c r="AS89" s="200"/>
      <c r="AT89" s="334"/>
      <c r="AU89" s="212" t="s">
        <v>547</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464</v>
      </c>
      <c r="AN90" s="243"/>
      <c r="AO90" s="243"/>
      <c r="AP90" s="237"/>
      <c r="AQ90" s="152" t="s">
        <v>354</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464</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485</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356</v>
      </c>
      <c r="AF100" s="536"/>
      <c r="AG100" s="536"/>
      <c r="AH100" s="537"/>
      <c r="AI100" s="535" t="s">
        <v>362</v>
      </c>
      <c r="AJ100" s="536"/>
      <c r="AK100" s="536"/>
      <c r="AL100" s="537"/>
      <c r="AM100" s="535" t="s">
        <v>464</v>
      </c>
      <c r="AN100" s="536"/>
      <c r="AO100" s="536"/>
      <c r="AP100" s="537"/>
      <c r="AQ100" s="313" t="s">
        <v>486</v>
      </c>
      <c r="AR100" s="314"/>
      <c r="AS100" s="314"/>
      <c r="AT100" s="315"/>
      <c r="AU100" s="313" t="s">
        <v>530</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559</v>
      </c>
      <c r="AC101" s="457"/>
      <c r="AD101" s="457"/>
      <c r="AE101" s="211">
        <v>222729</v>
      </c>
      <c r="AF101" s="212"/>
      <c r="AG101" s="212"/>
      <c r="AH101" s="213"/>
      <c r="AI101" s="211">
        <v>234020</v>
      </c>
      <c r="AJ101" s="212"/>
      <c r="AK101" s="212"/>
      <c r="AL101" s="213"/>
      <c r="AM101" s="211"/>
      <c r="AN101" s="212"/>
      <c r="AO101" s="212"/>
      <c r="AP101" s="213"/>
      <c r="AQ101" s="211" t="s">
        <v>565</v>
      </c>
      <c r="AR101" s="212"/>
      <c r="AS101" s="212"/>
      <c r="AT101" s="213"/>
      <c r="AU101" s="211" t="s">
        <v>553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t="s">
        <v>564</v>
      </c>
      <c r="AF102" s="414"/>
      <c r="AG102" s="414"/>
      <c r="AH102" s="414"/>
      <c r="AI102" s="414" t="s">
        <v>547</v>
      </c>
      <c r="AJ102" s="414"/>
      <c r="AK102" s="414"/>
      <c r="AL102" s="414"/>
      <c r="AM102" s="414" t="s">
        <v>547</v>
      </c>
      <c r="AN102" s="414"/>
      <c r="AO102" s="414"/>
      <c r="AP102" s="414"/>
      <c r="AQ102" s="266" t="s">
        <v>547</v>
      </c>
      <c r="AR102" s="267"/>
      <c r="AS102" s="267"/>
      <c r="AT102" s="312"/>
      <c r="AU102" s="266" t="s">
        <v>553</v>
      </c>
      <c r="AV102" s="267"/>
      <c r="AW102" s="267"/>
      <c r="AX102" s="312"/>
    </row>
    <row r="103" spans="1:60" ht="31.5" customHeight="1" x14ac:dyDescent="0.15">
      <c r="A103" s="415" t="s">
        <v>485</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464</v>
      </c>
      <c r="AN103" s="412"/>
      <c r="AO103" s="412"/>
      <c r="AP103" s="413"/>
      <c r="AQ103" s="277" t="s">
        <v>486</v>
      </c>
      <c r="AR103" s="278"/>
      <c r="AS103" s="278"/>
      <c r="AT103" s="317"/>
      <c r="AU103" s="277" t="s">
        <v>530</v>
      </c>
      <c r="AV103" s="278"/>
      <c r="AW103" s="278"/>
      <c r="AX103" s="279"/>
    </row>
    <row r="104" spans="1:60" ht="23.25" customHeight="1" x14ac:dyDescent="0.15">
      <c r="A104" s="418"/>
      <c r="B104" s="419"/>
      <c r="C104" s="419"/>
      <c r="D104" s="419"/>
      <c r="E104" s="419"/>
      <c r="F104" s="420"/>
      <c r="G104" s="98" t="s">
        <v>701</v>
      </c>
      <c r="H104" s="98"/>
      <c r="I104" s="98"/>
      <c r="J104" s="98"/>
      <c r="K104" s="98"/>
      <c r="L104" s="98"/>
      <c r="M104" s="98"/>
      <c r="N104" s="98"/>
      <c r="O104" s="98"/>
      <c r="P104" s="98"/>
      <c r="Q104" s="98"/>
      <c r="R104" s="98"/>
      <c r="S104" s="98"/>
      <c r="T104" s="98"/>
      <c r="U104" s="98"/>
      <c r="V104" s="98"/>
      <c r="W104" s="98"/>
      <c r="X104" s="99"/>
      <c r="Y104" s="461" t="s">
        <v>55</v>
      </c>
      <c r="Z104" s="462"/>
      <c r="AA104" s="463"/>
      <c r="AB104" s="541" t="s">
        <v>559</v>
      </c>
      <c r="AC104" s="542"/>
      <c r="AD104" s="543"/>
      <c r="AE104" s="211">
        <v>266</v>
      </c>
      <c r="AF104" s="212"/>
      <c r="AG104" s="212"/>
      <c r="AH104" s="213"/>
      <c r="AI104" s="211">
        <v>320</v>
      </c>
      <c r="AJ104" s="212"/>
      <c r="AK104" s="212"/>
      <c r="AL104" s="213"/>
      <c r="AM104" s="211">
        <v>212</v>
      </c>
      <c r="AN104" s="212"/>
      <c r="AO104" s="212"/>
      <c r="AP104" s="213"/>
      <c r="AQ104" s="211" t="s">
        <v>547</v>
      </c>
      <c r="AR104" s="212"/>
      <c r="AS104" s="212"/>
      <c r="AT104" s="213"/>
      <c r="AU104" s="211" t="s">
        <v>547</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560</v>
      </c>
      <c r="AC105" s="465"/>
      <c r="AD105" s="466"/>
      <c r="AE105" s="414" t="s">
        <v>547</v>
      </c>
      <c r="AF105" s="414"/>
      <c r="AG105" s="414"/>
      <c r="AH105" s="414"/>
      <c r="AI105" s="414" t="s">
        <v>547</v>
      </c>
      <c r="AJ105" s="414"/>
      <c r="AK105" s="414"/>
      <c r="AL105" s="414"/>
      <c r="AM105" s="414" t="s">
        <v>547</v>
      </c>
      <c r="AN105" s="414"/>
      <c r="AO105" s="414"/>
      <c r="AP105" s="414"/>
      <c r="AQ105" s="211" t="s">
        <v>547</v>
      </c>
      <c r="AR105" s="212"/>
      <c r="AS105" s="212"/>
      <c r="AT105" s="213"/>
      <c r="AU105" s="266" t="s">
        <v>547</v>
      </c>
      <c r="AV105" s="267"/>
      <c r="AW105" s="267"/>
      <c r="AX105" s="312"/>
    </row>
    <row r="106" spans="1:60" ht="31.5" customHeight="1" x14ac:dyDescent="0.15">
      <c r="A106" s="415" t="s">
        <v>485</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464</v>
      </c>
      <c r="AN106" s="412"/>
      <c r="AO106" s="412"/>
      <c r="AP106" s="413"/>
      <c r="AQ106" s="277" t="s">
        <v>486</v>
      </c>
      <c r="AR106" s="278"/>
      <c r="AS106" s="278"/>
      <c r="AT106" s="317"/>
      <c r="AU106" s="277" t="s">
        <v>530</v>
      </c>
      <c r="AV106" s="278"/>
      <c r="AW106" s="278"/>
      <c r="AX106" s="279"/>
    </row>
    <row r="107" spans="1:60" ht="23.25" customHeight="1" x14ac:dyDescent="0.15">
      <c r="A107" s="418"/>
      <c r="B107" s="419"/>
      <c r="C107" s="419"/>
      <c r="D107" s="419"/>
      <c r="E107" s="419"/>
      <c r="F107" s="420"/>
      <c r="G107" s="98" t="s">
        <v>702</v>
      </c>
      <c r="H107" s="98"/>
      <c r="I107" s="98"/>
      <c r="J107" s="98"/>
      <c r="K107" s="98"/>
      <c r="L107" s="98"/>
      <c r="M107" s="98"/>
      <c r="N107" s="98"/>
      <c r="O107" s="98"/>
      <c r="P107" s="98"/>
      <c r="Q107" s="98"/>
      <c r="R107" s="98"/>
      <c r="S107" s="98"/>
      <c r="T107" s="98"/>
      <c r="U107" s="98"/>
      <c r="V107" s="98"/>
      <c r="W107" s="98"/>
      <c r="X107" s="99"/>
      <c r="Y107" s="461" t="s">
        <v>55</v>
      </c>
      <c r="Z107" s="462"/>
      <c r="AA107" s="463"/>
      <c r="AB107" s="541" t="s">
        <v>559</v>
      </c>
      <c r="AC107" s="542"/>
      <c r="AD107" s="543"/>
      <c r="AE107" s="414">
        <v>1942</v>
      </c>
      <c r="AF107" s="414"/>
      <c r="AG107" s="414"/>
      <c r="AH107" s="414"/>
      <c r="AI107" s="414">
        <v>316</v>
      </c>
      <c r="AJ107" s="414"/>
      <c r="AK107" s="414"/>
      <c r="AL107" s="414"/>
      <c r="AM107" s="414">
        <v>334</v>
      </c>
      <c r="AN107" s="414"/>
      <c r="AO107" s="414"/>
      <c r="AP107" s="414"/>
      <c r="AQ107" s="211" t="s">
        <v>561</v>
      </c>
      <c r="AR107" s="212"/>
      <c r="AS107" s="212"/>
      <c r="AT107" s="213"/>
      <c r="AU107" s="211" t="s">
        <v>561</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553</v>
      </c>
      <c r="AC108" s="465"/>
      <c r="AD108" s="466"/>
      <c r="AE108" s="414" t="s">
        <v>553</v>
      </c>
      <c r="AF108" s="414"/>
      <c r="AG108" s="414"/>
      <c r="AH108" s="414"/>
      <c r="AI108" s="414" t="s">
        <v>553</v>
      </c>
      <c r="AJ108" s="414"/>
      <c r="AK108" s="414"/>
      <c r="AL108" s="414"/>
      <c r="AM108" s="414" t="s">
        <v>566</v>
      </c>
      <c r="AN108" s="414"/>
      <c r="AO108" s="414"/>
      <c r="AP108" s="414"/>
      <c r="AQ108" s="211" t="s">
        <v>561</v>
      </c>
      <c r="AR108" s="212"/>
      <c r="AS108" s="212"/>
      <c r="AT108" s="213"/>
      <c r="AU108" s="266" t="s">
        <v>561</v>
      </c>
      <c r="AV108" s="267"/>
      <c r="AW108" s="267"/>
      <c r="AX108" s="312"/>
    </row>
    <row r="109" spans="1:60" ht="31.5" customHeight="1" x14ac:dyDescent="0.15">
      <c r="A109" s="415" t="s">
        <v>485</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464</v>
      </c>
      <c r="AN109" s="412"/>
      <c r="AO109" s="412"/>
      <c r="AP109" s="413"/>
      <c r="AQ109" s="277" t="s">
        <v>486</v>
      </c>
      <c r="AR109" s="278"/>
      <c r="AS109" s="278"/>
      <c r="AT109" s="317"/>
      <c r="AU109" s="277" t="s">
        <v>530</v>
      </c>
      <c r="AV109" s="278"/>
      <c r="AW109" s="278"/>
      <c r="AX109" s="279"/>
    </row>
    <row r="110" spans="1:60" ht="23.25" customHeight="1" x14ac:dyDescent="0.15">
      <c r="A110" s="418"/>
      <c r="B110" s="419"/>
      <c r="C110" s="419"/>
      <c r="D110" s="419"/>
      <c r="E110" s="419"/>
      <c r="F110" s="420"/>
      <c r="G110" s="98" t="s">
        <v>567</v>
      </c>
      <c r="H110" s="98"/>
      <c r="I110" s="98"/>
      <c r="J110" s="98"/>
      <c r="K110" s="98"/>
      <c r="L110" s="98"/>
      <c r="M110" s="98"/>
      <c r="N110" s="98"/>
      <c r="O110" s="98"/>
      <c r="P110" s="98"/>
      <c r="Q110" s="98"/>
      <c r="R110" s="98"/>
      <c r="S110" s="98"/>
      <c r="T110" s="98"/>
      <c r="U110" s="98"/>
      <c r="V110" s="98"/>
      <c r="W110" s="98"/>
      <c r="X110" s="99"/>
      <c r="Y110" s="461" t="s">
        <v>55</v>
      </c>
      <c r="Z110" s="462"/>
      <c r="AA110" s="463"/>
      <c r="AB110" s="541" t="s">
        <v>559</v>
      </c>
      <c r="AC110" s="542"/>
      <c r="AD110" s="543"/>
      <c r="AE110" s="414">
        <v>4035</v>
      </c>
      <c r="AF110" s="414"/>
      <c r="AG110" s="414"/>
      <c r="AH110" s="414"/>
      <c r="AI110" s="414">
        <v>4107</v>
      </c>
      <c r="AJ110" s="414"/>
      <c r="AK110" s="414"/>
      <c r="AL110" s="414"/>
      <c r="AM110" s="414">
        <v>4197</v>
      </c>
      <c r="AN110" s="414"/>
      <c r="AO110" s="414"/>
      <c r="AP110" s="414"/>
      <c r="AQ110" s="211" t="s">
        <v>568</v>
      </c>
      <c r="AR110" s="212"/>
      <c r="AS110" s="212"/>
      <c r="AT110" s="213"/>
      <c r="AU110" s="211" t="s">
        <v>568</v>
      </c>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560</v>
      </c>
      <c r="AC111" s="465"/>
      <c r="AD111" s="466"/>
      <c r="AE111" s="414" t="s">
        <v>547</v>
      </c>
      <c r="AF111" s="414"/>
      <c r="AG111" s="414"/>
      <c r="AH111" s="414"/>
      <c r="AI111" s="414" t="s">
        <v>547</v>
      </c>
      <c r="AJ111" s="414"/>
      <c r="AK111" s="414"/>
      <c r="AL111" s="414"/>
      <c r="AM111" s="414" t="s">
        <v>547</v>
      </c>
      <c r="AN111" s="414"/>
      <c r="AO111" s="414"/>
      <c r="AP111" s="414"/>
      <c r="AQ111" s="211" t="s">
        <v>547</v>
      </c>
      <c r="AR111" s="212"/>
      <c r="AS111" s="212"/>
      <c r="AT111" s="213"/>
      <c r="AU111" s="266" t="s">
        <v>568</v>
      </c>
      <c r="AV111" s="267"/>
      <c r="AW111" s="267"/>
      <c r="AX111" s="312"/>
    </row>
    <row r="112" spans="1:60" ht="31.5" hidden="1" customHeight="1" x14ac:dyDescent="0.15">
      <c r="A112" s="415" t="s">
        <v>485</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464</v>
      </c>
      <c r="AN112" s="412"/>
      <c r="AO112" s="412"/>
      <c r="AP112" s="413"/>
      <c r="AQ112" s="277" t="s">
        <v>486</v>
      </c>
      <c r="AR112" s="278"/>
      <c r="AS112" s="278"/>
      <c r="AT112" s="317"/>
      <c r="AU112" s="277" t="s">
        <v>530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464</v>
      </c>
      <c r="AN115" s="412"/>
      <c r="AO115" s="412"/>
      <c r="AP115" s="413"/>
      <c r="AQ115" s="590" t="s">
        <v>531</v>
      </c>
      <c r="AR115" s="591"/>
      <c r="AS115" s="591"/>
      <c r="AT115" s="591"/>
      <c r="AU115" s="591"/>
      <c r="AV115" s="591"/>
      <c r="AW115" s="591"/>
      <c r="AX115" s="592"/>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570</v>
      </c>
      <c r="AC116" s="459"/>
      <c r="AD116" s="460"/>
      <c r="AE116" s="414">
        <v>109442</v>
      </c>
      <c r="AF116" s="414"/>
      <c r="AG116" s="414"/>
      <c r="AH116" s="414"/>
      <c r="AI116" s="414">
        <v>53833</v>
      </c>
      <c r="AJ116" s="414"/>
      <c r="AK116" s="414"/>
      <c r="AL116" s="414"/>
      <c r="AM116" s="414">
        <v>97611</v>
      </c>
      <c r="AN116" s="414"/>
      <c r="AO116" s="414"/>
      <c r="AP116" s="414"/>
      <c r="AQ116" s="211" t="s">
        <v>547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47" t="s">
        <v>572</v>
      </c>
      <c r="AF117" s="547"/>
      <c r="AG117" s="547"/>
      <c r="AH117" s="547"/>
      <c r="AI117" s="547" t="s">
        <v>573</v>
      </c>
      <c r="AJ117" s="547"/>
      <c r="AK117" s="547"/>
      <c r="AL117" s="547"/>
      <c r="AM117" s="547" t="s">
        <v>697</v>
      </c>
      <c r="AN117" s="547"/>
      <c r="AO117" s="547"/>
      <c r="AP117" s="547"/>
      <c r="AQ117" s="547" t="s">
        <v>547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464</v>
      </c>
      <c r="AN118" s="412"/>
      <c r="AO118" s="412"/>
      <c r="AP118" s="413"/>
      <c r="AQ118" s="590" t="s">
        <v>531</v>
      </c>
      <c r="AR118" s="591"/>
      <c r="AS118" s="591"/>
      <c r="AT118" s="591"/>
      <c r="AU118" s="591"/>
      <c r="AV118" s="591"/>
      <c r="AW118" s="591"/>
      <c r="AX118" s="592"/>
    </row>
    <row r="119" spans="1:50" ht="23.25" hidden="1" customHeight="1" x14ac:dyDescent="0.15">
      <c r="A119" s="435"/>
      <c r="B119" s="436"/>
      <c r="C119" s="436"/>
      <c r="D119" s="436"/>
      <c r="E119" s="436"/>
      <c r="F119" s="437"/>
      <c r="G119" s="389" t="s">
        <v>495</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494</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464</v>
      </c>
      <c r="AN121" s="412"/>
      <c r="AO121" s="412"/>
      <c r="AP121" s="413"/>
      <c r="AQ121" s="590" t="s">
        <v>531</v>
      </c>
      <c r="AR121" s="591"/>
      <c r="AS121" s="591"/>
      <c r="AT121" s="591"/>
      <c r="AU121" s="591"/>
      <c r="AV121" s="591"/>
      <c r="AW121" s="591"/>
      <c r="AX121" s="592"/>
    </row>
    <row r="122" spans="1:50" ht="23.25" hidden="1" customHeight="1" x14ac:dyDescent="0.15">
      <c r="A122" s="435"/>
      <c r="B122" s="436"/>
      <c r="C122" s="436"/>
      <c r="D122" s="436"/>
      <c r="E122" s="436"/>
      <c r="F122" s="437"/>
      <c r="G122" s="389" t="s">
        <v>496</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497</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464</v>
      </c>
      <c r="AN124" s="412"/>
      <c r="AO124" s="412"/>
      <c r="AP124" s="413"/>
      <c r="AQ124" s="590" t="s">
        <v>531</v>
      </c>
      <c r="AR124" s="591"/>
      <c r="AS124" s="591"/>
      <c r="AT124" s="591"/>
      <c r="AU124" s="591"/>
      <c r="AV124" s="591"/>
      <c r="AW124" s="591"/>
      <c r="AX124" s="592"/>
    </row>
    <row r="125" spans="1:50" ht="23.25" hidden="1" customHeight="1" x14ac:dyDescent="0.15">
      <c r="A125" s="435"/>
      <c r="B125" s="436"/>
      <c r="C125" s="436"/>
      <c r="D125" s="436"/>
      <c r="E125" s="436"/>
      <c r="F125" s="437"/>
      <c r="G125" s="389" t="s">
        <v>496</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494</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356</v>
      </c>
      <c r="AF127" s="412"/>
      <c r="AG127" s="412"/>
      <c r="AH127" s="413"/>
      <c r="AI127" s="411" t="s">
        <v>362</v>
      </c>
      <c r="AJ127" s="412"/>
      <c r="AK127" s="412"/>
      <c r="AL127" s="413"/>
      <c r="AM127" s="411" t="s">
        <v>464</v>
      </c>
      <c r="AN127" s="412"/>
      <c r="AO127" s="412"/>
      <c r="AP127" s="413"/>
      <c r="AQ127" s="590" t="s">
        <v>531</v>
      </c>
      <c r="AR127" s="591"/>
      <c r="AS127" s="591"/>
      <c r="AT127" s="591"/>
      <c r="AU127" s="591"/>
      <c r="AV127" s="591"/>
      <c r="AW127" s="591"/>
      <c r="AX127" s="592"/>
    </row>
    <row r="128" spans="1:50" ht="23.25" hidden="1" customHeight="1" x14ac:dyDescent="0.15">
      <c r="A128" s="435"/>
      <c r="B128" s="436"/>
      <c r="C128" s="436"/>
      <c r="D128" s="436"/>
      <c r="E128" s="436"/>
      <c r="F128" s="437"/>
      <c r="G128" s="389" t="s">
        <v>496</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494</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1" t="s">
        <v>368</v>
      </c>
      <c r="B130" s="178"/>
      <c r="C130" s="177" t="s">
        <v>365</v>
      </c>
      <c r="D130" s="178"/>
      <c r="E130" s="162" t="s">
        <v>398</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397</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464</v>
      </c>
      <c r="AN132" s="148"/>
      <c r="AO132" s="148"/>
      <c r="AP132" s="144"/>
      <c r="AQ132" s="144" t="s">
        <v>354</v>
      </c>
      <c r="AR132" s="145"/>
      <c r="AS132" s="145"/>
      <c r="AT132" s="146"/>
      <c r="AU132" s="189" t="s">
        <v>379</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355</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378</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464</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464</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464</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464</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468</v>
      </c>
      <c r="R152" s="123"/>
      <c r="S152" s="123"/>
      <c r="T152" s="123"/>
      <c r="U152" s="123"/>
      <c r="V152" s="123"/>
      <c r="W152" s="123"/>
      <c r="X152" s="123"/>
      <c r="Y152" s="123"/>
      <c r="Z152" s="123"/>
      <c r="AA152" s="123"/>
      <c r="AB152" s="122" t="s">
        <v>469</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468</v>
      </c>
      <c r="R159" s="123"/>
      <c r="S159" s="123"/>
      <c r="T159" s="123"/>
      <c r="U159" s="123"/>
      <c r="V159" s="123"/>
      <c r="W159" s="123"/>
      <c r="X159" s="123"/>
      <c r="Y159" s="123"/>
      <c r="Z159" s="123"/>
      <c r="AA159" s="123"/>
      <c r="AB159" s="122" t="s">
        <v>469</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468</v>
      </c>
      <c r="R166" s="123"/>
      <c r="S166" s="123"/>
      <c r="T166" s="123"/>
      <c r="U166" s="123"/>
      <c r="V166" s="123"/>
      <c r="W166" s="123"/>
      <c r="X166" s="123"/>
      <c r="Y166" s="123"/>
      <c r="Z166" s="123"/>
      <c r="AA166" s="123"/>
      <c r="AB166" s="122" t="s">
        <v>469</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468</v>
      </c>
      <c r="R173" s="123"/>
      <c r="S173" s="123"/>
      <c r="T173" s="123"/>
      <c r="U173" s="123"/>
      <c r="V173" s="123"/>
      <c r="W173" s="123"/>
      <c r="X173" s="123"/>
      <c r="Y173" s="123"/>
      <c r="Z173" s="123"/>
      <c r="AA173" s="123"/>
      <c r="AB173" s="122" t="s">
        <v>469</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468</v>
      </c>
      <c r="R180" s="123"/>
      <c r="S180" s="123"/>
      <c r="T180" s="123"/>
      <c r="U180" s="123"/>
      <c r="V180" s="123"/>
      <c r="W180" s="123"/>
      <c r="X180" s="123"/>
      <c r="Y180" s="123"/>
      <c r="Z180" s="123"/>
      <c r="AA180" s="123"/>
      <c r="AB180" s="122" t="s">
        <v>469</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426</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464</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464</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464</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464</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464</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468</v>
      </c>
      <c r="R212" s="123"/>
      <c r="S212" s="123"/>
      <c r="T212" s="123"/>
      <c r="U212" s="123"/>
      <c r="V212" s="123"/>
      <c r="W212" s="123"/>
      <c r="X212" s="123"/>
      <c r="Y212" s="123"/>
      <c r="Z212" s="123"/>
      <c r="AA212" s="123"/>
      <c r="AB212" s="122" t="s">
        <v>469</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468</v>
      </c>
      <c r="R219" s="123"/>
      <c r="S219" s="123"/>
      <c r="T219" s="123"/>
      <c r="U219" s="123"/>
      <c r="V219" s="123"/>
      <c r="W219" s="123"/>
      <c r="X219" s="123"/>
      <c r="Y219" s="123"/>
      <c r="Z219" s="123"/>
      <c r="AA219" s="123"/>
      <c r="AB219" s="122" t="s">
        <v>469</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468</v>
      </c>
      <c r="R226" s="123"/>
      <c r="S226" s="123"/>
      <c r="T226" s="123"/>
      <c r="U226" s="123"/>
      <c r="V226" s="123"/>
      <c r="W226" s="123"/>
      <c r="X226" s="123"/>
      <c r="Y226" s="123"/>
      <c r="Z226" s="123"/>
      <c r="AA226" s="123"/>
      <c r="AB226" s="122" t="s">
        <v>469</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468</v>
      </c>
      <c r="R233" s="123"/>
      <c r="S233" s="123"/>
      <c r="T233" s="123"/>
      <c r="U233" s="123"/>
      <c r="V233" s="123"/>
      <c r="W233" s="123"/>
      <c r="X233" s="123"/>
      <c r="Y233" s="123"/>
      <c r="Z233" s="123"/>
      <c r="AA233" s="123"/>
      <c r="AB233" s="122" t="s">
        <v>469</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468</v>
      </c>
      <c r="R240" s="123"/>
      <c r="S240" s="123"/>
      <c r="T240" s="123"/>
      <c r="U240" s="123"/>
      <c r="V240" s="123"/>
      <c r="W240" s="123"/>
      <c r="X240" s="123"/>
      <c r="Y240" s="123"/>
      <c r="Z240" s="123"/>
      <c r="AA240" s="123"/>
      <c r="AB240" s="122" t="s">
        <v>469</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426</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customHeight="1" x14ac:dyDescent="0.15">
      <c r="A250" s="182"/>
      <c r="B250" s="179"/>
      <c r="C250" s="173"/>
      <c r="D250" s="179"/>
      <c r="E250" s="162" t="s">
        <v>398</v>
      </c>
      <c r="F250" s="163"/>
      <c r="G250" s="164" t="s">
        <v>574</v>
      </c>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customHeight="1" x14ac:dyDescent="0.15">
      <c r="A251" s="182"/>
      <c r="B251" s="179"/>
      <c r="C251" s="173"/>
      <c r="D251" s="179"/>
      <c r="E251" s="167" t="s">
        <v>397</v>
      </c>
      <c r="F251" s="168"/>
      <c r="G251" s="103" t="s">
        <v>575</v>
      </c>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464</v>
      </c>
      <c r="AN252" s="148"/>
      <c r="AO252" s="148"/>
      <c r="AP252" s="144"/>
      <c r="AQ252" s="144" t="s">
        <v>354</v>
      </c>
      <c r="AR252" s="145"/>
      <c r="AS252" s="145"/>
      <c r="AT252" s="146"/>
      <c r="AU252" s="189" t="s">
        <v>379</v>
      </c>
      <c r="AV252" s="189"/>
      <c r="AW252" s="189"/>
      <c r="AX252" s="190"/>
    </row>
    <row r="253" spans="1:50" ht="18.75"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t="s">
        <v>576</v>
      </c>
      <c r="AR253" s="192"/>
      <c r="AS253" s="126" t="s">
        <v>355</v>
      </c>
      <c r="AT253" s="127"/>
      <c r="AU253" s="193" t="s">
        <v>553</v>
      </c>
      <c r="AV253" s="193"/>
      <c r="AW253" s="126" t="s">
        <v>300</v>
      </c>
      <c r="AX253" s="188"/>
    </row>
    <row r="254" spans="1:50" ht="26.25" customHeight="1" x14ac:dyDescent="0.15">
      <c r="A254" s="182"/>
      <c r="B254" s="179"/>
      <c r="C254" s="173"/>
      <c r="D254" s="179"/>
      <c r="E254" s="173"/>
      <c r="F254" s="174"/>
      <c r="G254" s="97" t="s">
        <v>547</v>
      </c>
      <c r="H254" s="98"/>
      <c r="I254" s="98"/>
      <c r="J254" s="98"/>
      <c r="K254" s="98"/>
      <c r="L254" s="98"/>
      <c r="M254" s="98"/>
      <c r="N254" s="98"/>
      <c r="O254" s="98"/>
      <c r="P254" s="98"/>
      <c r="Q254" s="98"/>
      <c r="R254" s="98"/>
      <c r="S254" s="98"/>
      <c r="T254" s="98"/>
      <c r="U254" s="98"/>
      <c r="V254" s="98"/>
      <c r="W254" s="98"/>
      <c r="X254" s="99"/>
      <c r="Y254" s="194" t="s">
        <v>378</v>
      </c>
      <c r="Z254" s="195"/>
      <c r="AA254" s="196"/>
      <c r="AB254" s="197" t="s">
        <v>560</v>
      </c>
      <c r="AC254" s="198"/>
      <c r="AD254" s="198"/>
      <c r="AE254" s="199" t="s">
        <v>547</v>
      </c>
      <c r="AF254" s="200"/>
      <c r="AG254" s="200"/>
      <c r="AH254" s="200"/>
      <c r="AI254" s="199" t="s">
        <v>547</v>
      </c>
      <c r="AJ254" s="200"/>
      <c r="AK254" s="200"/>
      <c r="AL254" s="200"/>
      <c r="AM254" s="199" t="s">
        <v>547</v>
      </c>
      <c r="AN254" s="200"/>
      <c r="AO254" s="200"/>
      <c r="AP254" s="200"/>
      <c r="AQ254" s="199" t="s">
        <v>547</v>
      </c>
      <c r="AR254" s="200"/>
      <c r="AS254" s="200"/>
      <c r="AT254" s="200"/>
      <c r="AU254" s="199" t="s">
        <v>458</v>
      </c>
      <c r="AV254" s="200"/>
      <c r="AW254" s="200"/>
      <c r="AX254" s="201"/>
    </row>
    <row r="255" spans="1:50" ht="26.25"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t="s">
        <v>560</v>
      </c>
      <c r="AC255" s="206"/>
      <c r="AD255" s="206"/>
      <c r="AE255" s="199" t="s">
        <v>547</v>
      </c>
      <c r="AF255" s="200"/>
      <c r="AG255" s="200"/>
      <c r="AH255" s="200"/>
      <c r="AI255" s="199" t="s">
        <v>547</v>
      </c>
      <c r="AJ255" s="200"/>
      <c r="AK255" s="200"/>
      <c r="AL255" s="200"/>
      <c r="AM255" s="199" t="s">
        <v>547</v>
      </c>
      <c r="AN255" s="200"/>
      <c r="AO255" s="200"/>
      <c r="AP255" s="200"/>
      <c r="AQ255" s="199" t="s">
        <v>547</v>
      </c>
      <c r="AR255" s="200"/>
      <c r="AS255" s="200"/>
      <c r="AT255" s="200"/>
      <c r="AU255" s="199" t="s">
        <v>458</v>
      </c>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464</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464</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464</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464</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customHeight="1" x14ac:dyDescent="0.15">
      <c r="A272" s="182"/>
      <c r="B272" s="179"/>
      <c r="C272" s="173"/>
      <c r="D272" s="179"/>
      <c r="E272" s="173"/>
      <c r="F272" s="174"/>
      <c r="G272" s="150" t="s">
        <v>380</v>
      </c>
      <c r="H272" s="123"/>
      <c r="I272" s="123"/>
      <c r="J272" s="123"/>
      <c r="K272" s="123"/>
      <c r="L272" s="123"/>
      <c r="M272" s="123"/>
      <c r="N272" s="123"/>
      <c r="O272" s="123"/>
      <c r="P272" s="124"/>
      <c r="Q272" s="152" t="s">
        <v>468</v>
      </c>
      <c r="R272" s="123"/>
      <c r="S272" s="123"/>
      <c r="T272" s="123"/>
      <c r="U272" s="123"/>
      <c r="V272" s="123"/>
      <c r="W272" s="123"/>
      <c r="X272" s="123"/>
      <c r="Y272" s="123"/>
      <c r="Z272" s="123"/>
      <c r="AA272" s="123"/>
      <c r="AB272" s="122" t="s">
        <v>469</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18" customHeight="1" x14ac:dyDescent="0.15">
      <c r="A274" s="182"/>
      <c r="B274" s="179"/>
      <c r="C274" s="173"/>
      <c r="D274" s="179"/>
      <c r="E274" s="173"/>
      <c r="F274" s="174"/>
      <c r="G274" s="97" t="s">
        <v>547</v>
      </c>
      <c r="H274" s="98"/>
      <c r="I274" s="98"/>
      <c r="J274" s="98"/>
      <c r="K274" s="98"/>
      <c r="L274" s="98"/>
      <c r="M274" s="98"/>
      <c r="N274" s="98"/>
      <c r="O274" s="98"/>
      <c r="P274" s="99"/>
      <c r="Q274" s="106" t="s">
        <v>547</v>
      </c>
      <c r="R274" s="107"/>
      <c r="S274" s="107"/>
      <c r="T274" s="107"/>
      <c r="U274" s="107"/>
      <c r="V274" s="107"/>
      <c r="W274" s="107"/>
      <c r="X274" s="107"/>
      <c r="Y274" s="107"/>
      <c r="Z274" s="107"/>
      <c r="AA274" s="108"/>
      <c r="AB274" s="134" t="s">
        <v>547</v>
      </c>
      <c r="AC274" s="135"/>
      <c r="AD274" s="135"/>
      <c r="AE274" s="140" t="s">
        <v>547</v>
      </c>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18"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18"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t="s">
        <v>547</v>
      </c>
      <c r="AF277" s="98"/>
      <c r="AG277" s="98"/>
      <c r="AH277" s="98"/>
      <c r="AI277" s="98"/>
      <c r="AJ277" s="98"/>
      <c r="AK277" s="98"/>
      <c r="AL277" s="98"/>
      <c r="AM277" s="98"/>
      <c r="AN277" s="98"/>
      <c r="AO277" s="98"/>
      <c r="AP277" s="98"/>
      <c r="AQ277" s="98"/>
      <c r="AR277" s="98"/>
      <c r="AS277" s="98"/>
      <c r="AT277" s="98"/>
      <c r="AU277" s="98"/>
      <c r="AV277" s="98"/>
      <c r="AW277" s="98"/>
      <c r="AX277" s="119"/>
    </row>
    <row r="278" spans="1:50" ht="18"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468</v>
      </c>
      <c r="R279" s="123"/>
      <c r="S279" s="123"/>
      <c r="T279" s="123"/>
      <c r="U279" s="123"/>
      <c r="V279" s="123"/>
      <c r="W279" s="123"/>
      <c r="X279" s="123"/>
      <c r="Y279" s="123"/>
      <c r="Z279" s="123"/>
      <c r="AA279" s="123"/>
      <c r="AB279" s="122" t="s">
        <v>469</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468</v>
      </c>
      <c r="R286" s="123"/>
      <c r="S286" s="123"/>
      <c r="T286" s="123"/>
      <c r="U286" s="123"/>
      <c r="V286" s="123"/>
      <c r="W286" s="123"/>
      <c r="X286" s="123"/>
      <c r="Y286" s="123"/>
      <c r="Z286" s="123"/>
      <c r="AA286" s="123"/>
      <c r="AB286" s="122" t="s">
        <v>469</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468</v>
      </c>
      <c r="R293" s="123"/>
      <c r="S293" s="123"/>
      <c r="T293" s="123"/>
      <c r="U293" s="123"/>
      <c r="V293" s="123"/>
      <c r="W293" s="123"/>
      <c r="X293" s="123"/>
      <c r="Y293" s="123"/>
      <c r="Z293" s="123"/>
      <c r="AA293" s="123"/>
      <c r="AB293" s="122" t="s">
        <v>469</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468</v>
      </c>
      <c r="R300" s="123"/>
      <c r="S300" s="123"/>
      <c r="T300" s="123"/>
      <c r="U300" s="123"/>
      <c r="V300" s="123"/>
      <c r="W300" s="123"/>
      <c r="X300" s="123"/>
      <c r="Y300" s="123"/>
      <c r="Z300" s="123"/>
      <c r="AA300" s="123"/>
      <c r="AB300" s="122" t="s">
        <v>469</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36" customHeight="1" x14ac:dyDescent="0.15">
      <c r="A307" s="182"/>
      <c r="B307" s="179"/>
      <c r="C307" s="173"/>
      <c r="D307" s="179"/>
      <c r="E307" s="115" t="s">
        <v>426</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39" customHeight="1" x14ac:dyDescent="0.15">
      <c r="A308" s="182"/>
      <c r="B308" s="179"/>
      <c r="C308" s="173"/>
      <c r="D308" s="179"/>
      <c r="E308" s="118" t="s">
        <v>696</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40.5"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464</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464</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464</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464</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464</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468</v>
      </c>
      <c r="R332" s="123"/>
      <c r="S332" s="123"/>
      <c r="T332" s="123"/>
      <c r="U332" s="123"/>
      <c r="V332" s="123"/>
      <c r="W332" s="123"/>
      <c r="X332" s="123"/>
      <c r="Y332" s="123"/>
      <c r="Z332" s="123"/>
      <c r="AA332" s="123"/>
      <c r="AB332" s="122" t="s">
        <v>469</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468</v>
      </c>
      <c r="R339" s="123"/>
      <c r="S339" s="123"/>
      <c r="T339" s="123"/>
      <c r="U339" s="123"/>
      <c r="V339" s="123"/>
      <c r="W339" s="123"/>
      <c r="X339" s="123"/>
      <c r="Y339" s="123"/>
      <c r="Z339" s="123"/>
      <c r="AA339" s="123"/>
      <c r="AB339" s="122" t="s">
        <v>469</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468</v>
      </c>
      <c r="R346" s="123"/>
      <c r="S346" s="123"/>
      <c r="T346" s="123"/>
      <c r="U346" s="123"/>
      <c r="V346" s="123"/>
      <c r="W346" s="123"/>
      <c r="X346" s="123"/>
      <c r="Y346" s="123"/>
      <c r="Z346" s="123"/>
      <c r="AA346" s="123"/>
      <c r="AB346" s="122" t="s">
        <v>469</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468</v>
      </c>
      <c r="R353" s="123"/>
      <c r="S353" s="123"/>
      <c r="T353" s="123"/>
      <c r="U353" s="123"/>
      <c r="V353" s="123"/>
      <c r="W353" s="123"/>
      <c r="X353" s="123"/>
      <c r="Y353" s="123"/>
      <c r="Z353" s="123"/>
      <c r="AA353" s="123"/>
      <c r="AB353" s="122" t="s">
        <v>469</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468</v>
      </c>
      <c r="R360" s="123"/>
      <c r="S360" s="123"/>
      <c r="T360" s="123"/>
      <c r="U360" s="123"/>
      <c r="V360" s="123"/>
      <c r="W360" s="123"/>
      <c r="X360" s="123"/>
      <c r="Y360" s="123"/>
      <c r="Z360" s="123"/>
      <c r="AA360" s="123"/>
      <c r="AB360" s="122" t="s">
        <v>469</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426</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464</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464</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464</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464</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464</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468</v>
      </c>
      <c r="R392" s="123"/>
      <c r="S392" s="123"/>
      <c r="T392" s="123"/>
      <c r="U392" s="123"/>
      <c r="V392" s="123"/>
      <c r="W392" s="123"/>
      <c r="X392" s="123"/>
      <c r="Y392" s="123"/>
      <c r="Z392" s="123"/>
      <c r="AA392" s="123"/>
      <c r="AB392" s="122" t="s">
        <v>469</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468</v>
      </c>
      <c r="R399" s="123"/>
      <c r="S399" s="123"/>
      <c r="T399" s="123"/>
      <c r="U399" s="123"/>
      <c r="V399" s="123"/>
      <c r="W399" s="123"/>
      <c r="X399" s="123"/>
      <c r="Y399" s="123"/>
      <c r="Z399" s="123"/>
      <c r="AA399" s="123"/>
      <c r="AB399" s="122" t="s">
        <v>469</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468</v>
      </c>
      <c r="R406" s="123"/>
      <c r="S406" s="123"/>
      <c r="T406" s="123"/>
      <c r="U406" s="123"/>
      <c r="V406" s="123"/>
      <c r="W406" s="123"/>
      <c r="X406" s="123"/>
      <c r="Y406" s="123"/>
      <c r="Z406" s="123"/>
      <c r="AA406" s="123"/>
      <c r="AB406" s="122" t="s">
        <v>469</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468</v>
      </c>
      <c r="R413" s="123"/>
      <c r="S413" s="123"/>
      <c r="T413" s="123"/>
      <c r="U413" s="123"/>
      <c r="V413" s="123"/>
      <c r="W413" s="123"/>
      <c r="X413" s="123"/>
      <c r="Y413" s="123"/>
      <c r="Z413" s="123"/>
      <c r="AA413" s="123"/>
      <c r="AB413" s="122" t="s">
        <v>469</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468</v>
      </c>
      <c r="R420" s="123"/>
      <c r="S420" s="123"/>
      <c r="T420" s="123"/>
      <c r="U420" s="123"/>
      <c r="V420" s="123"/>
      <c r="W420" s="123"/>
      <c r="X420" s="123"/>
      <c r="Y420" s="123"/>
      <c r="Z420" s="123"/>
      <c r="AA420" s="123"/>
      <c r="AB420" s="122" t="s">
        <v>469</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426</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29"/>
      <c r="E430" s="167" t="s">
        <v>387</v>
      </c>
      <c r="F430" s="168"/>
      <c r="G430" s="897" t="s">
        <v>383</v>
      </c>
      <c r="H430" s="116"/>
      <c r="I430" s="116"/>
      <c r="J430" s="898" t="s">
        <v>547</v>
      </c>
      <c r="K430" s="899"/>
      <c r="L430" s="899"/>
      <c r="M430" s="899"/>
      <c r="N430" s="899"/>
      <c r="O430" s="899"/>
      <c r="P430" s="899"/>
      <c r="Q430" s="899"/>
      <c r="R430" s="899"/>
      <c r="S430" s="899"/>
      <c r="T430" s="900"/>
      <c r="U430" s="587" t="s">
        <v>577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464</v>
      </c>
      <c r="AJ431" s="210"/>
      <c r="AK431" s="210"/>
      <c r="AL431" s="152"/>
      <c r="AM431" s="210" t="s">
        <v>525</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577</v>
      </c>
      <c r="AF432" s="193"/>
      <c r="AG432" s="126" t="s">
        <v>355</v>
      </c>
      <c r="AH432" s="127"/>
      <c r="AI432" s="149"/>
      <c r="AJ432" s="149"/>
      <c r="AK432" s="149"/>
      <c r="AL432" s="147"/>
      <c r="AM432" s="149"/>
      <c r="AN432" s="149"/>
      <c r="AO432" s="149"/>
      <c r="AP432" s="147"/>
      <c r="AQ432" s="589" t="s">
        <v>578</v>
      </c>
      <c r="AR432" s="193"/>
      <c r="AS432" s="126" t="s">
        <v>355</v>
      </c>
      <c r="AT432" s="127"/>
      <c r="AU432" s="193" t="s">
        <v>579</v>
      </c>
      <c r="AV432" s="193"/>
      <c r="AW432" s="126" t="s">
        <v>300</v>
      </c>
      <c r="AX432" s="188"/>
    </row>
    <row r="433" spans="1:50" ht="23.25" customHeight="1" x14ac:dyDescent="0.15">
      <c r="A433" s="182"/>
      <c r="B433" s="179"/>
      <c r="C433" s="173"/>
      <c r="D433" s="179"/>
      <c r="E433" s="335"/>
      <c r="F433" s="336"/>
      <c r="G433" s="97" t="s">
        <v>577</v>
      </c>
      <c r="H433" s="98"/>
      <c r="I433" s="98"/>
      <c r="J433" s="98"/>
      <c r="K433" s="98"/>
      <c r="L433" s="98"/>
      <c r="M433" s="98"/>
      <c r="N433" s="98"/>
      <c r="O433" s="98"/>
      <c r="P433" s="98"/>
      <c r="Q433" s="98"/>
      <c r="R433" s="98"/>
      <c r="S433" s="98"/>
      <c r="T433" s="98"/>
      <c r="U433" s="98"/>
      <c r="V433" s="98"/>
      <c r="W433" s="98"/>
      <c r="X433" s="99"/>
      <c r="Y433" s="194" t="s">
        <v>12</v>
      </c>
      <c r="Z433" s="195"/>
      <c r="AA433" s="196"/>
      <c r="AB433" s="206" t="s">
        <v>577</v>
      </c>
      <c r="AC433" s="206"/>
      <c r="AD433" s="206"/>
      <c r="AE433" s="333" t="s">
        <v>577</v>
      </c>
      <c r="AF433" s="200"/>
      <c r="AG433" s="200"/>
      <c r="AH433" s="200"/>
      <c r="AI433" s="333" t="s">
        <v>547</v>
      </c>
      <c r="AJ433" s="200"/>
      <c r="AK433" s="200"/>
      <c r="AL433" s="200"/>
      <c r="AM433" s="333" t="s">
        <v>547</v>
      </c>
      <c r="AN433" s="200"/>
      <c r="AO433" s="200"/>
      <c r="AP433" s="334"/>
      <c r="AQ433" s="333" t="s">
        <v>547</v>
      </c>
      <c r="AR433" s="200"/>
      <c r="AS433" s="200"/>
      <c r="AT433" s="334"/>
      <c r="AU433" s="200" t="s">
        <v>581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580</v>
      </c>
      <c r="AC434" s="198"/>
      <c r="AD434" s="198"/>
      <c r="AE434" s="333" t="s">
        <v>547</v>
      </c>
      <c r="AF434" s="200"/>
      <c r="AG434" s="200"/>
      <c r="AH434" s="334"/>
      <c r="AI434" s="333" t="s">
        <v>547</v>
      </c>
      <c r="AJ434" s="200"/>
      <c r="AK434" s="200"/>
      <c r="AL434" s="200"/>
      <c r="AM434" s="333" t="s">
        <v>547</v>
      </c>
      <c r="AN434" s="200"/>
      <c r="AO434" s="200"/>
      <c r="AP434" s="334"/>
      <c r="AQ434" s="333" t="s">
        <v>547</v>
      </c>
      <c r="AR434" s="200"/>
      <c r="AS434" s="200"/>
      <c r="AT434" s="334"/>
      <c r="AU434" s="200" t="s">
        <v>547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547</v>
      </c>
      <c r="AF435" s="200"/>
      <c r="AG435" s="200"/>
      <c r="AH435" s="334"/>
      <c r="AI435" s="333" t="s">
        <v>547</v>
      </c>
      <c r="AJ435" s="200"/>
      <c r="AK435" s="200"/>
      <c r="AL435" s="200"/>
      <c r="AM435" s="333" t="s">
        <v>547</v>
      </c>
      <c r="AN435" s="200"/>
      <c r="AO435" s="200"/>
      <c r="AP435" s="334"/>
      <c r="AQ435" s="333" t="s">
        <v>547</v>
      </c>
      <c r="AR435" s="200"/>
      <c r="AS435" s="200"/>
      <c r="AT435" s="334"/>
      <c r="AU435" s="200" t="s">
        <v>547</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464</v>
      </c>
      <c r="AJ436" s="210"/>
      <c r="AK436" s="210"/>
      <c r="AL436" s="152"/>
      <c r="AM436" s="210" t="s">
        <v>525</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464</v>
      </c>
      <c r="AJ441" s="210"/>
      <c r="AK441" s="210"/>
      <c r="AL441" s="152"/>
      <c r="AM441" s="210" t="s">
        <v>525</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464</v>
      </c>
      <c r="AJ446" s="210"/>
      <c r="AK446" s="210"/>
      <c r="AL446" s="152"/>
      <c r="AM446" s="210" t="s">
        <v>525</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464</v>
      </c>
      <c r="AJ451" s="210"/>
      <c r="AK451" s="210"/>
      <c r="AL451" s="152"/>
      <c r="AM451" s="210" t="s">
        <v>525</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464</v>
      </c>
      <c r="AJ456" s="210"/>
      <c r="AK456" s="210"/>
      <c r="AL456" s="152"/>
      <c r="AM456" s="210" t="s">
        <v>525</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581</v>
      </c>
      <c r="AF457" s="193"/>
      <c r="AG457" s="126" t="s">
        <v>355</v>
      </c>
      <c r="AH457" s="127"/>
      <c r="AI457" s="149"/>
      <c r="AJ457" s="149"/>
      <c r="AK457" s="149"/>
      <c r="AL457" s="147"/>
      <c r="AM457" s="149"/>
      <c r="AN457" s="149"/>
      <c r="AO457" s="149"/>
      <c r="AP457" s="147"/>
      <c r="AQ457" s="589" t="s">
        <v>554</v>
      </c>
      <c r="AR457" s="193"/>
      <c r="AS457" s="126" t="s">
        <v>355</v>
      </c>
      <c r="AT457" s="127"/>
      <c r="AU457" s="193" t="s">
        <v>581</v>
      </c>
      <c r="AV457" s="193"/>
      <c r="AW457" s="126" t="s">
        <v>300</v>
      </c>
      <c r="AX457" s="188"/>
    </row>
    <row r="458" spans="1:50" ht="23.25" customHeight="1" x14ac:dyDescent="0.15">
      <c r="A458" s="182"/>
      <c r="B458" s="179"/>
      <c r="C458" s="173"/>
      <c r="D458" s="179"/>
      <c r="E458" s="335"/>
      <c r="F458" s="336"/>
      <c r="G458" s="97" t="s">
        <v>547</v>
      </c>
      <c r="H458" s="98"/>
      <c r="I458" s="98"/>
      <c r="J458" s="98"/>
      <c r="K458" s="98"/>
      <c r="L458" s="98"/>
      <c r="M458" s="98"/>
      <c r="N458" s="98"/>
      <c r="O458" s="98"/>
      <c r="P458" s="98"/>
      <c r="Q458" s="98"/>
      <c r="R458" s="98"/>
      <c r="S458" s="98"/>
      <c r="T458" s="98"/>
      <c r="U458" s="98"/>
      <c r="V458" s="98"/>
      <c r="W458" s="98"/>
      <c r="X458" s="99"/>
      <c r="Y458" s="194" t="s">
        <v>12</v>
      </c>
      <c r="Z458" s="195"/>
      <c r="AA458" s="196"/>
      <c r="AB458" s="206" t="s">
        <v>547</v>
      </c>
      <c r="AC458" s="206"/>
      <c r="AD458" s="206"/>
      <c r="AE458" s="333" t="s">
        <v>547</v>
      </c>
      <c r="AF458" s="200"/>
      <c r="AG458" s="200"/>
      <c r="AH458" s="200"/>
      <c r="AI458" s="333" t="s">
        <v>547</v>
      </c>
      <c r="AJ458" s="200"/>
      <c r="AK458" s="200"/>
      <c r="AL458" s="200"/>
      <c r="AM458" s="333" t="s">
        <v>547</v>
      </c>
      <c r="AN458" s="200"/>
      <c r="AO458" s="200"/>
      <c r="AP458" s="334"/>
      <c r="AQ458" s="333" t="s">
        <v>547</v>
      </c>
      <c r="AR458" s="200"/>
      <c r="AS458" s="200"/>
      <c r="AT458" s="334"/>
      <c r="AU458" s="200" t="s">
        <v>581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547</v>
      </c>
      <c r="AC459" s="198"/>
      <c r="AD459" s="198"/>
      <c r="AE459" s="333" t="s">
        <v>547</v>
      </c>
      <c r="AF459" s="200"/>
      <c r="AG459" s="200"/>
      <c r="AH459" s="334"/>
      <c r="AI459" s="333" t="s">
        <v>547</v>
      </c>
      <c r="AJ459" s="200"/>
      <c r="AK459" s="200"/>
      <c r="AL459" s="200"/>
      <c r="AM459" s="333" t="s">
        <v>547</v>
      </c>
      <c r="AN459" s="200"/>
      <c r="AO459" s="200"/>
      <c r="AP459" s="334"/>
      <c r="AQ459" s="333" t="s">
        <v>547</v>
      </c>
      <c r="AR459" s="200"/>
      <c r="AS459" s="200"/>
      <c r="AT459" s="334"/>
      <c r="AU459" s="200" t="s">
        <v>547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547</v>
      </c>
      <c r="AF460" s="200"/>
      <c r="AG460" s="200"/>
      <c r="AH460" s="334"/>
      <c r="AI460" s="333" t="s">
        <v>547</v>
      </c>
      <c r="AJ460" s="200"/>
      <c r="AK460" s="200"/>
      <c r="AL460" s="200"/>
      <c r="AM460" s="333" t="s">
        <v>547</v>
      </c>
      <c r="AN460" s="200"/>
      <c r="AO460" s="200"/>
      <c r="AP460" s="334"/>
      <c r="AQ460" s="333" t="s">
        <v>547</v>
      </c>
      <c r="AR460" s="200"/>
      <c r="AS460" s="200"/>
      <c r="AT460" s="334"/>
      <c r="AU460" s="200" t="s">
        <v>547</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464</v>
      </c>
      <c r="AJ461" s="210"/>
      <c r="AK461" s="210"/>
      <c r="AL461" s="152"/>
      <c r="AM461" s="210" t="s">
        <v>525</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464</v>
      </c>
      <c r="AJ466" s="210"/>
      <c r="AK466" s="210"/>
      <c r="AL466" s="152"/>
      <c r="AM466" s="210" t="s">
        <v>525</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464</v>
      </c>
      <c r="AJ471" s="210"/>
      <c r="AK471" s="210"/>
      <c r="AL471" s="152"/>
      <c r="AM471" s="210" t="s">
        <v>525</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464</v>
      </c>
      <c r="AJ476" s="210"/>
      <c r="AK476" s="210"/>
      <c r="AL476" s="152"/>
      <c r="AM476" s="210" t="s">
        <v>525</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7" t="s">
        <v>383</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464</v>
      </c>
      <c r="AJ485" s="210"/>
      <c r="AK485" s="210"/>
      <c r="AL485" s="152"/>
      <c r="AM485" s="210" t="s">
        <v>525</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464</v>
      </c>
      <c r="AJ490" s="210"/>
      <c r="AK490" s="210"/>
      <c r="AL490" s="152"/>
      <c r="AM490" s="210" t="s">
        <v>525</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464</v>
      </c>
      <c r="AJ495" s="210"/>
      <c r="AK495" s="210"/>
      <c r="AL495" s="152"/>
      <c r="AM495" s="210" t="s">
        <v>525</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464</v>
      </c>
      <c r="AJ500" s="210"/>
      <c r="AK500" s="210"/>
      <c r="AL500" s="152"/>
      <c r="AM500" s="210" t="s">
        <v>525</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464</v>
      </c>
      <c r="AJ505" s="210"/>
      <c r="AK505" s="210"/>
      <c r="AL505" s="152"/>
      <c r="AM505" s="210" t="s">
        <v>525</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464</v>
      </c>
      <c r="AJ510" s="210"/>
      <c r="AK510" s="210"/>
      <c r="AL510" s="152"/>
      <c r="AM510" s="210" t="s">
        <v>525</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464</v>
      </c>
      <c r="AJ515" s="210"/>
      <c r="AK515" s="210"/>
      <c r="AL515" s="152"/>
      <c r="AM515" s="210" t="s">
        <v>525</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464</v>
      </c>
      <c r="AJ520" s="210"/>
      <c r="AK520" s="210"/>
      <c r="AL520" s="152"/>
      <c r="AM520" s="210" t="s">
        <v>525</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464</v>
      </c>
      <c r="AJ525" s="210"/>
      <c r="AK525" s="210"/>
      <c r="AL525" s="152"/>
      <c r="AM525" s="210" t="s">
        <v>525</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464</v>
      </c>
      <c r="AJ530" s="210"/>
      <c r="AK530" s="210"/>
      <c r="AL530" s="152"/>
      <c r="AM530" s="210" t="s">
        <v>525</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7" t="s">
        <v>383</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464</v>
      </c>
      <c r="AJ539" s="210"/>
      <c r="AK539" s="210"/>
      <c r="AL539" s="152"/>
      <c r="AM539" s="210" t="s">
        <v>525</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464</v>
      </c>
      <c r="AJ544" s="210"/>
      <c r="AK544" s="210"/>
      <c r="AL544" s="152"/>
      <c r="AM544" s="210" t="s">
        <v>525</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464</v>
      </c>
      <c r="AJ549" s="210"/>
      <c r="AK549" s="210"/>
      <c r="AL549" s="152"/>
      <c r="AM549" s="210" t="s">
        <v>525</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464</v>
      </c>
      <c r="AJ554" s="210"/>
      <c r="AK554" s="210"/>
      <c r="AL554" s="152"/>
      <c r="AM554" s="210" t="s">
        <v>525</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464</v>
      </c>
      <c r="AJ559" s="210"/>
      <c r="AK559" s="210"/>
      <c r="AL559" s="152"/>
      <c r="AM559" s="210" t="s">
        <v>525</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464</v>
      </c>
      <c r="AJ564" s="210"/>
      <c r="AK564" s="210"/>
      <c r="AL564" s="152"/>
      <c r="AM564" s="210" t="s">
        <v>525</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464</v>
      </c>
      <c r="AJ569" s="210"/>
      <c r="AK569" s="210"/>
      <c r="AL569" s="152"/>
      <c r="AM569" s="210" t="s">
        <v>525</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464</v>
      </c>
      <c r="AJ574" s="210"/>
      <c r="AK574" s="210"/>
      <c r="AL574" s="152"/>
      <c r="AM574" s="210" t="s">
        <v>525</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464</v>
      </c>
      <c r="AJ579" s="210"/>
      <c r="AK579" s="210"/>
      <c r="AL579" s="152"/>
      <c r="AM579" s="210" t="s">
        <v>525</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464</v>
      </c>
      <c r="AJ584" s="210"/>
      <c r="AK584" s="210"/>
      <c r="AL584" s="152"/>
      <c r="AM584" s="210" t="s">
        <v>525</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7" t="s">
        <v>383</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464</v>
      </c>
      <c r="AJ593" s="210"/>
      <c r="AK593" s="210"/>
      <c r="AL593" s="152"/>
      <c r="AM593" s="210" t="s">
        <v>525</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464</v>
      </c>
      <c r="AJ598" s="210"/>
      <c r="AK598" s="210"/>
      <c r="AL598" s="152"/>
      <c r="AM598" s="210" t="s">
        <v>525</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464</v>
      </c>
      <c r="AJ603" s="210"/>
      <c r="AK603" s="210"/>
      <c r="AL603" s="152"/>
      <c r="AM603" s="210" t="s">
        <v>525</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464</v>
      </c>
      <c r="AJ608" s="210"/>
      <c r="AK608" s="210"/>
      <c r="AL608" s="152"/>
      <c r="AM608" s="210" t="s">
        <v>525</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464</v>
      </c>
      <c r="AJ613" s="210"/>
      <c r="AK613" s="210"/>
      <c r="AL613" s="152"/>
      <c r="AM613" s="210" t="s">
        <v>525</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464</v>
      </c>
      <c r="AJ618" s="210"/>
      <c r="AK618" s="210"/>
      <c r="AL618" s="152"/>
      <c r="AM618" s="210" t="s">
        <v>525</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464</v>
      </c>
      <c r="AJ623" s="210"/>
      <c r="AK623" s="210"/>
      <c r="AL623" s="152"/>
      <c r="AM623" s="210" t="s">
        <v>525</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464</v>
      </c>
      <c r="AJ628" s="210"/>
      <c r="AK628" s="210"/>
      <c r="AL628" s="152"/>
      <c r="AM628" s="210" t="s">
        <v>525</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464</v>
      </c>
      <c r="AJ633" s="210"/>
      <c r="AK633" s="210"/>
      <c r="AL633" s="152"/>
      <c r="AM633" s="210" t="s">
        <v>525</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464</v>
      </c>
      <c r="AJ638" s="210"/>
      <c r="AK638" s="210"/>
      <c r="AL638" s="152"/>
      <c r="AM638" s="210" t="s">
        <v>525</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7" t="s">
        <v>383</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464</v>
      </c>
      <c r="AJ647" s="210"/>
      <c r="AK647" s="210"/>
      <c r="AL647" s="152"/>
      <c r="AM647" s="210" t="s">
        <v>525</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464</v>
      </c>
      <c r="AJ652" s="210"/>
      <c r="AK652" s="210"/>
      <c r="AL652" s="152"/>
      <c r="AM652" s="210" t="s">
        <v>525</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464</v>
      </c>
      <c r="AJ657" s="210"/>
      <c r="AK657" s="210"/>
      <c r="AL657" s="152"/>
      <c r="AM657" s="210" t="s">
        <v>525</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464</v>
      </c>
      <c r="AJ662" s="210"/>
      <c r="AK662" s="210"/>
      <c r="AL662" s="152"/>
      <c r="AM662" s="210" t="s">
        <v>525</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464</v>
      </c>
      <c r="AJ667" s="210"/>
      <c r="AK667" s="210"/>
      <c r="AL667" s="152"/>
      <c r="AM667" s="210" t="s">
        <v>525</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464</v>
      </c>
      <c r="AJ672" s="210"/>
      <c r="AK672" s="210"/>
      <c r="AL672" s="152"/>
      <c r="AM672" s="210" t="s">
        <v>525</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464</v>
      </c>
      <c r="AJ677" s="210"/>
      <c r="AK677" s="210"/>
      <c r="AL677" s="152"/>
      <c r="AM677" s="210" t="s">
        <v>525</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464</v>
      </c>
      <c r="AJ682" s="210"/>
      <c r="AK682" s="210"/>
      <c r="AL682" s="152"/>
      <c r="AM682" s="210" t="s">
        <v>525</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464</v>
      </c>
      <c r="AJ687" s="210"/>
      <c r="AK687" s="210"/>
      <c r="AL687" s="152"/>
      <c r="AM687" s="210" t="s">
        <v>525</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464</v>
      </c>
      <c r="AJ692" s="210"/>
      <c r="AK692" s="210"/>
      <c r="AL692" s="152"/>
      <c r="AM692" s="210" t="s">
        <v>525</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2"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544</v>
      </c>
      <c r="AE702" s="339"/>
      <c r="AF702" s="339"/>
      <c r="AG702" s="381" t="s">
        <v>582</v>
      </c>
      <c r="AH702" s="382"/>
      <c r="AI702" s="382"/>
      <c r="AJ702" s="382"/>
      <c r="AK702" s="382"/>
      <c r="AL702" s="382"/>
      <c r="AM702" s="382"/>
      <c r="AN702" s="382"/>
      <c r="AO702" s="382"/>
      <c r="AP702" s="382"/>
      <c r="AQ702" s="382"/>
      <c r="AR702" s="382"/>
      <c r="AS702" s="382"/>
      <c r="AT702" s="382"/>
      <c r="AU702" s="382"/>
      <c r="AV702" s="382"/>
      <c r="AW702" s="382"/>
      <c r="AX702" s="383"/>
    </row>
    <row r="703" spans="1:50" ht="39.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544</v>
      </c>
      <c r="AE703" s="322"/>
      <c r="AF703" s="322"/>
      <c r="AG703" s="94" t="s">
        <v>583</v>
      </c>
      <c r="AH703" s="95"/>
      <c r="AI703" s="95"/>
      <c r="AJ703" s="95"/>
      <c r="AK703" s="95"/>
      <c r="AL703" s="95"/>
      <c r="AM703" s="95"/>
      <c r="AN703" s="95"/>
      <c r="AO703" s="95"/>
      <c r="AP703" s="95"/>
      <c r="AQ703" s="95"/>
      <c r="AR703" s="95"/>
      <c r="AS703" s="95"/>
      <c r="AT703" s="95"/>
      <c r="AU703" s="95"/>
      <c r="AV703" s="95"/>
      <c r="AW703" s="95"/>
      <c r="AX703" s="96"/>
    </row>
    <row r="704" spans="1:50" ht="35.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544</v>
      </c>
      <c r="AE704" s="782"/>
      <c r="AF704" s="782"/>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544</v>
      </c>
      <c r="AE705" s="714"/>
      <c r="AF705" s="714"/>
      <c r="AG705" s="118" t="s">
        <v>586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518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448</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587</v>
      </c>
      <c r="AE708" s="604"/>
      <c r="AF708" s="604"/>
      <c r="AG708" s="741" t="s">
        <v>566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544</v>
      </c>
      <c r="AE709" s="322"/>
      <c r="AF709" s="322"/>
      <c r="AG709" s="94" t="s">
        <v>588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587</v>
      </c>
      <c r="AE710" s="322"/>
      <c r="AF710" s="322"/>
      <c r="AG710" s="94" t="s">
        <v>581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544</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480</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587</v>
      </c>
      <c r="AE712" s="782"/>
      <c r="AF712" s="782"/>
      <c r="AG712" s="809" t="s">
        <v>581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481</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587</v>
      </c>
      <c r="AE713" s="322"/>
      <c r="AF713" s="662"/>
      <c r="AG713" s="94" t="s">
        <v>566</v>
      </c>
      <c r="AH713" s="95"/>
      <c r="AI713" s="95"/>
      <c r="AJ713" s="95"/>
      <c r="AK713" s="95"/>
      <c r="AL713" s="95"/>
      <c r="AM713" s="95"/>
      <c r="AN713" s="95"/>
      <c r="AO713" s="95"/>
      <c r="AP713" s="95"/>
      <c r="AQ713" s="95"/>
      <c r="AR713" s="95"/>
      <c r="AS713" s="95"/>
      <c r="AT713" s="95"/>
      <c r="AU713" s="95"/>
      <c r="AV713" s="95"/>
      <c r="AW713" s="95"/>
      <c r="AX713" s="96"/>
    </row>
    <row r="714" spans="1:50" ht="55.5" customHeight="1" x14ac:dyDescent="0.15">
      <c r="A714" s="644"/>
      <c r="B714" s="645"/>
      <c r="C714" s="646" t="s">
        <v>453</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544</v>
      </c>
      <c r="AE714" s="807"/>
      <c r="AF714" s="808"/>
      <c r="AG714" s="735" t="s">
        <v>590</v>
      </c>
      <c r="AH714" s="736"/>
      <c r="AI714" s="736"/>
      <c r="AJ714" s="736"/>
      <c r="AK714" s="736"/>
      <c r="AL714" s="736"/>
      <c r="AM714" s="736"/>
      <c r="AN714" s="736"/>
      <c r="AO714" s="736"/>
      <c r="AP714" s="736"/>
      <c r="AQ714" s="736"/>
      <c r="AR714" s="736"/>
      <c r="AS714" s="736"/>
      <c r="AT714" s="736"/>
      <c r="AU714" s="736"/>
      <c r="AV714" s="736"/>
      <c r="AW714" s="736"/>
      <c r="AX714" s="737"/>
    </row>
    <row r="715" spans="1:50" ht="63.75" customHeight="1" x14ac:dyDescent="0.15">
      <c r="A715" s="639" t="s">
        <v>40</v>
      </c>
      <c r="B715" s="783"/>
      <c r="C715" s="784" t="s">
        <v>454</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544</v>
      </c>
      <c r="AE715" s="604"/>
      <c r="AF715" s="655"/>
      <c r="AG715" s="741" t="s">
        <v>591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587</v>
      </c>
      <c r="AE716" s="626"/>
      <c r="AF716" s="626"/>
      <c r="AG716" s="94" t="s">
        <v>568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587</v>
      </c>
      <c r="AE717" s="322"/>
      <c r="AF717" s="322"/>
      <c r="AG717" s="94" t="s">
        <v>568</v>
      </c>
      <c r="AH717" s="95"/>
      <c r="AI717" s="95"/>
      <c r="AJ717" s="95"/>
      <c r="AK717" s="95"/>
      <c r="AL717" s="95"/>
      <c r="AM717" s="95"/>
      <c r="AN717" s="95"/>
      <c r="AO717" s="95"/>
      <c r="AP717" s="95"/>
      <c r="AQ717" s="95"/>
      <c r="AR717" s="95"/>
      <c r="AS717" s="95"/>
      <c r="AT717" s="95"/>
      <c r="AU717" s="95"/>
      <c r="AV717" s="95"/>
      <c r="AW717" s="95"/>
      <c r="AX717" s="96"/>
    </row>
    <row r="718" spans="1:50" ht="44.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544</v>
      </c>
      <c r="AE718" s="322"/>
      <c r="AF718" s="322"/>
      <c r="AG718" s="120" t="s">
        <v>592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t="s">
        <v>568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472</v>
      </c>
      <c r="D720" s="293"/>
      <c r="E720" s="293"/>
      <c r="F720" s="296"/>
      <c r="G720" s="292" t="s">
        <v>473</v>
      </c>
      <c r="H720" s="293"/>
      <c r="I720" s="293"/>
      <c r="J720" s="293"/>
      <c r="K720" s="293"/>
      <c r="L720" s="293"/>
      <c r="M720" s="293"/>
      <c r="N720" s="292" t="s">
        <v>477</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t="s">
        <v>593</v>
      </c>
      <c r="K721" s="284"/>
      <c r="L721" s="83" t="str">
        <f>IF(M721="","","-")</f>
        <v/>
      </c>
      <c r="M721" s="84"/>
      <c r="N721" s="297" t="s">
        <v>593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4.75" customHeight="1" x14ac:dyDescent="0.15">
      <c r="A726" s="639" t="s">
        <v>48</v>
      </c>
      <c r="B726" s="801"/>
      <c r="C726" s="814" t="s">
        <v>53</v>
      </c>
      <c r="D726" s="836"/>
      <c r="E726" s="836"/>
      <c r="F726" s="837"/>
      <c r="G726" s="573" t="s">
        <v>594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4.25" customHeight="1" thickBot="1" x14ac:dyDescent="0.2">
      <c r="A729" s="633" t="s">
        <v>698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4.25" customHeight="1" thickBot="1" x14ac:dyDescent="0.2">
      <c r="A731" s="798" t="s">
        <v>257</v>
      </c>
      <c r="B731" s="799"/>
      <c r="C731" s="799"/>
      <c r="D731" s="799"/>
      <c r="E731" s="800"/>
      <c r="F731" s="728" t="s">
        <v>708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4.25" customHeight="1" thickBot="1" x14ac:dyDescent="0.2">
      <c r="A733" s="672" t="s">
        <v>257</v>
      </c>
      <c r="B733" s="673"/>
      <c r="C733" s="673"/>
      <c r="D733" s="673"/>
      <c r="E733" s="674"/>
      <c r="F733" s="636" t="s">
        <v>709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85.5" customHeight="1" thickBot="1" x14ac:dyDescent="0.2">
      <c r="A735" s="789" t="s">
        <v>596</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487</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427</v>
      </c>
      <c r="B737" s="203"/>
      <c r="C737" s="203"/>
      <c r="D737" s="204"/>
      <c r="E737" s="986" t="s">
        <v>597</v>
      </c>
      <c r="F737" s="986"/>
      <c r="G737" s="986"/>
      <c r="H737" s="986"/>
      <c r="I737" s="986"/>
      <c r="J737" s="986"/>
      <c r="K737" s="986"/>
      <c r="L737" s="986"/>
      <c r="M737" s="986"/>
      <c r="N737" s="358" t="s">
        <v>357</v>
      </c>
      <c r="O737" s="358"/>
      <c r="P737" s="358"/>
      <c r="Q737" s="358"/>
      <c r="R737" s="986" t="s">
        <v>598</v>
      </c>
      <c r="S737" s="986"/>
      <c r="T737" s="986"/>
      <c r="U737" s="986"/>
      <c r="V737" s="986"/>
      <c r="W737" s="986"/>
      <c r="X737" s="986"/>
      <c r="Y737" s="986"/>
      <c r="Z737" s="986"/>
      <c r="AA737" s="358" t="s">
        <v>358</v>
      </c>
      <c r="AB737" s="358"/>
      <c r="AC737" s="358"/>
      <c r="AD737" s="358"/>
      <c r="AE737" s="986" t="s">
        <v>599</v>
      </c>
      <c r="AF737" s="986"/>
      <c r="AG737" s="986"/>
      <c r="AH737" s="986"/>
      <c r="AI737" s="986"/>
      <c r="AJ737" s="986"/>
      <c r="AK737" s="986"/>
      <c r="AL737" s="986"/>
      <c r="AM737" s="986"/>
      <c r="AN737" s="358" t="s">
        <v>359</v>
      </c>
      <c r="AO737" s="358"/>
      <c r="AP737" s="358"/>
      <c r="AQ737" s="358"/>
      <c r="AR737" s="987" t="s">
        <v>600</v>
      </c>
      <c r="AS737" s="988"/>
      <c r="AT737" s="988"/>
      <c r="AU737" s="988"/>
      <c r="AV737" s="988"/>
      <c r="AW737" s="988"/>
      <c r="AX737" s="989"/>
      <c r="AY737" s="89"/>
      <c r="AZ737" s="89"/>
    </row>
    <row r="738" spans="1:52" ht="24.75" customHeight="1" x14ac:dyDescent="0.15">
      <c r="A738" s="990" t="s">
        <v>360</v>
      </c>
      <c r="B738" s="203"/>
      <c r="C738" s="203"/>
      <c r="D738" s="204"/>
      <c r="E738" s="986" t="s">
        <v>601</v>
      </c>
      <c r="F738" s="986"/>
      <c r="G738" s="986"/>
      <c r="H738" s="986"/>
      <c r="I738" s="986"/>
      <c r="J738" s="986"/>
      <c r="K738" s="986"/>
      <c r="L738" s="986"/>
      <c r="M738" s="986"/>
      <c r="N738" s="358" t="s">
        <v>361</v>
      </c>
      <c r="O738" s="358"/>
      <c r="P738" s="358"/>
      <c r="Q738" s="358"/>
      <c r="R738" s="986" t="s">
        <v>602</v>
      </c>
      <c r="S738" s="986"/>
      <c r="T738" s="986"/>
      <c r="U738" s="986"/>
      <c r="V738" s="986"/>
      <c r="W738" s="986"/>
      <c r="X738" s="986"/>
      <c r="Y738" s="986"/>
      <c r="Z738" s="986"/>
      <c r="AA738" s="358" t="s">
        <v>474</v>
      </c>
      <c r="AB738" s="358"/>
      <c r="AC738" s="358"/>
      <c r="AD738" s="358"/>
      <c r="AE738" s="986" t="s">
        <v>602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532</v>
      </c>
      <c r="B739" s="995"/>
      <c r="C739" s="995"/>
      <c r="D739" s="996"/>
      <c r="E739" s="997" t="s">
        <v>543</v>
      </c>
      <c r="F739" s="998"/>
      <c r="G739" s="998"/>
      <c r="H739" s="91" t="str">
        <f>IF(E739="", "", "(")</f>
        <v>(</v>
      </c>
      <c r="I739" s="981"/>
      <c r="J739" s="981"/>
      <c r="K739" s="91" t="str">
        <f>IF(OR(I739="　", I739=""), "", "-")</f>
        <v/>
      </c>
      <c r="L739" s="982">
        <v>212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521</v>
      </c>
      <c r="B740" s="614"/>
      <c r="C740" s="614"/>
      <c r="D740" s="614"/>
      <c r="E740" s="614"/>
      <c r="F740" s="615"/>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523</v>
      </c>
      <c r="B779" s="628"/>
      <c r="C779" s="628"/>
      <c r="D779" s="628"/>
      <c r="E779" s="628"/>
      <c r="F779" s="629"/>
      <c r="G779" s="594" t="s">
        <v>604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605</v>
      </c>
      <c r="H781" s="670"/>
      <c r="I781" s="670"/>
      <c r="J781" s="670"/>
      <c r="K781" s="671"/>
      <c r="L781" s="663" t="s">
        <v>607</v>
      </c>
      <c r="M781" s="664"/>
      <c r="N781" s="664"/>
      <c r="O781" s="664"/>
      <c r="P781" s="664"/>
      <c r="Q781" s="664"/>
      <c r="R781" s="664"/>
      <c r="S781" s="664"/>
      <c r="T781" s="664"/>
      <c r="U781" s="664"/>
      <c r="V781" s="664"/>
      <c r="W781" s="664"/>
      <c r="X781" s="665"/>
      <c r="Y781" s="384">
        <v>5</v>
      </c>
      <c r="Z781" s="385"/>
      <c r="AA781" s="385"/>
      <c r="AB781" s="804"/>
      <c r="AC781" s="669" t="s">
        <v>611</v>
      </c>
      <c r="AD781" s="670"/>
      <c r="AE781" s="670"/>
      <c r="AF781" s="670"/>
      <c r="AG781" s="671"/>
      <c r="AH781" s="663" t="s">
        <v>612</v>
      </c>
      <c r="AI781" s="664"/>
      <c r="AJ781" s="664"/>
      <c r="AK781" s="664"/>
      <c r="AL781" s="664"/>
      <c r="AM781" s="664"/>
      <c r="AN781" s="664"/>
      <c r="AO781" s="664"/>
      <c r="AP781" s="664"/>
      <c r="AQ781" s="664"/>
      <c r="AR781" s="664"/>
      <c r="AS781" s="664"/>
      <c r="AT781" s="665"/>
      <c r="AU781" s="384">
        <v>7.2</v>
      </c>
      <c r="AV781" s="385"/>
      <c r="AW781" s="385"/>
      <c r="AX781" s="386"/>
    </row>
    <row r="782" spans="1:50" ht="24.75" customHeight="1" x14ac:dyDescent="0.15">
      <c r="A782" s="630"/>
      <c r="B782" s="631"/>
      <c r="C782" s="631"/>
      <c r="D782" s="631"/>
      <c r="E782" s="631"/>
      <c r="F782" s="632"/>
      <c r="G782" s="605" t="s">
        <v>196</v>
      </c>
      <c r="H782" s="606"/>
      <c r="I782" s="606"/>
      <c r="J782" s="606"/>
      <c r="K782" s="607"/>
      <c r="L782" s="597" t="s">
        <v>608</v>
      </c>
      <c r="M782" s="598"/>
      <c r="N782" s="598"/>
      <c r="O782" s="598"/>
      <c r="P782" s="598"/>
      <c r="Q782" s="598"/>
      <c r="R782" s="598"/>
      <c r="S782" s="598"/>
      <c r="T782" s="598"/>
      <c r="U782" s="598"/>
      <c r="V782" s="598"/>
      <c r="W782" s="598"/>
      <c r="X782" s="599"/>
      <c r="Y782" s="600">
        <v>3.2</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606</v>
      </c>
      <c r="H783" s="606"/>
      <c r="I783" s="606"/>
      <c r="J783" s="606"/>
      <c r="K783" s="607"/>
      <c r="L783" s="597" t="s">
        <v>609</v>
      </c>
      <c r="M783" s="598"/>
      <c r="N783" s="598"/>
      <c r="O783" s="598"/>
      <c r="P783" s="598"/>
      <c r="Q783" s="598"/>
      <c r="R783" s="598"/>
      <c r="S783" s="598"/>
      <c r="T783" s="598"/>
      <c r="U783" s="598"/>
      <c r="V783" s="598"/>
      <c r="W783" s="598"/>
      <c r="X783" s="599"/>
      <c r="Y783" s="600">
        <v>2.8</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7.2</v>
      </c>
      <c r="AV791" s="831"/>
      <c r="AW791" s="831"/>
      <c r="AX791" s="833"/>
    </row>
    <row r="792" spans="1:50" ht="24.75" customHeight="1" x14ac:dyDescent="0.15">
      <c r="A792" s="630"/>
      <c r="B792" s="631"/>
      <c r="C792" s="631"/>
      <c r="D792" s="631"/>
      <c r="E792" s="631"/>
      <c r="F792" s="632"/>
      <c r="G792" s="594" t="s">
        <v>613</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615</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611</v>
      </c>
      <c r="H794" s="670"/>
      <c r="I794" s="670"/>
      <c r="J794" s="670"/>
      <c r="K794" s="671"/>
      <c r="L794" s="663" t="s">
        <v>614</v>
      </c>
      <c r="M794" s="664"/>
      <c r="N794" s="664"/>
      <c r="O794" s="664"/>
      <c r="P794" s="664"/>
      <c r="Q794" s="664"/>
      <c r="R794" s="664"/>
      <c r="S794" s="664"/>
      <c r="T794" s="664"/>
      <c r="U794" s="664"/>
      <c r="V794" s="664"/>
      <c r="W794" s="664"/>
      <c r="X794" s="665"/>
      <c r="Y794" s="384">
        <v>8.4</v>
      </c>
      <c r="Z794" s="385"/>
      <c r="AA794" s="385"/>
      <c r="AB794" s="804"/>
      <c r="AC794" s="669" t="s">
        <v>611</v>
      </c>
      <c r="AD794" s="670"/>
      <c r="AE794" s="670"/>
      <c r="AF794" s="670"/>
      <c r="AG794" s="671"/>
      <c r="AH794" s="663" t="s">
        <v>616</v>
      </c>
      <c r="AI794" s="664"/>
      <c r="AJ794" s="664"/>
      <c r="AK794" s="664"/>
      <c r="AL794" s="664"/>
      <c r="AM794" s="664"/>
      <c r="AN794" s="664"/>
      <c r="AO794" s="664"/>
      <c r="AP794" s="664"/>
      <c r="AQ794" s="664"/>
      <c r="AR794" s="664"/>
      <c r="AS794" s="664"/>
      <c r="AT794" s="665"/>
      <c r="AU794" s="384">
        <v>15.4</v>
      </c>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8.4</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15.4</v>
      </c>
      <c r="AV804" s="831"/>
      <c r="AW804" s="831"/>
      <c r="AX804" s="833"/>
    </row>
    <row r="805" spans="1:50" ht="24.75" customHeight="1" x14ac:dyDescent="0.15">
      <c r="A805" s="630"/>
      <c r="B805" s="631"/>
      <c r="C805" s="631"/>
      <c r="D805" s="631"/>
      <c r="E805" s="631"/>
      <c r="F805" s="632"/>
      <c r="G805" s="594" t="s">
        <v>617</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620</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618</v>
      </c>
      <c r="H807" s="670"/>
      <c r="I807" s="670"/>
      <c r="J807" s="670"/>
      <c r="K807" s="671"/>
      <c r="L807" s="663" t="s">
        <v>619</v>
      </c>
      <c r="M807" s="664"/>
      <c r="N807" s="664"/>
      <c r="O807" s="664"/>
      <c r="P807" s="664"/>
      <c r="Q807" s="664"/>
      <c r="R807" s="664"/>
      <c r="S807" s="664"/>
      <c r="T807" s="664"/>
      <c r="U807" s="664"/>
      <c r="V807" s="664"/>
      <c r="W807" s="664"/>
      <c r="X807" s="665"/>
      <c r="Y807" s="384">
        <v>1.4</v>
      </c>
      <c r="Z807" s="385"/>
      <c r="AA807" s="385"/>
      <c r="AB807" s="804"/>
      <c r="AC807" s="669" t="s">
        <v>621</v>
      </c>
      <c r="AD807" s="670"/>
      <c r="AE807" s="670"/>
      <c r="AF807" s="670"/>
      <c r="AG807" s="671"/>
      <c r="AH807" s="663" t="s">
        <v>623</v>
      </c>
      <c r="AI807" s="664"/>
      <c r="AJ807" s="664"/>
      <c r="AK807" s="664"/>
      <c r="AL807" s="664"/>
      <c r="AM807" s="664"/>
      <c r="AN807" s="664"/>
      <c r="AO807" s="664"/>
      <c r="AP807" s="664"/>
      <c r="AQ807" s="664"/>
      <c r="AR807" s="664"/>
      <c r="AS807" s="664"/>
      <c r="AT807" s="665"/>
      <c r="AU807" s="384">
        <v>5.2</v>
      </c>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t="s">
        <v>622</v>
      </c>
      <c r="AD808" s="606"/>
      <c r="AE808" s="606"/>
      <c r="AF808" s="606"/>
      <c r="AG808" s="607"/>
      <c r="AH808" s="597" t="s">
        <v>624</v>
      </c>
      <c r="AI808" s="598"/>
      <c r="AJ808" s="598"/>
      <c r="AK808" s="598"/>
      <c r="AL808" s="598"/>
      <c r="AM808" s="598"/>
      <c r="AN808" s="598"/>
      <c r="AO808" s="598"/>
      <c r="AP808" s="598"/>
      <c r="AQ808" s="598"/>
      <c r="AR808" s="598"/>
      <c r="AS808" s="598"/>
      <c r="AT808" s="599"/>
      <c r="AU808" s="600">
        <v>4.7</v>
      </c>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t="s">
        <v>607</v>
      </c>
      <c r="AD809" s="606"/>
      <c r="AE809" s="606"/>
      <c r="AF809" s="606"/>
      <c r="AG809" s="607"/>
      <c r="AH809" s="597" t="s">
        <v>605</v>
      </c>
      <c r="AI809" s="598"/>
      <c r="AJ809" s="598"/>
      <c r="AK809" s="598"/>
      <c r="AL809" s="598"/>
      <c r="AM809" s="598"/>
      <c r="AN809" s="598"/>
      <c r="AO809" s="598"/>
      <c r="AP809" s="598"/>
      <c r="AQ809" s="598"/>
      <c r="AR809" s="598"/>
      <c r="AS809" s="598"/>
      <c r="AT809" s="599"/>
      <c r="AU809" s="600">
        <v>2.2999999999999998</v>
      </c>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t="s">
        <v>196</v>
      </c>
      <c r="AD810" s="606"/>
      <c r="AE810" s="606"/>
      <c r="AF810" s="606"/>
      <c r="AG810" s="607"/>
      <c r="AH810" s="597" t="s">
        <v>625</v>
      </c>
      <c r="AI810" s="598"/>
      <c r="AJ810" s="598"/>
      <c r="AK810" s="598"/>
      <c r="AL810" s="598"/>
      <c r="AM810" s="598"/>
      <c r="AN810" s="598"/>
      <c r="AO810" s="598"/>
      <c r="AP810" s="598"/>
      <c r="AQ810" s="598"/>
      <c r="AR810" s="598"/>
      <c r="AS810" s="598"/>
      <c r="AT810" s="599"/>
      <c r="AU810" s="600">
        <v>2.4</v>
      </c>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1.4</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14.6</v>
      </c>
      <c r="AV817" s="831"/>
      <c r="AW817" s="831"/>
      <c r="AX817" s="833"/>
    </row>
    <row r="818" spans="1:50" ht="24.75" customHeight="1" x14ac:dyDescent="0.15">
      <c r="A818" s="630"/>
      <c r="B818" s="631"/>
      <c r="C818" s="631"/>
      <c r="D818" s="631"/>
      <c r="E818" s="631"/>
      <c r="F818" s="632"/>
      <c r="G818" s="594" t="s">
        <v>626</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628</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t="s">
        <v>611</v>
      </c>
      <c r="H820" s="670"/>
      <c r="I820" s="670"/>
      <c r="J820" s="670"/>
      <c r="K820" s="671"/>
      <c r="L820" s="663" t="s">
        <v>627</v>
      </c>
      <c r="M820" s="664"/>
      <c r="N820" s="664"/>
      <c r="O820" s="664"/>
      <c r="P820" s="664"/>
      <c r="Q820" s="664"/>
      <c r="R820" s="664"/>
      <c r="S820" s="664"/>
      <c r="T820" s="664"/>
      <c r="U820" s="664"/>
      <c r="V820" s="664"/>
      <c r="W820" s="664"/>
      <c r="X820" s="665"/>
      <c r="Y820" s="384">
        <v>9.6999999999999993</v>
      </c>
      <c r="Z820" s="385"/>
      <c r="AA820" s="385"/>
      <c r="AB820" s="804"/>
      <c r="AC820" s="669" t="s">
        <v>699</v>
      </c>
      <c r="AD820" s="670"/>
      <c r="AE820" s="670"/>
      <c r="AF820" s="670"/>
      <c r="AG820" s="671"/>
      <c r="AH820" s="663" t="s">
        <v>629</v>
      </c>
      <c r="AI820" s="664"/>
      <c r="AJ820" s="664"/>
      <c r="AK820" s="664"/>
      <c r="AL820" s="664"/>
      <c r="AM820" s="664"/>
      <c r="AN820" s="664"/>
      <c r="AO820" s="664"/>
      <c r="AP820" s="664"/>
      <c r="AQ820" s="664"/>
      <c r="AR820" s="664"/>
      <c r="AS820" s="664"/>
      <c r="AT820" s="665"/>
      <c r="AU820" s="384">
        <v>23.3</v>
      </c>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9.6999999999999993</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23.3</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478</v>
      </c>
      <c r="AM831" s="274"/>
      <c r="AN831" s="274"/>
      <c r="AO831" s="82" t="s">
        <v>603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428</v>
      </c>
      <c r="K836" s="358"/>
      <c r="L836" s="358"/>
      <c r="M836" s="358"/>
      <c r="N836" s="358"/>
      <c r="O836" s="358"/>
      <c r="P836" s="359" t="s">
        <v>375</v>
      </c>
      <c r="Q836" s="359"/>
      <c r="R836" s="359"/>
      <c r="S836" s="359"/>
      <c r="T836" s="359"/>
      <c r="U836" s="359"/>
      <c r="V836" s="359"/>
      <c r="W836" s="359"/>
      <c r="X836" s="359"/>
      <c r="Y836" s="360" t="s">
        <v>425</v>
      </c>
      <c r="Z836" s="361"/>
      <c r="AA836" s="361"/>
      <c r="AB836" s="361"/>
      <c r="AC836" s="142" t="s">
        <v>471</v>
      </c>
      <c r="AD836" s="142"/>
      <c r="AE836" s="142"/>
      <c r="AF836" s="142"/>
      <c r="AG836" s="142"/>
      <c r="AH836" s="360" t="s">
        <v>505</v>
      </c>
      <c r="AI836" s="357"/>
      <c r="AJ836" s="357"/>
      <c r="AK836" s="357"/>
      <c r="AL836" s="357" t="s">
        <v>21</v>
      </c>
      <c r="AM836" s="357"/>
      <c r="AN836" s="357"/>
      <c r="AO836" s="362"/>
      <c r="AP836" s="363" t="s">
        <v>429</v>
      </c>
      <c r="AQ836" s="363"/>
      <c r="AR836" s="363"/>
      <c r="AS836" s="363"/>
      <c r="AT836" s="363"/>
      <c r="AU836" s="363"/>
      <c r="AV836" s="363"/>
      <c r="AW836" s="363"/>
      <c r="AX836" s="363"/>
    </row>
    <row r="837" spans="1:50" ht="30" customHeight="1" x14ac:dyDescent="0.15">
      <c r="A837" s="372">
        <v>1</v>
      </c>
      <c r="B837" s="372">
        <v>1</v>
      </c>
      <c r="C837" s="340" t="s">
        <v>638</v>
      </c>
      <c r="D837" s="340"/>
      <c r="E837" s="340"/>
      <c r="F837" s="340"/>
      <c r="G837" s="340"/>
      <c r="H837" s="340"/>
      <c r="I837" s="340"/>
      <c r="J837" s="341" t="s">
        <v>547</v>
      </c>
      <c r="K837" s="342"/>
      <c r="L837" s="342"/>
      <c r="M837" s="342"/>
      <c r="N837" s="342"/>
      <c r="O837" s="342"/>
      <c r="P837" s="343" t="s">
        <v>605</v>
      </c>
      <c r="Q837" s="343"/>
      <c r="R837" s="343"/>
      <c r="S837" s="343"/>
      <c r="T837" s="343"/>
      <c r="U837" s="343"/>
      <c r="V837" s="343"/>
      <c r="W837" s="343"/>
      <c r="X837" s="343"/>
      <c r="Y837" s="344">
        <v>3.4</v>
      </c>
      <c r="Z837" s="345"/>
      <c r="AA837" s="345"/>
      <c r="AB837" s="346"/>
      <c r="AC837" s="356" t="s">
        <v>196</v>
      </c>
      <c r="AD837" s="364"/>
      <c r="AE837" s="364"/>
      <c r="AF837" s="364"/>
      <c r="AG837" s="364"/>
      <c r="AH837" s="365" t="s">
        <v>547</v>
      </c>
      <c r="AI837" s="366"/>
      <c r="AJ837" s="366"/>
      <c r="AK837" s="366"/>
      <c r="AL837" s="350" t="s">
        <v>547</v>
      </c>
      <c r="AM837" s="351"/>
      <c r="AN837" s="351"/>
      <c r="AO837" s="352"/>
      <c r="AP837" s="353" t="s">
        <v>560</v>
      </c>
      <c r="AQ837" s="353"/>
      <c r="AR837" s="353"/>
      <c r="AS837" s="353"/>
      <c r="AT837" s="353"/>
      <c r="AU837" s="353"/>
      <c r="AV837" s="353"/>
      <c r="AW837" s="353"/>
      <c r="AX837" s="353"/>
    </row>
    <row r="838" spans="1:50" ht="30" customHeight="1" x14ac:dyDescent="0.15">
      <c r="A838" s="372">
        <v>2</v>
      </c>
      <c r="B838" s="372">
        <v>1</v>
      </c>
      <c r="C838" s="340" t="s">
        <v>639</v>
      </c>
      <c r="D838" s="340"/>
      <c r="E838" s="340"/>
      <c r="F838" s="340"/>
      <c r="G838" s="340"/>
      <c r="H838" s="340"/>
      <c r="I838" s="340"/>
      <c r="J838" s="341" t="s">
        <v>547</v>
      </c>
      <c r="K838" s="342"/>
      <c r="L838" s="342"/>
      <c r="M838" s="342"/>
      <c r="N838" s="342"/>
      <c r="O838" s="342"/>
      <c r="P838" s="343" t="s">
        <v>605</v>
      </c>
      <c r="Q838" s="343"/>
      <c r="R838" s="343"/>
      <c r="S838" s="343"/>
      <c r="T838" s="343"/>
      <c r="U838" s="343"/>
      <c r="V838" s="343"/>
      <c r="W838" s="343"/>
      <c r="X838" s="343"/>
      <c r="Y838" s="344">
        <v>1.6</v>
      </c>
      <c r="Z838" s="345"/>
      <c r="AA838" s="345"/>
      <c r="AB838" s="346"/>
      <c r="AC838" s="356" t="s">
        <v>196</v>
      </c>
      <c r="AD838" s="356"/>
      <c r="AE838" s="356"/>
      <c r="AF838" s="356"/>
      <c r="AG838" s="356"/>
      <c r="AH838" s="365" t="s">
        <v>547</v>
      </c>
      <c r="AI838" s="366"/>
      <c r="AJ838" s="366"/>
      <c r="AK838" s="366"/>
      <c r="AL838" s="367" t="s">
        <v>547</v>
      </c>
      <c r="AM838" s="368"/>
      <c r="AN838" s="368"/>
      <c r="AO838" s="369"/>
      <c r="AP838" s="353" t="s">
        <v>560</v>
      </c>
      <c r="AQ838" s="353"/>
      <c r="AR838" s="353"/>
      <c r="AS838" s="353"/>
      <c r="AT838" s="353"/>
      <c r="AU838" s="353"/>
      <c r="AV838" s="353"/>
      <c r="AW838" s="353"/>
      <c r="AX838" s="353"/>
    </row>
    <row r="839" spans="1:50" ht="30" customHeight="1" x14ac:dyDescent="0.15">
      <c r="A839" s="372">
        <v>3</v>
      </c>
      <c r="B839" s="372">
        <v>1</v>
      </c>
      <c r="C839" s="354" t="s">
        <v>640</v>
      </c>
      <c r="D839" s="340"/>
      <c r="E839" s="340"/>
      <c r="F839" s="340"/>
      <c r="G839" s="340"/>
      <c r="H839" s="340"/>
      <c r="I839" s="340"/>
      <c r="J839" s="341">
        <v>6011602005677</v>
      </c>
      <c r="K839" s="342"/>
      <c r="L839" s="342"/>
      <c r="M839" s="342"/>
      <c r="N839" s="342"/>
      <c r="O839" s="342"/>
      <c r="P839" s="355" t="s">
        <v>648</v>
      </c>
      <c r="Q839" s="343"/>
      <c r="R839" s="343"/>
      <c r="S839" s="343"/>
      <c r="T839" s="343"/>
      <c r="U839" s="343"/>
      <c r="V839" s="343"/>
      <c r="W839" s="343"/>
      <c r="X839" s="343"/>
      <c r="Y839" s="344">
        <v>0.8</v>
      </c>
      <c r="Z839" s="345"/>
      <c r="AA839" s="345"/>
      <c r="AB839" s="346"/>
      <c r="AC839" s="356" t="s">
        <v>515</v>
      </c>
      <c r="AD839" s="356"/>
      <c r="AE839" s="356"/>
      <c r="AF839" s="356"/>
      <c r="AG839" s="356"/>
      <c r="AH839" s="348" t="s">
        <v>547</v>
      </c>
      <c r="AI839" s="349"/>
      <c r="AJ839" s="349"/>
      <c r="AK839" s="349"/>
      <c r="AL839" s="350" t="s">
        <v>547</v>
      </c>
      <c r="AM839" s="351"/>
      <c r="AN839" s="351"/>
      <c r="AO839" s="352"/>
      <c r="AP839" s="353" t="s">
        <v>560</v>
      </c>
      <c r="AQ839" s="353"/>
      <c r="AR839" s="353"/>
      <c r="AS839" s="353"/>
      <c r="AT839" s="353"/>
      <c r="AU839" s="353"/>
      <c r="AV839" s="353"/>
      <c r="AW839" s="353"/>
      <c r="AX839" s="353"/>
    </row>
    <row r="840" spans="1:50" ht="30" customHeight="1" x14ac:dyDescent="0.15">
      <c r="A840" s="372">
        <v>4</v>
      </c>
      <c r="B840" s="372">
        <v>1</v>
      </c>
      <c r="C840" s="354" t="s">
        <v>641</v>
      </c>
      <c r="D840" s="340"/>
      <c r="E840" s="340"/>
      <c r="F840" s="340"/>
      <c r="G840" s="340"/>
      <c r="H840" s="340"/>
      <c r="I840" s="340"/>
      <c r="J840" s="341">
        <v>6013401007400</v>
      </c>
      <c r="K840" s="342"/>
      <c r="L840" s="342"/>
      <c r="M840" s="342"/>
      <c r="N840" s="342"/>
      <c r="O840" s="342"/>
      <c r="P840" s="355" t="s">
        <v>649</v>
      </c>
      <c r="Q840" s="343"/>
      <c r="R840" s="343"/>
      <c r="S840" s="343"/>
      <c r="T840" s="343"/>
      <c r="U840" s="343"/>
      <c r="V840" s="343"/>
      <c r="W840" s="343"/>
      <c r="X840" s="343"/>
      <c r="Y840" s="344">
        <v>0.5</v>
      </c>
      <c r="Z840" s="345"/>
      <c r="AA840" s="345"/>
      <c r="AB840" s="346"/>
      <c r="AC840" s="356" t="s">
        <v>515</v>
      </c>
      <c r="AD840" s="356"/>
      <c r="AE840" s="356"/>
      <c r="AF840" s="356"/>
      <c r="AG840" s="356"/>
      <c r="AH840" s="348" t="s">
        <v>547</v>
      </c>
      <c r="AI840" s="349"/>
      <c r="AJ840" s="349"/>
      <c r="AK840" s="349"/>
      <c r="AL840" s="350" t="s">
        <v>547</v>
      </c>
      <c r="AM840" s="351"/>
      <c r="AN840" s="351"/>
      <c r="AO840" s="352"/>
      <c r="AP840" s="353" t="s">
        <v>560</v>
      </c>
      <c r="AQ840" s="353"/>
      <c r="AR840" s="353"/>
      <c r="AS840" s="353"/>
      <c r="AT840" s="353"/>
      <c r="AU840" s="353"/>
      <c r="AV840" s="353"/>
      <c r="AW840" s="353"/>
      <c r="AX840" s="353"/>
    </row>
    <row r="841" spans="1:50" ht="30" customHeight="1" x14ac:dyDescent="0.15">
      <c r="A841" s="372">
        <v>5</v>
      </c>
      <c r="B841" s="372">
        <v>1</v>
      </c>
      <c r="C841" s="340" t="s">
        <v>642</v>
      </c>
      <c r="D841" s="340"/>
      <c r="E841" s="340"/>
      <c r="F841" s="340"/>
      <c r="G841" s="340"/>
      <c r="H841" s="340"/>
      <c r="I841" s="340"/>
      <c r="J841" s="341">
        <v>4120001126778</v>
      </c>
      <c r="K841" s="342"/>
      <c r="L841" s="342"/>
      <c r="M841" s="342"/>
      <c r="N841" s="342"/>
      <c r="O841" s="342"/>
      <c r="P841" s="343" t="s">
        <v>650</v>
      </c>
      <c r="Q841" s="343"/>
      <c r="R841" s="343"/>
      <c r="S841" s="343"/>
      <c r="T841" s="343"/>
      <c r="U841" s="343"/>
      <c r="V841" s="343"/>
      <c r="W841" s="343"/>
      <c r="X841" s="343"/>
      <c r="Y841" s="344">
        <v>0.5</v>
      </c>
      <c r="Z841" s="345"/>
      <c r="AA841" s="345"/>
      <c r="AB841" s="346"/>
      <c r="AC841" s="347" t="s">
        <v>515</v>
      </c>
      <c r="AD841" s="347"/>
      <c r="AE841" s="347"/>
      <c r="AF841" s="347"/>
      <c r="AG841" s="347"/>
      <c r="AH841" s="348" t="s">
        <v>547</v>
      </c>
      <c r="AI841" s="349"/>
      <c r="AJ841" s="349"/>
      <c r="AK841" s="349"/>
      <c r="AL841" s="350" t="s">
        <v>547</v>
      </c>
      <c r="AM841" s="351"/>
      <c r="AN841" s="351"/>
      <c r="AO841" s="352"/>
      <c r="AP841" s="353" t="s">
        <v>560</v>
      </c>
      <c r="AQ841" s="353"/>
      <c r="AR841" s="353"/>
      <c r="AS841" s="353"/>
      <c r="AT841" s="353"/>
      <c r="AU841" s="353"/>
      <c r="AV841" s="353"/>
      <c r="AW841" s="353"/>
      <c r="AX841" s="353"/>
    </row>
    <row r="842" spans="1:50" ht="30" customHeight="1" x14ac:dyDescent="0.15">
      <c r="A842" s="372">
        <v>6</v>
      </c>
      <c r="B842" s="372">
        <v>1</v>
      </c>
      <c r="C842" s="340" t="s">
        <v>643</v>
      </c>
      <c r="D842" s="340"/>
      <c r="E842" s="340"/>
      <c r="F842" s="340"/>
      <c r="G842" s="340"/>
      <c r="H842" s="340"/>
      <c r="I842" s="340"/>
      <c r="J842" s="341">
        <v>5010601000566</v>
      </c>
      <c r="K842" s="342"/>
      <c r="L842" s="342"/>
      <c r="M842" s="342"/>
      <c r="N842" s="342"/>
      <c r="O842" s="342"/>
      <c r="P842" s="343" t="s">
        <v>651</v>
      </c>
      <c r="Q842" s="343"/>
      <c r="R842" s="343"/>
      <c r="S842" s="343"/>
      <c r="T842" s="343"/>
      <c r="U842" s="343"/>
      <c r="V842" s="343"/>
      <c r="W842" s="343"/>
      <c r="X842" s="343"/>
      <c r="Y842" s="344">
        <v>0.5</v>
      </c>
      <c r="Z842" s="345"/>
      <c r="AA842" s="345"/>
      <c r="AB842" s="346"/>
      <c r="AC842" s="347" t="s">
        <v>515</v>
      </c>
      <c r="AD842" s="347"/>
      <c r="AE842" s="347"/>
      <c r="AF842" s="347"/>
      <c r="AG842" s="347"/>
      <c r="AH842" s="348" t="s">
        <v>547</v>
      </c>
      <c r="AI842" s="349"/>
      <c r="AJ842" s="349"/>
      <c r="AK842" s="349"/>
      <c r="AL842" s="350" t="s">
        <v>547</v>
      </c>
      <c r="AM842" s="351"/>
      <c r="AN842" s="351"/>
      <c r="AO842" s="352"/>
      <c r="AP842" s="353" t="s">
        <v>560</v>
      </c>
      <c r="AQ842" s="353"/>
      <c r="AR842" s="353"/>
      <c r="AS842" s="353"/>
      <c r="AT842" s="353"/>
      <c r="AU842" s="353"/>
      <c r="AV842" s="353"/>
      <c r="AW842" s="353"/>
      <c r="AX842" s="353"/>
    </row>
    <row r="843" spans="1:50" ht="30" customHeight="1" x14ac:dyDescent="0.15">
      <c r="A843" s="372">
        <v>7</v>
      </c>
      <c r="B843" s="372">
        <v>1</v>
      </c>
      <c r="C843" s="340" t="s">
        <v>644</v>
      </c>
      <c r="D843" s="340"/>
      <c r="E843" s="340"/>
      <c r="F843" s="340"/>
      <c r="G843" s="340"/>
      <c r="H843" s="340"/>
      <c r="I843" s="340"/>
      <c r="J843" s="341">
        <v>8010401005011</v>
      </c>
      <c r="K843" s="342"/>
      <c r="L843" s="342"/>
      <c r="M843" s="342"/>
      <c r="N843" s="342"/>
      <c r="O843" s="342"/>
      <c r="P843" s="343" t="s">
        <v>652</v>
      </c>
      <c r="Q843" s="343"/>
      <c r="R843" s="343"/>
      <c r="S843" s="343"/>
      <c r="T843" s="343"/>
      <c r="U843" s="343"/>
      <c r="V843" s="343"/>
      <c r="W843" s="343"/>
      <c r="X843" s="343"/>
      <c r="Y843" s="344">
        <v>0.4</v>
      </c>
      <c r="Z843" s="345"/>
      <c r="AA843" s="345"/>
      <c r="AB843" s="346"/>
      <c r="AC843" s="347" t="s">
        <v>515</v>
      </c>
      <c r="AD843" s="347"/>
      <c r="AE843" s="347"/>
      <c r="AF843" s="347"/>
      <c r="AG843" s="347"/>
      <c r="AH843" s="348" t="s">
        <v>547</v>
      </c>
      <c r="AI843" s="349"/>
      <c r="AJ843" s="349"/>
      <c r="AK843" s="349"/>
      <c r="AL843" s="350" t="s">
        <v>547</v>
      </c>
      <c r="AM843" s="351"/>
      <c r="AN843" s="351"/>
      <c r="AO843" s="352"/>
      <c r="AP843" s="353" t="s">
        <v>560</v>
      </c>
      <c r="AQ843" s="353"/>
      <c r="AR843" s="353"/>
      <c r="AS843" s="353"/>
      <c r="AT843" s="353"/>
      <c r="AU843" s="353"/>
      <c r="AV843" s="353"/>
      <c r="AW843" s="353"/>
      <c r="AX843" s="353"/>
    </row>
    <row r="844" spans="1:50" ht="30" customHeight="1" x14ac:dyDescent="0.15">
      <c r="A844" s="372">
        <v>8</v>
      </c>
      <c r="B844" s="372">
        <v>1</v>
      </c>
      <c r="C844" s="340" t="s">
        <v>645</v>
      </c>
      <c r="D844" s="340"/>
      <c r="E844" s="340"/>
      <c r="F844" s="340"/>
      <c r="G844" s="340"/>
      <c r="H844" s="340"/>
      <c r="I844" s="340"/>
      <c r="J844" s="341" t="s">
        <v>547</v>
      </c>
      <c r="K844" s="342"/>
      <c r="L844" s="342"/>
      <c r="M844" s="342"/>
      <c r="N844" s="342"/>
      <c r="O844" s="342"/>
      <c r="P844" s="343" t="s">
        <v>653</v>
      </c>
      <c r="Q844" s="343"/>
      <c r="R844" s="343"/>
      <c r="S844" s="343"/>
      <c r="T844" s="343"/>
      <c r="U844" s="343"/>
      <c r="V844" s="343"/>
      <c r="W844" s="343"/>
      <c r="X844" s="343"/>
      <c r="Y844" s="344">
        <v>0.4</v>
      </c>
      <c r="Z844" s="345"/>
      <c r="AA844" s="345"/>
      <c r="AB844" s="346"/>
      <c r="AC844" s="347" t="s">
        <v>515</v>
      </c>
      <c r="AD844" s="347"/>
      <c r="AE844" s="347"/>
      <c r="AF844" s="347"/>
      <c r="AG844" s="347"/>
      <c r="AH844" s="348" t="s">
        <v>547</v>
      </c>
      <c r="AI844" s="349"/>
      <c r="AJ844" s="349"/>
      <c r="AK844" s="349"/>
      <c r="AL844" s="350" t="s">
        <v>547</v>
      </c>
      <c r="AM844" s="351"/>
      <c r="AN844" s="351"/>
      <c r="AO844" s="352"/>
      <c r="AP844" s="353" t="s">
        <v>560</v>
      </c>
      <c r="AQ844" s="353"/>
      <c r="AR844" s="353"/>
      <c r="AS844" s="353"/>
      <c r="AT844" s="353"/>
      <c r="AU844" s="353"/>
      <c r="AV844" s="353"/>
      <c r="AW844" s="353"/>
      <c r="AX844" s="353"/>
    </row>
    <row r="845" spans="1:50" ht="30" customHeight="1" x14ac:dyDescent="0.15">
      <c r="A845" s="372">
        <v>9</v>
      </c>
      <c r="B845" s="372">
        <v>1</v>
      </c>
      <c r="C845" s="340" t="s">
        <v>646</v>
      </c>
      <c r="D845" s="340"/>
      <c r="E845" s="340"/>
      <c r="F845" s="340"/>
      <c r="G845" s="340"/>
      <c r="H845" s="340"/>
      <c r="I845" s="340"/>
      <c r="J845" s="341" t="s">
        <v>547</v>
      </c>
      <c r="K845" s="342"/>
      <c r="L845" s="342"/>
      <c r="M845" s="342"/>
      <c r="N845" s="342"/>
      <c r="O845" s="342"/>
      <c r="P845" s="343" t="s">
        <v>653</v>
      </c>
      <c r="Q845" s="343"/>
      <c r="R845" s="343"/>
      <c r="S845" s="343"/>
      <c r="T845" s="343"/>
      <c r="U845" s="343"/>
      <c r="V845" s="343"/>
      <c r="W845" s="343"/>
      <c r="X845" s="343"/>
      <c r="Y845" s="344">
        <v>0.4</v>
      </c>
      <c r="Z845" s="345"/>
      <c r="AA845" s="345"/>
      <c r="AB845" s="346"/>
      <c r="AC845" s="347" t="s">
        <v>515</v>
      </c>
      <c r="AD845" s="347"/>
      <c r="AE845" s="347"/>
      <c r="AF845" s="347"/>
      <c r="AG845" s="347"/>
      <c r="AH845" s="348" t="s">
        <v>547</v>
      </c>
      <c r="AI845" s="349"/>
      <c r="AJ845" s="349"/>
      <c r="AK845" s="349"/>
      <c r="AL845" s="350" t="s">
        <v>547</v>
      </c>
      <c r="AM845" s="351"/>
      <c r="AN845" s="351"/>
      <c r="AO845" s="352"/>
      <c r="AP845" s="353" t="s">
        <v>560</v>
      </c>
      <c r="AQ845" s="353"/>
      <c r="AR845" s="353"/>
      <c r="AS845" s="353"/>
      <c r="AT845" s="353"/>
      <c r="AU845" s="353"/>
      <c r="AV845" s="353"/>
      <c r="AW845" s="353"/>
      <c r="AX845" s="353"/>
    </row>
    <row r="846" spans="1:50" ht="30" customHeight="1" x14ac:dyDescent="0.15">
      <c r="A846" s="372">
        <v>10</v>
      </c>
      <c r="B846" s="372">
        <v>1</v>
      </c>
      <c r="C846" s="340" t="s">
        <v>647</v>
      </c>
      <c r="D846" s="340"/>
      <c r="E846" s="340"/>
      <c r="F846" s="340"/>
      <c r="G846" s="340"/>
      <c r="H846" s="340"/>
      <c r="I846" s="340"/>
      <c r="J846" s="341">
        <v>6010001127026</v>
      </c>
      <c r="K846" s="342"/>
      <c r="L846" s="342"/>
      <c r="M846" s="342"/>
      <c r="N846" s="342"/>
      <c r="O846" s="342"/>
      <c r="P846" s="343" t="s">
        <v>654</v>
      </c>
      <c r="Q846" s="343"/>
      <c r="R846" s="343"/>
      <c r="S846" s="343"/>
      <c r="T846" s="343"/>
      <c r="U846" s="343"/>
      <c r="V846" s="343"/>
      <c r="W846" s="343"/>
      <c r="X846" s="343"/>
      <c r="Y846" s="344">
        <v>0.3</v>
      </c>
      <c r="Z846" s="345"/>
      <c r="AA846" s="345"/>
      <c r="AB846" s="346"/>
      <c r="AC846" s="347" t="s">
        <v>516</v>
      </c>
      <c r="AD846" s="347"/>
      <c r="AE846" s="347"/>
      <c r="AF846" s="347"/>
      <c r="AG846" s="347"/>
      <c r="AH846" s="348" t="s">
        <v>547</v>
      </c>
      <c r="AI846" s="349"/>
      <c r="AJ846" s="349"/>
      <c r="AK846" s="349"/>
      <c r="AL846" s="350" t="s">
        <v>547</v>
      </c>
      <c r="AM846" s="351"/>
      <c r="AN846" s="351"/>
      <c r="AO846" s="352"/>
      <c r="AP846" s="353" t="s">
        <v>560</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428</v>
      </c>
      <c r="K869" s="358"/>
      <c r="L869" s="358"/>
      <c r="M869" s="358"/>
      <c r="N869" s="358"/>
      <c r="O869" s="358"/>
      <c r="P869" s="359" t="s">
        <v>375</v>
      </c>
      <c r="Q869" s="359"/>
      <c r="R869" s="359"/>
      <c r="S869" s="359"/>
      <c r="T869" s="359"/>
      <c r="U869" s="359"/>
      <c r="V869" s="359"/>
      <c r="W869" s="359"/>
      <c r="X869" s="359"/>
      <c r="Y869" s="360" t="s">
        <v>425</v>
      </c>
      <c r="Z869" s="361"/>
      <c r="AA869" s="361"/>
      <c r="AB869" s="361"/>
      <c r="AC869" s="142" t="s">
        <v>471</v>
      </c>
      <c r="AD869" s="142"/>
      <c r="AE869" s="142"/>
      <c r="AF869" s="142"/>
      <c r="AG869" s="142"/>
      <c r="AH869" s="360" t="s">
        <v>505</v>
      </c>
      <c r="AI869" s="357"/>
      <c r="AJ869" s="357"/>
      <c r="AK869" s="357"/>
      <c r="AL869" s="357" t="s">
        <v>21</v>
      </c>
      <c r="AM869" s="357"/>
      <c r="AN869" s="357"/>
      <c r="AO869" s="362"/>
      <c r="AP869" s="363" t="s">
        <v>429</v>
      </c>
      <c r="AQ869" s="363"/>
      <c r="AR869" s="363"/>
      <c r="AS869" s="363"/>
      <c r="AT869" s="363"/>
      <c r="AU869" s="363"/>
      <c r="AV869" s="363"/>
      <c r="AW869" s="363"/>
      <c r="AX869" s="363"/>
    </row>
    <row r="870" spans="1:50" ht="30" customHeight="1" x14ac:dyDescent="0.15">
      <c r="A870" s="372">
        <v>1</v>
      </c>
      <c r="B870" s="372">
        <v>1</v>
      </c>
      <c r="C870" s="340" t="s">
        <v>655</v>
      </c>
      <c r="D870" s="340"/>
      <c r="E870" s="340"/>
      <c r="F870" s="340"/>
      <c r="G870" s="340"/>
      <c r="H870" s="340"/>
      <c r="I870" s="340"/>
      <c r="J870" s="341">
        <v>3010401097680</v>
      </c>
      <c r="K870" s="342"/>
      <c r="L870" s="342"/>
      <c r="M870" s="342"/>
      <c r="N870" s="342"/>
      <c r="O870" s="342"/>
      <c r="P870" s="343" t="s">
        <v>656</v>
      </c>
      <c r="Q870" s="343"/>
      <c r="R870" s="343"/>
      <c r="S870" s="343"/>
      <c r="T870" s="343"/>
      <c r="U870" s="343"/>
      <c r="V870" s="343"/>
      <c r="W870" s="343"/>
      <c r="X870" s="343"/>
      <c r="Y870" s="344">
        <v>7.2</v>
      </c>
      <c r="Z870" s="345"/>
      <c r="AA870" s="345"/>
      <c r="AB870" s="346"/>
      <c r="AC870" s="356" t="s">
        <v>509</v>
      </c>
      <c r="AD870" s="364"/>
      <c r="AE870" s="364"/>
      <c r="AF870" s="364"/>
      <c r="AG870" s="364"/>
      <c r="AH870" s="365">
        <v>2</v>
      </c>
      <c r="AI870" s="366"/>
      <c r="AJ870" s="366"/>
      <c r="AK870" s="366"/>
      <c r="AL870" s="350">
        <v>85.1</v>
      </c>
      <c r="AM870" s="351"/>
      <c r="AN870" s="351"/>
      <c r="AO870" s="352"/>
      <c r="AP870" s="353" t="s">
        <v>657</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428</v>
      </c>
      <c r="K902" s="358"/>
      <c r="L902" s="358"/>
      <c r="M902" s="358"/>
      <c r="N902" s="358"/>
      <c r="O902" s="358"/>
      <c r="P902" s="359" t="s">
        <v>375</v>
      </c>
      <c r="Q902" s="359"/>
      <c r="R902" s="359"/>
      <c r="S902" s="359"/>
      <c r="T902" s="359"/>
      <c r="U902" s="359"/>
      <c r="V902" s="359"/>
      <c r="W902" s="359"/>
      <c r="X902" s="359"/>
      <c r="Y902" s="360" t="s">
        <v>425</v>
      </c>
      <c r="Z902" s="361"/>
      <c r="AA902" s="361"/>
      <c r="AB902" s="361"/>
      <c r="AC902" s="142" t="s">
        <v>471</v>
      </c>
      <c r="AD902" s="142"/>
      <c r="AE902" s="142"/>
      <c r="AF902" s="142"/>
      <c r="AG902" s="142"/>
      <c r="AH902" s="360" t="s">
        <v>505</v>
      </c>
      <c r="AI902" s="357"/>
      <c r="AJ902" s="357"/>
      <c r="AK902" s="357"/>
      <c r="AL902" s="357" t="s">
        <v>21</v>
      </c>
      <c r="AM902" s="357"/>
      <c r="AN902" s="357"/>
      <c r="AO902" s="362"/>
      <c r="AP902" s="363" t="s">
        <v>429</v>
      </c>
      <c r="AQ902" s="363"/>
      <c r="AR902" s="363"/>
      <c r="AS902" s="363"/>
      <c r="AT902" s="363"/>
      <c r="AU902" s="363"/>
      <c r="AV902" s="363"/>
      <c r="AW902" s="363"/>
      <c r="AX902" s="363"/>
    </row>
    <row r="903" spans="1:50" ht="46.5" customHeight="1" x14ac:dyDescent="0.15">
      <c r="A903" s="372">
        <v>1</v>
      </c>
      <c r="B903" s="372">
        <v>1</v>
      </c>
      <c r="C903" s="340" t="s">
        <v>658</v>
      </c>
      <c r="D903" s="340"/>
      <c r="E903" s="340"/>
      <c r="F903" s="340"/>
      <c r="G903" s="340"/>
      <c r="H903" s="340"/>
      <c r="I903" s="340"/>
      <c r="J903" s="341">
        <v>4010005019428</v>
      </c>
      <c r="K903" s="342"/>
      <c r="L903" s="342"/>
      <c r="M903" s="342"/>
      <c r="N903" s="342"/>
      <c r="O903" s="342"/>
      <c r="P903" s="343" t="s">
        <v>659</v>
      </c>
      <c r="Q903" s="343"/>
      <c r="R903" s="343"/>
      <c r="S903" s="343"/>
      <c r="T903" s="343"/>
      <c r="U903" s="343"/>
      <c r="V903" s="343"/>
      <c r="W903" s="343"/>
      <c r="X903" s="343"/>
      <c r="Y903" s="344">
        <v>8.4</v>
      </c>
      <c r="Z903" s="345"/>
      <c r="AA903" s="345"/>
      <c r="AB903" s="346"/>
      <c r="AC903" s="356" t="s">
        <v>510</v>
      </c>
      <c r="AD903" s="364"/>
      <c r="AE903" s="364"/>
      <c r="AF903" s="364"/>
      <c r="AG903" s="364"/>
      <c r="AH903" s="365">
        <v>1</v>
      </c>
      <c r="AI903" s="366"/>
      <c r="AJ903" s="366"/>
      <c r="AK903" s="366"/>
      <c r="AL903" s="350">
        <v>92.1</v>
      </c>
      <c r="AM903" s="351"/>
      <c r="AN903" s="351"/>
      <c r="AO903" s="352"/>
      <c r="AP903" s="353" t="s">
        <v>660</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428</v>
      </c>
      <c r="K935" s="358"/>
      <c r="L935" s="358"/>
      <c r="M935" s="358"/>
      <c r="N935" s="358"/>
      <c r="O935" s="358"/>
      <c r="P935" s="359" t="s">
        <v>375</v>
      </c>
      <c r="Q935" s="359"/>
      <c r="R935" s="359"/>
      <c r="S935" s="359"/>
      <c r="T935" s="359"/>
      <c r="U935" s="359"/>
      <c r="V935" s="359"/>
      <c r="W935" s="359"/>
      <c r="X935" s="359"/>
      <c r="Y935" s="360" t="s">
        <v>425</v>
      </c>
      <c r="Z935" s="361"/>
      <c r="AA935" s="361"/>
      <c r="AB935" s="361"/>
      <c r="AC935" s="142" t="s">
        <v>471</v>
      </c>
      <c r="AD935" s="142"/>
      <c r="AE935" s="142"/>
      <c r="AF935" s="142"/>
      <c r="AG935" s="142"/>
      <c r="AH935" s="360" t="s">
        <v>505</v>
      </c>
      <c r="AI935" s="357"/>
      <c r="AJ935" s="357"/>
      <c r="AK935" s="357"/>
      <c r="AL935" s="357" t="s">
        <v>21</v>
      </c>
      <c r="AM935" s="357"/>
      <c r="AN935" s="357"/>
      <c r="AO935" s="362"/>
      <c r="AP935" s="363" t="s">
        <v>429</v>
      </c>
      <c r="AQ935" s="363"/>
      <c r="AR935" s="363"/>
      <c r="AS935" s="363"/>
      <c r="AT935" s="363"/>
      <c r="AU935" s="363"/>
      <c r="AV935" s="363"/>
      <c r="AW935" s="363"/>
      <c r="AX935" s="363"/>
    </row>
    <row r="936" spans="1:50" ht="30" customHeight="1" x14ac:dyDescent="0.15">
      <c r="A936" s="372">
        <v>1</v>
      </c>
      <c r="B936" s="372">
        <v>1</v>
      </c>
      <c r="C936" s="340" t="s">
        <v>661</v>
      </c>
      <c r="D936" s="340"/>
      <c r="E936" s="340"/>
      <c r="F936" s="340"/>
      <c r="G936" s="340"/>
      <c r="H936" s="340"/>
      <c r="I936" s="340"/>
      <c r="J936" s="341">
        <v>4010005019428</v>
      </c>
      <c r="K936" s="342"/>
      <c r="L936" s="342"/>
      <c r="M936" s="342"/>
      <c r="N936" s="342"/>
      <c r="O936" s="342"/>
      <c r="P936" s="343" t="s">
        <v>662</v>
      </c>
      <c r="Q936" s="343"/>
      <c r="R936" s="343"/>
      <c r="S936" s="343"/>
      <c r="T936" s="343"/>
      <c r="U936" s="343"/>
      <c r="V936" s="343"/>
      <c r="W936" s="343"/>
      <c r="X936" s="343"/>
      <c r="Y936" s="344">
        <v>15.4</v>
      </c>
      <c r="Z936" s="345"/>
      <c r="AA936" s="345"/>
      <c r="AB936" s="346"/>
      <c r="AC936" s="356" t="s">
        <v>514</v>
      </c>
      <c r="AD936" s="364"/>
      <c r="AE936" s="364"/>
      <c r="AF936" s="364"/>
      <c r="AG936" s="364"/>
      <c r="AH936" s="365">
        <v>1</v>
      </c>
      <c r="AI936" s="366"/>
      <c r="AJ936" s="366"/>
      <c r="AK936" s="366"/>
      <c r="AL936" s="350">
        <v>91.5</v>
      </c>
      <c r="AM936" s="351"/>
      <c r="AN936" s="351"/>
      <c r="AO936" s="352"/>
      <c r="AP936" s="353" t="s">
        <v>633</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428</v>
      </c>
      <c r="K968" s="358"/>
      <c r="L968" s="358"/>
      <c r="M968" s="358"/>
      <c r="N968" s="358"/>
      <c r="O968" s="358"/>
      <c r="P968" s="359" t="s">
        <v>375</v>
      </c>
      <c r="Q968" s="359"/>
      <c r="R968" s="359"/>
      <c r="S968" s="359"/>
      <c r="T968" s="359"/>
      <c r="U968" s="359"/>
      <c r="V968" s="359"/>
      <c r="W968" s="359"/>
      <c r="X968" s="359"/>
      <c r="Y968" s="360" t="s">
        <v>425</v>
      </c>
      <c r="Z968" s="361"/>
      <c r="AA968" s="361"/>
      <c r="AB968" s="361"/>
      <c r="AC968" s="142" t="s">
        <v>471</v>
      </c>
      <c r="AD968" s="142"/>
      <c r="AE968" s="142"/>
      <c r="AF968" s="142"/>
      <c r="AG968" s="142"/>
      <c r="AH968" s="360" t="s">
        <v>505</v>
      </c>
      <c r="AI968" s="357"/>
      <c r="AJ968" s="357"/>
      <c r="AK968" s="357"/>
      <c r="AL968" s="357" t="s">
        <v>21</v>
      </c>
      <c r="AM968" s="357"/>
      <c r="AN968" s="357"/>
      <c r="AO968" s="362"/>
      <c r="AP968" s="363" t="s">
        <v>429</v>
      </c>
      <c r="AQ968" s="363"/>
      <c r="AR968" s="363"/>
      <c r="AS968" s="363"/>
      <c r="AT968" s="363"/>
      <c r="AU968" s="363"/>
      <c r="AV968" s="363"/>
      <c r="AW968" s="363"/>
      <c r="AX968" s="363"/>
    </row>
    <row r="969" spans="1:50" ht="36.75" customHeight="1" x14ac:dyDescent="0.15">
      <c r="A969" s="372">
        <v>1</v>
      </c>
      <c r="B969" s="372">
        <v>1</v>
      </c>
      <c r="C969" s="340" t="s">
        <v>663</v>
      </c>
      <c r="D969" s="340"/>
      <c r="E969" s="340"/>
      <c r="F969" s="340"/>
      <c r="G969" s="340"/>
      <c r="H969" s="340"/>
      <c r="I969" s="340"/>
      <c r="J969" s="341">
        <v>7021001033030</v>
      </c>
      <c r="K969" s="342"/>
      <c r="L969" s="342"/>
      <c r="M969" s="342"/>
      <c r="N969" s="342"/>
      <c r="O969" s="342"/>
      <c r="P969" s="343" t="s">
        <v>619</v>
      </c>
      <c r="Q969" s="343"/>
      <c r="R969" s="343"/>
      <c r="S969" s="343"/>
      <c r="T969" s="343"/>
      <c r="U969" s="343"/>
      <c r="V969" s="343"/>
      <c r="W969" s="343"/>
      <c r="X969" s="343"/>
      <c r="Y969" s="344">
        <v>1.4</v>
      </c>
      <c r="Z969" s="345"/>
      <c r="AA969" s="345"/>
      <c r="AB969" s="346"/>
      <c r="AC969" s="356" t="s">
        <v>515</v>
      </c>
      <c r="AD969" s="364"/>
      <c r="AE969" s="364"/>
      <c r="AF969" s="364"/>
      <c r="AG969" s="364"/>
      <c r="AH969" s="365" t="s">
        <v>633</v>
      </c>
      <c r="AI969" s="366"/>
      <c r="AJ969" s="366"/>
      <c r="AK969" s="366"/>
      <c r="AL969" s="350" t="s">
        <v>664</v>
      </c>
      <c r="AM969" s="351"/>
      <c r="AN969" s="351"/>
      <c r="AO969" s="352"/>
      <c r="AP969" s="353" t="s">
        <v>633</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428</v>
      </c>
      <c r="K1001" s="358"/>
      <c r="L1001" s="358"/>
      <c r="M1001" s="358"/>
      <c r="N1001" s="358"/>
      <c r="O1001" s="358"/>
      <c r="P1001" s="359" t="s">
        <v>375</v>
      </c>
      <c r="Q1001" s="359"/>
      <c r="R1001" s="359"/>
      <c r="S1001" s="359"/>
      <c r="T1001" s="359"/>
      <c r="U1001" s="359"/>
      <c r="V1001" s="359"/>
      <c r="W1001" s="359"/>
      <c r="X1001" s="359"/>
      <c r="Y1001" s="360" t="s">
        <v>425</v>
      </c>
      <c r="Z1001" s="361"/>
      <c r="AA1001" s="361"/>
      <c r="AB1001" s="361"/>
      <c r="AC1001" s="142" t="s">
        <v>471</v>
      </c>
      <c r="AD1001" s="142"/>
      <c r="AE1001" s="142"/>
      <c r="AF1001" s="142"/>
      <c r="AG1001" s="142"/>
      <c r="AH1001" s="360" t="s">
        <v>505</v>
      </c>
      <c r="AI1001" s="357"/>
      <c r="AJ1001" s="357"/>
      <c r="AK1001" s="357"/>
      <c r="AL1001" s="357" t="s">
        <v>21</v>
      </c>
      <c r="AM1001" s="357"/>
      <c r="AN1001" s="357"/>
      <c r="AO1001" s="362"/>
      <c r="AP1001" s="363" t="s">
        <v>429</v>
      </c>
      <c r="AQ1001" s="363"/>
      <c r="AR1001" s="363"/>
      <c r="AS1001" s="363"/>
      <c r="AT1001" s="363"/>
      <c r="AU1001" s="363"/>
      <c r="AV1001" s="363"/>
      <c r="AW1001" s="363"/>
      <c r="AX1001" s="363"/>
    </row>
    <row r="1002" spans="1:50" ht="120.75" customHeight="1" x14ac:dyDescent="0.15">
      <c r="A1002" s="372">
        <v>1</v>
      </c>
      <c r="B1002" s="372">
        <v>1</v>
      </c>
      <c r="C1002" s="340" t="s">
        <v>665</v>
      </c>
      <c r="D1002" s="340"/>
      <c r="E1002" s="340"/>
      <c r="F1002" s="340"/>
      <c r="G1002" s="340"/>
      <c r="H1002" s="340"/>
      <c r="I1002" s="340"/>
      <c r="J1002" s="341" t="s">
        <v>547</v>
      </c>
      <c r="K1002" s="342"/>
      <c r="L1002" s="342"/>
      <c r="M1002" s="342"/>
      <c r="N1002" s="342"/>
      <c r="O1002" s="342"/>
      <c r="P1002" s="343" t="s">
        <v>666</v>
      </c>
      <c r="Q1002" s="343"/>
      <c r="R1002" s="343"/>
      <c r="S1002" s="343"/>
      <c r="T1002" s="343"/>
      <c r="U1002" s="343"/>
      <c r="V1002" s="343"/>
      <c r="W1002" s="343"/>
      <c r="X1002" s="343"/>
      <c r="Y1002" s="344">
        <v>14.6</v>
      </c>
      <c r="Z1002" s="345"/>
      <c r="AA1002" s="345"/>
      <c r="AB1002" s="346"/>
      <c r="AC1002" s="356" t="s">
        <v>196</v>
      </c>
      <c r="AD1002" s="364"/>
      <c r="AE1002" s="364"/>
      <c r="AF1002" s="364"/>
      <c r="AG1002" s="364"/>
      <c r="AH1002" s="365" t="s">
        <v>664</v>
      </c>
      <c r="AI1002" s="366"/>
      <c r="AJ1002" s="366"/>
      <c r="AK1002" s="366"/>
      <c r="AL1002" s="350" t="s">
        <v>664</v>
      </c>
      <c r="AM1002" s="351"/>
      <c r="AN1002" s="351"/>
      <c r="AO1002" s="352"/>
      <c r="AP1002" s="353" t="s">
        <v>664</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428</v>
      </c>
      <c r="K1034" s="358"/>
      <c r="L1034" s="358"/>
      <c r="M1034" s="358"/>
      <c r="N1034" s="358"/>
      <c r="O1034" s="358"/>
      <c r="P1034" s="359" t="s">
        <v>375</v>
      </c>
      <c r="Q1034" s="359"/>
      <c r="R1034" s="359"/>
      <c r="S1034" s="359"/>
      <c r="T1034" s="359"/>
      <c r="U1034" s="359"/>
      <c r="V1034" s="359"/>
      <c r="W1034" s="359"/>
      <c r="X1034" s="359"/>
      <c r="Y1034" s="360" t="s">
        <v>425</v>
      </c>
      <c r="Z1034" s="361"/>
      <c r="AA1034" s="361"/>
      <c r="AB1034" s="361"/>
      <c r="AC1034" s="142" t="s">
        <v>471</v>
      </c>
      <c r="AD1034" s="142"/>
      <c r="AE1034" s="142"/>
      <c r="AF1034" s="142"/>
      <c r="AG1034" s="142"/>
      <c r="AH1034" s="360" t="s">
        <v>505</v>
      </c>
      <c r="AI1034" s="357"/>
      <c r="AJ1034" s="357"/>
      <c r="AK1034" s="357"/>
      <c r="AL1034" s="357" t="s">
        <v>21</v>
      </c>
      <c r="AM1034" s="357"/>
      <c r="AN1034" s="357"/>
      <c r="AO1034" s="362"/>
      <c r="AP1034" s="363" t="s">
        <v>429</v>
      </c>
      <c r="AQ1034" s="363"/>
      <c r="AR1034" s="363"/>
      <c r="AS1034" s="363"/>
      <c r="AT1034" s="363"/>
      <c r="AU1034" s="363"/>
      <c r="AV1034" s="363"/>
      <c r="AW1034" s="363"/>
      <c r="AX1034" s="363"/>
    </row>
    <row r="1035" spans="1:50" ht="30" customHeight="1" x14ac:dyDescent="0.15">
      <c r="A1035" s="372">
        <v>1</v>
      </c>
      <c r="B1035" s="372">
        <v>1</v>
      </c>
      <c r="C1035" s="340" t="s">
        <v>667</v>
      </c>
      <c r="D1035" s="340"/>
      <c r="E1035" s="340"/>
      <c r="F1035" s="340"/>
      <c r="G1035" s="340"/>
      <c r="H1035" s="340"/>
      <c r="I1035" s="340"/>
      <c r="J1035" s="341">
        <v>3010401011971</v>
      </c>
      <c r="K1035" s="342"/>
      <c r="L1035" s="342"/>
      <c r="M1035" s="342"/>
      <c r="N1035" s="342"/>
      <c r="O1035" s="342"/>
      <c r="P1035" s="343" t="s">
        <v>627</v>
      </c>
      <c r="Q1035" s="343"/>
      <c r="R1035" s="343"/>
      <c r="S1035" s="343"/>
      <c r="T1035" s="343"/>
      <c r="U1035" s="343"/>
      <c r="V1035" s="343"/>
      <c r="W1035" s="343"/>
      <c r="X1035" s="343"/>
      <c r="Y1035" s="344">
        <v>9.6999999999999993</v>
      </c>
      <c r="Z1035" s="345"/>
      <c r="AA1035" s="345"/>
      <c r="AB1035" s="346"/>
      <c r="AC1035" s="356" t="s">
        <v>510</v>
      </c>
      <c r="AD1035" s="364"/>
      <c r="AE1035" s="364"/>
      <c r="AF1035" s="364"/>
      <c r="AG1035" s="364"/>
      <c r="AH1035" s="365">
        <v>1</v>
      </c>
      <c r="AI1035" s="366"/>
      <c r="AJ1035" s="366"/>
      <c r="AK1035" s="366"/>
      <c r="AL1035" s="350">
        <v>100</v>
      </c>
      <c r="AM1035" s="351"/>
      <c r="AN1035" s="351"/>
      <c r="AO1035" s="352"/>
      <c r="AP1035" s="353" t="s">
        <v>668</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428</v>
      </c>
      <c r="K1067" s="358"/>
      <c r="L1067" s="358"/>
      <c r="M1067" s="358"/>
      <c r="N1067" s="358"/>
      <c r="O1067" s="358"/>
      <c r="P1067" s="359" t="s">
        <v>375</v>
      </c>
      <c r="Q1067" s="359"/>
      <c r="R1067" s="359"/>
      <c r="S1067" s="359"/>
      <c r="T1067" s="359"/>
      <c r="U1067" s="359"/>
      <c r="V1067" s="359"/>
      <c r="W1067" s="359"/>
      <c r="X1067" s="359"/>
      <c r="Y1067" s="360" t="s">
        <v>425</v>
      </c>
      <c r="Z1067" s="361"/>
      <c r="AA1067" s="361"/>
      <c r="AB1067" s="361"/>
      <c r="AC1067" s="142" t="s">
        <v>471</v>
      </c>
      <c r="AD1067" s="142"/>
      <c r="AE1067" s="142"/>
      <c r="AF1067" s="142"/>
      <c r="AG1067" s="142"/>
      <c r="AH1067" s="360" t="s">
        <v>505</v>
      </c>
      <c r="AI1067" s="357"/>
      <c r="AJ1067" s="357"/>
      <c r="AK1067" s="357"/>
      <c r="AL1067" s="357" t="s">
        <v>21</v>
      </c>
      <c r="AM1067" s="357"/>
      <c r="AN1067" s="357"/>
      <c r="AO1067" s="362"/>
      <c r="AP1067" s="363" t="s">
        <v>429</v>
      </c>
      <c r="AQ1067" s="363"/>
      <c r="AR1067" s="363"/>
      <c r="AS1067" s="363"/>
      <c r="AT1067" s="363"/>
      <c r="AU1067" s="363"/>
      <c r="AV1067" s="363"/>
      <c r="AW1067" s="363"/>
      <c r="AX1067" s="363"/>
    </row>
    <row r="1068" spans="1:50" ht="59.25" customHeight="1" x14ac:dyDescent="0.15">
      <c r="A1068" s="372">
        <v>1</v>
      </c>
      <c r="B1068" s="372">
        <v>1</v>
      </c>
      <c r="C1068" s="340" t="s">
        <v>669</v>
      </c>
      <c r="D1068" s="340"/>
      <c r="E1068" s="340"/>
      <c r="F1068" s="340"/>
      <c r="G1068" s="340"/>
      <c r="H1068" s="340"/>
      <c r="I1068" s="340"/>
      <c r="J1068" s="341">
        <v>3020001081423</v>
      </c>
      <c r="K1068" s="342"/>
      <c r="L1068" s="342"/>
      <c r="M1068" s="342"/>
      <c r="N1068" s="342"/>
      <c r="O1068" s="342"/>
      <c r="P1068" s="343" t="s">
        <v>670</v>
      </c>
      <c r="Q1068" s="343"/>
      <c r="R1068" s="343"/>
      <c r="S1068" s="343"/>
      <c r="T1068" s="343"/>
      <c r="U1068" s="343"/>
      <c r="V1068" s="343"/>
      <c r="W1068" s="343"/>
      <c r="X1068" s="343"/>
      <c r="Y1068" s="344">
        <v>23.3</v>
      </c>
      <c r="Z1068" s="345"/>
      <c r="AA1068" s="345"/>
      <c r="AB1068" s="346"/>
      <c r="AC1068" s="356" t="s">
        <v>516</v>
      </c>
      <c r="AD1068" s="364"/>
      <c r="AE1068" s="364"/>
      <c r="AF1068" s="364"/>
      <c r="AG1068" s="364"/>
      <c r="AH1068" s="365" t="s">
        <v>671</v>
      </c>
      <c r="AI1068" s="366"/>
      <c r="AJ1068" s="366"/>
      <c r="AK1068" s="366"/>
      <c r="AL1068" s="350" t="s">
        <v>633</v>
      </c>
      <c r="AM1068" s="351"/>
      <c r="AN1068" s="351"/>
      <c r="AO1068" s="352"/>
      <c r="AP1068" s="353" t="s">
        <v>633</v>
      </c>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459</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478</v>
      </c>
      <c r="AM1098" s="276"/>
      <c r="AN1098" s="276"/>
      <c r="AO1098" s="80" t="s">
        <v>603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428</v>
      </c>
      <c r="K1101" s="142"/>
      <c r="L1101" s="142"/>
      <c r="M1101" s="142"/>
      <c r="N1101" s="142"/>
      <c r="O1101" s="142"/>
      <c r="P1101" s="360" t="s">
        <v>27</v>
      </c>
      <c r="Q1101" s="360"/>
      <c r="R1101" s="360"/>
      <c r="S1101" s="360"/>
      <c r="T1101" s="360"/>
      <c r="U1101" s="360"/>
      <c r="V1101" s="360"/>
      <c r="W1101" s="360"/>
      <c r="X1101" s="360"/>
      <c r="Y1101" s="142" t="s">
        <v>430</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460</v>
      </c>
      <c r="AQ1101" s="363"/>
      <c r="AR1101" s="363"/>
      <c r="AS1101" s="363"/>
      <c r="AT1101" s="363"/>
      <c r="AU1101" s="363"/>
      <c r="AV1101" s="363"/>
      <c r="AW1101" s="363"/>
      <c r="AX1101" s="363"/>
    </row>
    <row r="1102" spans="1:50" ht="30" customHeight="1" x14ac:dyDescent="0.15">
      <c r="A1102" s="372">
        <v>1</v>
      </c>
      <c r="B1102" s="372">
        <v>1</v>
      </c>
      <c r="C1102" s="370"/>
      <c r="D1102" s="370"/>
      <c r="E1102" s="140" t="s">
        <v>686</v>
      </c>
      <c r="F1102" s="371"/>
      <c r="G1102" s="371"/>
      <c r="H1102" s="371"/>
      <c r="I1102" s="371"/>
      <c r="J1102" s="341" t="s">
        <v>687</v>
      </c>
      <c r="K1102" s="342"/>
      <c r="L1102" s="342"/>
      <c r="M1102" s="342"/>
      <c r="N1102" s="342"/>
      <c r="O1102" s="342"/>
      <c r="P1102" s="355" t="s">
        <v>688</v>
      </c>
      <c r="Q1102" s="343"/>
      <c r="R1102" s="343"/>
      <c r="S1102" s="343"/>
      <c r="T1102" s="343"/>
      <c r="U1102" s="343"/>
      <c r="V1102" s="343"/>
      <c r="W1102" s="343"/>
      <c r="X1102" s="343"/>
      <c r="Y1102" s="344" t="s">
        <v>689</v>
      </c>
      <c r="Z1102" s="345"/>
      <c r="AA1102" s="345"/>
      <c r="AB1102" s="346"/>
      <c r="AC1102" s="347"/>
      <c r="AD1102" s="347"/>
      <c r="AE1102" s="347"/>
      <c r="AF1102" s="347"/>
      <c r="AG1102" s="347"/>
      <c r="AH1102" s="348" t="s">
        <v>671</v>
      </c>
      <c r="AI1102" s="349"/>
      <c r="AJ1102" s="349"/>
      <c r="AK1102" s="349"/>
      <c r="AL1102" s="350" t="s">
        <v>664</v>
      </c>
      <c r="AM1102" s="351"/>
      <c r="AN1102" s="351"/>
      <c r="AO1102" s="352"/>
      <c r="AP1102" s="353" t="s">
        <v>664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23" priority="14029">
      <formula>IF(RIGHT(TEXT(P14,"0.#"),1)=".",FALSE,TRUE)</formula>
    </cfRule>
    <cfRule type="expression" dxfId="2822" priority="14030">
      <formula>IF(RIGHT(TEXT(P14,"0.#"),1)=".",TRUE,FALSE)</formula>
    </cfRule>
  </conditionalFormatting>
  <conditionalFormatting sqref="AE32">
    <cfRule type="expression" dxfId="2821" priority="14019">
      <formula>IF(RIGHT(TEXT(AE32,"0.#"),1)=".",FALSE,TRUE)</formula>
    </cfRule>
    <cfRule type="expression" dxfId="2820" priority="14020">
      <formula>IF(RIGHT(TEXT(AE32,"0.#"),1)=".",TRUE,FALSE)</formula>
    </cfRule>
  </conditionalFormatting>
  <conditionalFormatting sqref="P18:AX18">
    <cfRule type="expression" dxfId="2819" priority="13905">
      <formula>IF(RIGHT(TEXT(P18,"0.#"),1)=".",FALSE,TRUE)</formula>
    </cfRule>
    <cfRule type="expression" dxfId="2818" priority="13906">
      <formula>IF(RIGHT(TEXT(P18,"0.#"),1)=".",TRUE,FALSE)</formula>
    </cfRule>
  </conditionalFormatting>
  <conditionalFormatting sqref="Y782">
    <cfRule type="expression" dxfId="2817" priority="13901">
      <formula>IF(RIGHT(TEXT(Y782,"0.#"),1)=".",FALSE,TRUE)</formula>
    </cfRule>
    <cfRule type="expression" dxfId="2816" priority="13902">
      <formula>IF(RIGHT(TEXT(Y782,"0.#"),1)=".",TRUE,FALSE)</formula>
    </cfRule>
  </conditionalFormatting>
  <conditionalFormatting sqref="Y791">
    <cfRule type="expression" dxfId="2815" priority="13897">
      <formula>IF(RIGHT(TEXT(Y791,"0.#"),1)=".",FALSE,TRUE)</formula>
    </cfRule>
    <cfRule type="expression" dxfId="2814" priority="13898">
      <formula>IF(RIGHT(TEXT(Y791,"0.#"),1)=".",TRUE,FALSE)</formula>
    </cfRule>
  </conditionalFormatting>
  <conditionalFormatting sqref="Y822:Y829 Y809:Y816 Y796:Y803">
    <cfRule type="expression" dxfId="2813" priority="13679">
      <formula>IF(RIGHT(TEXT(Y796,"0.#"),1)=".",FALSE,TRUE)</formula>
    </cfRule>
    <cfRule type="expression" dxfId="2812" priority="13680">
      <formula>IF(RIGHT(TEXT(Y796,"0.#"),1)=".",TRUE,FALSE)</formula>
    </cfRule>
  </conditionalFormatting>
  <conditionalFormatting sqref="P15:AC17 P13:AX13 AK15:AX15 AK16:AQ17">
    <cfRule type="expression" dxfId="2811" priority="13727">
      <formula>IF(RIGHT(TEXT(P13,"0.#"),1)=".",FALSE,TRUE)</formula>
    </cfRule>
    <cfRule type="expression" dxfId="2810" priority="13728">
      <formula>IF(RIGHT(TEXT(P13,"0.#"),1)=".",TRUE,FALSE)</formula>
    </cfRule>
  </conditionalFormatting>
  <conditionalFormatting sqref="P19:AJ19">
    <cfRule type="expression" dxfId="2809" priority="13725">
      <formula>IF(RIGHT(TEXT(P19,"0.#"),1)=".",FALSE,TRUE)</formula>
    </cfRule>
    <cfRule type="expression" dxfId="2808" priority="13726">
      <formula>IF(RIGHT(TEXT(P19,"0.#"),1)=".",TRUE,FALSE)</formula>
    </cfRule>
  </conditionalFormatting>
  <conditionalFormatting sqref="AE101 AQ101">
    <cfRule type="expression" dxfId="2807" priority="13717">
      <formula>IF(RIGHT(TEXT(AE101,"0.#"),1)=".",FALSE,TRUE)</formula>
    </cfRule>
    <cfRule type="expression" dxfId="2806" priority="13718">
      <formula>IF(RIGHT(TEXT(AE101,"0.#"),1)=".",TRUE,FALSE)</formula>
    </cfRule>
  </conditionalFormatting>
  <conditionalFormatting sqref="Y783:Y790 Y781">
    <cfRule type="expression" dxfId="2805" priority="13703">
      <formula>IF(RIGHT(TEXT(Y781,"0.#"),1)=".",FALSE,TRUE)</formula>
    </cfRule>
    <cfRule type="expression" dxfId="2804" priority="13704">
      <formula>IF(RIGHT(TEXT(Y781,"0.#"),1)=".",TRUE,FALSE)</formula>
    </cfRule>
  </conditionalFormatting>
  <conditionalFormatting sqref="AU782">
    <cfRule type="expression" dxfId="2803" priority="13701">
      <formula>IF(RIGHT(TEXT(AU782,"0.#"),1)=".",FALSE,TRUE)</formula>
    </cfRule>
    <cfRule type="expression" dxfId="2802" priority="13702">
      <formula>IF(RIGHT(TEXT(AU782,"0.#"),1)=".",TRUE,FALSE)</formula>
    </cfRule>
  </conditionalFormatting>
  <conditionalFormatting sqref="AU791">
    <cfRule type="expression" dxfId="2801" priority="13699">
      <formula>IF(RIGHT(TEXT(AU791,"0.#"),1)=".",FALSE,TRUE)</formula>
    </cfRule>
    <cfRule type="expression" dxfId="2800" priority="13700">
      <formula>IF(RIGHT(TEXT(AU791,"0.#"),1)=".",TRUE,FALSE)</formula>
    </cfRule>
  </conditionalFormatting>
  <conditionalFormatting sqref="AU783:AU790">
    <cfRule type="expression" dxfId="2799" priority="13697">
      <formula>IF(RIGHT(TEXT(AU783,"0.#"),1)=".",FALSE,TRUE)</formula>
    </cfRule>
    <cfRule type="expression" dxfId="2798" priority="13698">
      <formula>IF(RIGHT(TEXT(AU783,"0.#"),1)=".",TRUE,FALSE)</formula>
    </cfRule>
  </conditionalFormatting>
  <conditionalFormatting sqref="Y821 Y808 Y795">
    <cfRule type="expression" dxfId="2797" priority="13683">
      <formula>IF(RIGHT(TEXT(Y795,"0.#"),1)=".",FALSE,TRUE)</formula>
    </cfRule>
    <cfRule type="expression" dxfId="2796" priority="13684">
      <formula>IF(RIGHT(TEXT(Y795,"0.#"),1)=".",TRUE,FALSE)</formula>
    </cfRule>
  </conditionalFormatting>
  <conditionalFormatting sqref="Y830 Y817 Y804">
    <cfRule type="expression" dxfId="2795" priority="13681">
      <formula>IF(RIGHT(TEXT(Y804,"0.#"),1)=".",FALSE,TRUE)</formula>
    </cfRule>
    <cfRule type="expression" dxfId="2794" priority="13682">
      <formula>IF(RIGHT(TEXT(Y804,"0.#"),1)=".",TRUE,FALSE)</formula>
    </cfRule>
  </conditionalFormatting>
  <conditionalFormatting sqref="AU821 AU808 AU795">
    <cfRule type="expression" dxfId="2793" priority="13677">
      <formula>IF(RIGHT(TEXT(AU795,"0.#"),1)=".",FALSE,TRUE)</formula>
    </cfRule>
    <cfRule type="expression" dxfId="2792" priority="13678">
      <formula>IF(RIGHT(TEXT(AU795,"0.#"),1)=".",TRUE,FALSE)</formula>
    </cfRule>
  </conditionalFormatting>
  <conditionalFormatting sqref="AU830 AU817 AU804">
    <cfRule type="expression" dxfId="2791" priority="13675">
      <formula>IF(RIGHT(TEXT(AU804,"0.#"),1)=".",FALSE,TRUE)</formula>
    </cfRule>
    <cfRule type="expression" dxfId="2790" priority="13676">
      <formula>IF(RIGHT(TEXT(AU804,"0.#"),1)=".",TRUE,FALSE)</formula>
    </cfRule>
  </conditionalFormatting>
  <conditionalFormatting sqref="AU822:AU829 AU809:AU816 AU807 AU796:AU803">
    <cfRule type="expression" dxfId="2789" priority="13673">
      <formula>IF(RIGHT(TEXT(AU796,"0.#"),1)=".",FALSE,TRUE)</formula>
    </cfRule>
    <cfRule type="expression" dxfId="2788" priority="13674">
      <formula>IF(RIGHT(TEXT(AU796,"0.#"),1)=".",TRUE,FALSE)</formula>
    </cfRule>
  </conditionalFormatting>
  <conditionalFormatting sqref="AM87">
    <cfRule type="expression" dxfId="2787" priority="13327">
      <formula>IF(RIGHT(TEXT(AM87,"0.#"),1)=".",FALSE,TRUE)</formula>
    </cfRule>
    <cfRule type="expression" dxfId="2786" priority="13328">
      <formula>IF(RIGHT(TEXT(AM87,"0.#"),1)=".",TRUE,FALSE)</formula>
    </cfRule>
  </conditionalFormatting>
  <conditionalFormatting sqref="AE55">
    <cfRule type="expression" dxfId="2785" priority="13395">
      <formula>IF(RIGHT(TEXT(AE55,"0.#"),1)=".",FALSE,TRUE)</formula>
    </cfRule>
    <cfRule type="expression" dxfId="2784" priority="13396">
      <formula>IF(RIGHT(TEXT(AE55,"0.#"),1)=".",TRUE,FALSE)</formula>
    </cfRule>
  </conditionalFormatting>
  <conditionalFormatting sqref="AI55">
    <cfRule type="expression" dxfId="2783" priority="13393">
      <formula>IF(RIGHT(TEXT(AI55,"0.#"),1)=".",FALSE,TRUE)</formula>
    </cfRule>
    <cfRule type="expression" dxfId="2782" priority="13394">
      <formula>IF(RIGHT(TEXT(AI55,"0.#"),1)=".",TRUE,FALSE)</formula>
    </cfRule>
  </conditionalFormatting>
  <conditionalFormatting sqref="AM34">
    <cfRule type="expression" dxfId="2781" priority="13473">
      <formula>IF(RIGHT(TEXT(AM34,"0.#"),1)=".",FALSE,TRUE)</formula>
    </cfRule>
    <cfRule type="expression" dxfId="2780" priority="13474">
      <formula>IF(RIGHT(TEXT(AM34,"0.#"),1)=".",TRUE,FALSE)</formula>
    </cfRule>
  </conditionalFormatting>
  <conditionalFormatting sqref="AE33">
    <cfRule type="expression" dxfId="2779" priority="13487">
      <formula>IF(RIGHT(TEXT(AE33,"0.#"),1)=".",FALSE,TRUE)</formula>
    </cfRule>
    <cfRule type="expression" dxfId="2778" priority="13488">
      <formula>IF(RIGHT(TEXT(AE33,"0.#"),1)=".",TRUE,FALSE)</formula>
    </cfRule>
  </conditionalFormatting>
  <conditionalFormatting sqref="AE34">
    <cfRule type="expression" dxfId="2777" priority="13485">
      <formula>IF(RIGHT(TEXT(AE34,"0.#"),1)=".",FALSE,TRUE)</formula>
    </cfRule>
    <cfRule type="expression" dxfId="2776" priority="13486">
      <formula>IF(RIGHT(TEXT(AE34,"0.#"),1)=".",TRUE,FALSE)</formula>
    </cfRule>
  </conditionalFormatting>
  <conditionalFormatting sqref="AI34">
    <cfRule type="expression" dxfId="2775" priority="13483">
      <formula>IF(RIGHT(TEXT(AI34,"0.#"),1)=".",FALSE,TRUE)</formula>
    </cfRule>
    <cfRule type="expression" dxfId="2774" priority="13484">
      <formula>IF(RIGHT(TEXT(AI34,"0.#"),1)=".",TRUE,FALSE)</formula>
    </cfRule>
  </conditionalFormatting>
  <conditionalFormatting sqref="AI33">
    <cfRule type="expression" dxfId="2773" priority="13481">
      <formula>IF(RIGHT(TEXT(AI33,"0.#"),1)=".",FALSE,TRUE)</formula>
    </cfRule>
    <cfRule type="expression" dxfId="2772" priority="13482">
      <formula>IF(RIGHT(TEXT(AI33,"0.#"),1)=".",TRUE,FALSE)</formula>
    </cfRule>
  </conditionalFormatting>
  <conditionalFormatting sqref="AI32">
    <cfRule type="expression" dxfId="2771" priority="13479">
      <formula>IF(RIGHT(TEXT(AI32,"0.#"),1)=".",FALSE,TRUE)</formula>
    </cfRule>
    <cfRule type="expression" dxfId="2770" priority="13480">
      <formula>IF(RIGHT(TEXT(AI32,"0.#"),1)=".",TRUE,FALSE)</formula>
    </cfRule>
  </conditionalFormatting>
  <conditionalFormatting sqref="AM32">
    <cfRule type="expression" dxfId="2769" priority="13477">
      <formula>IF(RIGHT(TEXT(AM32,"0.#"),1)=".",FALSE,TRUE)</formula>
    </cfRule>
    <cfRule type="expression" dxfId="2768" priority="13478">
      <formula>IF(RIGHT(TEXT(AM32,"0.#"),1)=".",TRUE,FALSE)</formula>
    </cfRule>
  </conditionalFormatting>
  <conditionalFormatting sqref="AM33">
    <cfRule type="expression" dxfId="2767" priority="13475">
      <formula>IF(RIGHT(TEXT(AM33,"0.#"),1)=".",FALSE,TRUE)</formula>
    </cfRule>
    <cfRule type="expression" dxfId="2766" priority="13476">
      <formula>IF(RIGHT(TEXT(AM33,"0.#"),1)=".",TRUE,FALSE)</formula>
    </cfRule>
  </conditionalFormatting>
  <conditionalFormatting sqref="AQ32:AQ34">
    <cfRule type="expression" dxfId="2765" priority="13467">
      <formula>IF(RIGHT(TEXT(AQ32,"0.#"),1)=".",FALSE,TRUE)</formula>
    </cfRule>
    <cfRule type="expression" dxfId="2764" priority="13468">
      <formula>IF(RIGHT(TEXT(AQ32,"0.#"),1)=".",TRUE,FALSE)</formula>
    </cfRule>
  </conditionalFormatting>
  <conditionalFormatting sqref="AU32:AU34">
    <cfRule type="expression" dxfId="2763" priority="13465">
      <formula>IF(RIGHT(TEXT(AU32,"0.#"),1)=".",FALSE,TRUE)</formula>
    </cfRule>
    <cfRule type="expression" dxfId="2762" priority="13466">
      <formula>IF(RIGHT(TEXT(AU32,"0.#"),1)=".",TRUE,FALSE)</formula>
    </cfRule>
  </conditionalFormatting>
  <conditionalFormatting sqref="AE53">
    <cfRule type="expression" dxfId="2761" priority="13399">
      <formula>IF(RIGHT(TEXT(AE53,"0.#"),1)=".",FALSE,TRUE)</formula>
    </cfRule>
    <cfRule type="expression" dxfId="2760" priority="13400">
      <formula>IF(RIGHT(TEXT(AE53,"0.#"),1)=".",TRUE,FALSE)</formula>
    </cfRule>
  </conditionalFormatting>
  <conditionalFormatting sqref="AE54">
    <cfRule type="expression" dxfId="2759" priority="13397">
      <formula>IF(RIGHT(TEXT(AE54,"0.#"),1)=".",FALSE,TRUE)</formula>
    </cfRule>
    <cfRule type="expression" dxfId="2758" priority="13398">
      <formula>IF(RIGHT(TEXT(AE54,"0.#"),1)=".",TRUE,FALSE)</formula>
    </cfRule>
  </conditionalFormatting>
  <conditionalFormatting sqref="AI54">
    <cfRule type="expression" dxfId="2757" priority="13391">
      <formula>IF(RIGHT(TEXT(AI54,"0.#"),1)=".",FALSE,TRUE)</formula>
    </cfRule>
    <cfRule type="expression" dxfId="2756" priority="13392">
      <formula>IF(RIGHT(TEXT(AI54,"0.#"),1)=".",TRUE,FALSE)</formula>
    </cfRule>
  </conditionalFormatting>
  <conditionalFormatting sqref="AI53">
    <cfRule type="expression" dxfId="2755" priority="13389">
      <formula>IF(RIGHT(TEXT(AI53,"0.#"),1)=".",FALSE,TRUE)</formula>
    </cfRule>
    <cfRule type="expression" dxfId="2754" priority="13390">
      <formula>IF(RIGHT(TEXT(AI53,"0.#"),1)=".",TRUE,FALSE)</formula>
    </cfRule>
  </conditionalFormatting>
  <conditionalFormatting sqref="AM53">
    <cfRule type="expression" dxfId="2753" priority="13387">
      <formula>IF(RIGHT(TEXT(AM53,"0.#"),1)=".",FALSE,TRUE)</formula>
    </cfRule>
    <cfRule type="expression" dxfId="2752" priority="13388">
      <formula>IF(RIGHT(TEXT(AM53,"0.#"),1)=".",TRUE,FALSE)</formula>
    </cfRule>
  </conditionalFormatting>
  <conditionalFormatting sqref="AM54">
    <cfRule type="expression" dxfId="2751" priority="13385">
      <formula>IF(RIGHT(TEXT(AM54,"0.#"),1)=".",FALSE,TRUE)</formula>
    </cfRule>
    <cfRule type="expression" dxfId="2750" priority="13386">
      <formula>IF(RIGHT(TEXT(AM54,"0.#"),1)=".",TRUE,FALSE)</formula>
    </cfRule>
  </conditionalFormatting>
  <conditionalFormatting sqref="AM55">
    <cfRule type="expression" dxfId="2749" priority="13383">
      <formula>IF(RIGHT(TEXT(AM55,"0.#"),1)=".",FALSE,TRUE)</formula>
    </cfRule>
    <cfRule type="expression" dxfId="2748" priority="13384">
      <formula>IF(RIGHT(TEXT(AM55,"0.#"),1)=".",TRUE,FALSE)</formula>
    </cfRule>
  </conditionalFormatting>
  <conditionalFormatting sqref="AE60">
    <cfRule type="expression" dxfId="2747" priority="13369">
      <formula>IF(RIGHT(TEXT(AE60,"0.#"),1)=".",FALSE,TRUE)</formula>
    </cfRule>
    <cfRule type="expression" dxfId="2746" priority="13370">
      <formula>IF(RIGHT(TEXT(AE60,"0.#"),1)=".",TRUE,FALSE)</formula>
    </cfRule>
  </conditionalFormatting>
  <conditionalFormatting sqref="AE61">
    <cfRule type="expression" dxfId="2745" priority="13367">
      <formula>IF(RIGHT(TEXT(AE61,"0.#"),1)=".",FALSE,TRUE)</formula>
    </cfRule>
    <cfRule type="expression" dxfId="2744" priority="13368">
      <formula>IF(RIGHT(TEXT(AE61,"0.#"),1)=".",TRUE,FALSE)</formula>
    </cfRule>
  </conditionalFormatting>
  <conditionalFormatting sqref="AE62">
    <cfRule type="expression" dxfId="2743" priority="13365">
      <formula>IF(RIGHT(TEXT(AE62,"0.#"),1)=".",FALSE,TRUE)</formula>
    </cfRule>
    <cfRule type="expression" dxfId="2742" priority="13366">
      <formula>IF(RIGHT(TEXT(AE62,"0.#"),1)=".",TRUE,FALSE)</formula>
    </cfRule>
  </conditionalFormatting>
  <conditionalFormatting sqref="AI62">
    <cfRule type="expression" dxfId="2741" priority="13363">
      <formula>IF(RIGHT(TEXT(AI62,"0.#"),1)=".",FALSE,TRUE)</formula>
    </cfRule>
    <cfRule type="expression" dxfId="2740" priority="13364">
      <formula>IF(RIGHT(TEXT(AI62,"0.#"),1)=".",TRUE,FALSE)</formula>
    </cfRule>
  </conditionalFormatting>
  <conditionalFormatting sqref="AI61">
    <cfRule type="expression" dxfId="2739" priority="13361">
      <formula>IF(RIGHT(TEXT(AI61,"0.#"),1)=".",FALSE,TRUE)</formula>
    </cfRule>
    <cfRule type="expression" dxfId="2738" priority="13362">
      <formula>IF(RIGHT(TEXT(AI61,"0.#"),1)=".",TRUE,FALSE)</formula>
    </cfRule>
  </conditionalFormatting>
  <conditionalFormatting sqref="AI60">
    <cfRule type="expression" dxfId="2737" priority="13359">
      <formula>IF(RIGHT(TEXT(AI60,"0.#"),1)=".",FALSE,TRUE)</formula>
    </cfRule>
    <cfRule type="expression" dxfId="2736" priority="13360">
      <formula>IF(RIGHT(TEXT(AI60,"0.#"),1)=".",TRUE,FALSE)</formula>
    </cfRule>
  </conditionalFormatting>
  <conditionalFormatting sqref="AM60">
    <cfRule type="expression" dxfId="2735" priority="13357">
      <formula>IF(RIGHT(TEXT(AM60,"0.#"),1)=".",FALSE,TRUE)</formula>
    </cfRule>
    <cfRule type="expression" dxfId="2734" priority="13358">
      <formula>IF(RIGHT(TEXT(AM60,"0.#"),1)=".",TRUE,FALSE)</formula>
    </cfRule>
  </conditionalFormatting>
  <conditionalFormatting sqref="AM61">
    <cfRule type="expression" dxfId="2733" priority="13355">
      <formula>IF(RIGHT(TEXT(AM61,"0.#"),1)=".",FALSE,TRUE)</formula>
    </cfRule>
    <cfRule type="expression" dxfId="2732" priority="13356">
      <formula>IF(RIGHT(TEXT(AM61,"0.#"),1)=".",TRUE,FALSE)</formula>
    </cfRule>
  </conditionalFormatting>
  <conditionalFormatting sqref="AM62">
    <cfRule type="expression" dxfId="2731" priority="13353">
      <formula>IF(RIGHT(TEXT(AM62,"0.#"),1)=".",FALSE,TRUE)</formula>
    </cfRule>
    <cfRule type="expression" dxfId="2730" priority="13354">
      <formula>IF(RIGHT(TEXT(AM62,"0.#"),1)=".",TRUE,FALSE)</formula>
    </cfRule>
  </conditionalFormatting>
  <conditionalFormatting sqref="AE87">
    <cfRule type="expression" dxfId="2729" priority="13339">
      <formula>IF(RIGHT(TEXT(AE87,"0.#"),1)=".",FALSE,TRUE)</formula>
    </cfRule>
    <cfRule type="expression" dxfId="2728" priority="13340">
      <formula>IF(RIGHT(TEXT(AE87,"0.#"),1)=".",TRUE,FALSE)</formula>
    </cfRule>
  </conditionalFormatting>
  <conditionalFormatting sqref="AE88">
    <cfRule type="expression" dxfId="2727" priority="13337">
      <formula>IF(RIGHT(TEXT(AE88,"0.#"),1)=".",FALSE,TRUE)</formula>
    </cfRule>
    <cfRule type="expression" dxfId="2726" priority="13338">
      <formula>IF(RIGHT(TEXT(AE88,"0.#"),1)=".",TRUE,FALSE)</formula>
    </cfRule>
  </conditionalFormatting>
  <conditionalFormatting sqref="AE89">
    <cfRule type="expression" dxfId="2725" priority="13335">
      <formula>IF(RIGHT(TEXT(AE89,"0.#"),1)=".",FALSE,TRUE)</formula>
    </cfRule>
    <cfRule type="expression" dxfId="2724" priority="13336">
      <formula>IF(RIGHT(TEXT(AE89,"0.#"),1)=".",TRUE,FALSE)</formula>
    </cfRule>
  </conditionalFormatting>
  <conditionalFormatting sqref="AI89">
    <cfRule type="expression" dxfId="2723" priority="13333">
      <formula>IF(RIGHT(TEXT(AI89,"0.#"),1)=".",FALSE,TRUE)</formula>
    </cfRule>
    <cfRule type="expression" dxfId="2722" priority="13334">
      <formula>IF(RIGHT(TEXT(AI89,"0.#"),1)=".",TRUE,FALSE)</formula>
    </cfRule>
  </conditionalFormatting>
  <conditionalFormatting sqref="AI88">
    <cfRule type="expression" dxfId="2721" priority="13331">
      <formula>IF(RIGHT(TEXT(AI88,"0.#"),1)=".",FALSE,TRUE)</formula>
    </cfRule>
    <cfRule type="expression" dxfId="2720" priority="13332">
      <formula>IF(RIGHT(TEXT(AI88,"0.#"),1)=".",TRUE,FALSE)</formula>
    </cfRule>
  </conditionalFormatting>
  <conditionalFormatting sqref="AI87">
    <cfRule type="expression" dxfId="2719" priority="13329">
      <formula>IF(RIGHT(TEXT(AI87,"0.#"),1)=".",FALSE,TRUE)</formula>
    </cfRule>
    <cfRule type="expression" dxfId="2718" priority="13330">
      <formula>IF(RIGHT(TEXT(AI87,"0.#"),1)=".",TRUE,FALSE)</formula>
    </cfRule>
  </conditionalFormatting>
  <conditionalFormatting sqref="AM88">
    <cfRule type="expression" dxfId="2717" priority="13325">
      <formula>IF(RIGHT(TEXT(AM88,"0.#"),1)=".",FALSE,TRUE)</formula>
    </cfRule>
    <cfRule type="expression" dxfId="2716" priority="13326">
      <formula>IF(RIGHT(TEXT(AM88,"0.#"),1)=".",TRUE,FALSE)</formula>
    </cfRule>
  </conditionalFormatting>
  <conditionalFormatting sqref="AM89">
    <cfRule type="expression" dxfId="2715" priority="13323">
      <formula>IF(RIGHT(TEXT(AM89,"0.#"),1)=".",FALSE,TRUE)</formula>
    </cfRule>
    <cfRule type="expression" dxfId="2714" priority="13324">
      <formula>IF(RIGHT(TEXT(AM89,"0.#"),1)=".",TRUE,FALSE)</formula>
    </cfRule>
  </conditionalFormatting>
  <conditionalFormatting sqref="AE92">
    <cfRule type="expression" dxfId="2713" priority="13309">
      <formula>IF(RIGHT(TEXT(AE92,"0.#"),1)=".",FALSE,TRUE)</formula>
    </cfRule>
    <cfRule type="expression" dxfId="2712" priority="13310">
      <formula>IF(RIGHT(TEXT(AE92,"0.#"),1)=".",TRUE,FALSE)</formula>
    </cfRule>
  </conditionalFormatting>
  <conditionalFormatting sqref="AE93">
    <cfRule type="expression" dxfId="2711" priority="13307">
      <formula>IF(RIGHT(TEXT(AE93,"0.#"),1)=".",FALSE,TRUE)</formula>
    </cfRule>
    <cfRule type="expression" dxfId="2710" priority="13308">
      <formula>IF(RIGHT(TEXT(AE93,"0.#"),1)=".",TRUE,FALSE)</formula>
    </cfRule>
  </conditionalFormatting>
  <conditionalFormatting sqref="AE94">
    <cfRule type="expression" dxfId="2709" priority="13305">
      <formula>IF(RIGHT(TEXT(AE94,"0.#"),1)=".",FALSE,TRUE)</formula>
    </cfRule>
    <cfRule type="expression" dxfId="2708" priority="13306">
      <formula>IF(RIGHT(TEXT(AE94,"0.#"),1)=".",TRUE,FALSE)</formula>
    </cfRule>
  </conditionalFormatting>
  <conditionalFormatting sqref="AI94">
    <cfRule type="expression" dxfId="2707" priority="13303">
      <formula>IF(RIGHT(TEXT(AI94,"0.#"),1)=".",FALSE,TRUE)</formula>
    </cfRule>
    <cfRule type="expression" dxfId="2706" priority="13304">
      <formula>IF(RIGHT(TEXT(AI94,"0.#"),1)=".",TRUE,FALSE)</formula>
    </cfRule>
  </conditionalFormatting>
  <conditionalFormatting sqref="AI93">
    <cfRule type="expression" dxfId="2705" priority="13301">
      <formula>IF(RIGHT(TEXT(AI93,"0.#"),1)=".",FALSE,TRUE)</formula>
    </cfRule>
    <cfRule type="expression" dxfId="2704" priority="13302">
      <formula>IF(RIGHT(TEXT(AI93,"0.#"),1)=".",TRUE,FALSE)</formula>
    </cfRule>
  </conditionalFormatting>
  <conditionalFormatting sqref="AI92">
    <cfRule type="expression" dxfId="2703" priority="13299">
      <formula>IF(RIGHT(TEXT(AI92,"0.#"),1)=".",FALSE,TRUE)</formula>
    </cfRule>
    <cfRule type="expression" dxfId="2702" priority="13300">
      <formula>IF(RIGHT(TEXT(AI92,"0.#"),1)=".",TRUE,FALSE)</formula>
    </cfRule>
  </conditionalFormatting>
  <conditionalFormatting sqref="AM92">
    <cfRule type="expression" dxfId="2701" priority="13297">
      <formula>IF(RIGHT(TEXT(AM92,"0.#"),1)=".",FALSE,TRUE)</formula>
    </cfRule>
    <cfRule type="expression" dxfId="2700" priority="13298">
      <formula>IF(RIGHT(TEXT(AM92,"0.#"),1)=".",TRUE,FALSE)</formula>
    </cfRule>
  </conditionalFormatting>
  <conditionalFormatting sqref="AM93">
    <cfRule type="expression" dxfId="2699" priority="13295">
      <formula>IF(RIGHT(TEXT(AM93,"0.#"),1)=".",FALSE,TRUE)</formula>
    </cfRule>
    <cfRule type="expression" dxfId="2698" priority="13296">
      <formula>IF(RIGHT(TEXT(AM93,"0.#"),1)=".",TRUE,FALSE)</formula>
    </cfRule>
  </conditionalFormatting>
  <conditionalFormatting sqref="AM94">
    <cfRule type="expression" dxfId="2697" priority="13293">
      <formula>IF(RIGHT(TEXT(AM94,"0.#"),1)=".",FALSE,TRUE)</formula>
    </cfRule>
    <cfRule type="expression" dxfId="2696" priority="13294">
      <formula>IF(RIGHT(TEXT(AM94,"0.#"),1)=".",TRUE,FALSE)</formula>
    </cfRule>
  </conditionalFormatting>
  <conditionalFormatting sqref="AE97">
    <cfRule type="expression" dxfId="2695" priority="13279">
      <formula>IF(RIGHT(TEXT(AE97,"0.#"),1)=".",FALSE,TRUE)</formula>
    </cfRule>
    <cfRule type="expression" dxfId="2694" priority="13280">
      <formula>IF(RIGHT(TEXT(AE97,"0.#"),1)=".",TRUE,FALSE)</formula>
    </cfRule>
  </conditionalFormatting>
  <conditionalFormatting sqref="AE98">
    <cfRule type="expression" dxfId="2693" priority="13277">
      <formula>IF(RIGHT(TEXT(AE98,"0.#"),1)=".",FALSE,TRUE)</formula>
    </cfRule>
    <cfRule type="expression" dxfId="2692" priority="13278">
      <formula>IF(RIGHT(TEXT(AE98,"0.#"),1)=".",TRUE,FALSE)</formula>
    </cfRule>
  </conditionalFormatting>
  <conditionalFormatting sqref="AE99">
    <cfRule type="expression" dxfId="2691" priority="13275">
      <formula>IF(RIGHT(TEXT(AE99,"0.#"),1)=".",FALSE,TRUE)</formula>
    </cfRule>
    <cfRule type="expression" dxfId="2690" priority="13276">
      <formula>IF(RIGHT(TEXT(AE99,"0.#"),1)=".",TRUE,FALSE)</formula>
    </cfRule>
  </conditionalFormatting>
  <conditionalFormatting sqref="AI99">
    <cfRule type="expression" dxfId="2689" priority="13273">
      <formula>IF(RIGHT(TEXT(AI99,"0.#"),1)=".",FALSE,TRUE)</formula>
    </cfRule>
    <cfRule type="expression" dxfId="2688" priority="13274">
      <formula>IF(RIGHT(TEXT(AI99,"0.#"),1)=".",TRUE,FALSE)</formula>
    </cfRule>
  </conditionalFormatting>
  <conditionalFormatting sqref="AI98">
    <cfRule type="expression" dxfId="2687" priority="13271">
      <formula>IF(RIGHT(TEXT(AI98,"0.#"),1)=".",FALSE,TRUE)</formula>
    </cfRule>
    <cfRule type="expression" dxfId="2686" priority="13272">
      <formula>IF(RIGHT(TEXT(AI98,"0.#"),1)=".",TRUE,FALSE)</formula>
    </cfRule>
  </conditionalFormatting>
  <conditionalFormatting sqref="AI97">
    <cfRule type="expression" dxfId="2685" priority="13269">
      <formula>IF(RIGHT(TEXT(AI97,"0.#"),1)=".",FALSE,TRUE)</formula>
    </cfRule>
    <cfRule type="expression" dxfId="2684" priority="13270">
      <formula>IF(RIGHT(TEXT(AI97,"0.#"),1)=".",TRUE,FALSE)</formula>
    </cfRule>
  </conditionalFormatting>
  <conditionalFormatting sqref="AM97">
    <cfRule type="expression" dxfId="2683" priority="13267">
      <formula>IF(RIGHT(TEXT(AM97,"0.#"),1)=".",FALSE,TRUE)</formula>
    </cfRule>
    <cfRule type="expression" dxfId="2682" priority="13268">
      <formula>IF(RIGHT(TEXT(AM97,"0.#"),1)=".",TRUE,FALSE)</formula>
    </cfRule>
  </conditionalFormatting>
  <conditionalFormatting sqref="AM98">
    <cfRule type="expression" dxfId="2681" priority="13265">
      <formula>IF(RIGHT(TEXT(AM98,"0.#"),1)=".",FALSE,TRUE)</formula>
    </cfRule>
    <cfRule type="expression" dxfId="2680" priority="13266">
      <formula>IF(RIGHT(TEXT(AM98,"0.#"),1)=".",TRUE,FALSE)</formula>
    </cfRule>
  </conditionalFormatting>
  <conditionalFormatting sqref="AM99">
    <cfRule type="expression" dxfId="2679" priority="13263">
      <formula>IF(RIGHT(TEXT(AM99,"0.#"),1)=".",FALSE,TRUE)</formula>
    </cfRule>
    <cfRule type="expression" dxfId="2678" priority="13264">
      <formula>IF(RIGHT(TEXT(AM99,"0.#"),1)=".",TRUE,FALSE)</formula>
    </cfRule>
  </conditionalFormatting>
  <conditionalFormatting sqref="AI101">
    <cfRule type="expression" dxfId="2677" priority="13249">
      <formula>IF(RIGHT(TEXT(AI101,"0.#"),1)=".",FALSE,TRUE)</formula>
    </cfRule>
    <cfRule type="expression" dxfId="2676" priority="13250">
      <formula>IF(RIGHT(TEXT(AI101,"0.#"),1)=".",TRUE,FALSE)</formula>
    </cfRule>
  </conditionalFormatting>
  <conditionalFormatting sqref="AM101">
    <cfRule type="expression" dxfId="2675" priority="13247">
      <formula>IF(RIGHT(TEXT(AM101,"0.#"),1)=".",FALSE,TRUE)</formula>
    </cfRule>
    <cfRule type="expression" dxfId="2674" priority="13248">
      <formula>IF(RIGHT(TEXT(AM101,"0.#"),1)=".",TRUE,FALSE)</formula>
    </cfRule>
  </conditionalFormatting>
  <conditionalFormatting sqref="AE102">
    <cfRule type="expression" dxfId="2673" priority="13245">
      <formula>IF(RIGHT(TEXT(AE102,"0.#"),1)=".",FALSE,TRUE)</formula>
    </cfRule>
    <cfRule type="expression" dxfId="2672" priority="13246">
      <formula>IF(RIGHT(TEXT(AE102,"0.#"),1)=".",TRUE,FALSE)</formula>
    </cfRule>
  </conditionalFormatting>
  <conditionalFormatting sqref="AI102">
    <cfRule type="expression" dxfId="2671" priority="13243">
      <formula>IF(RIGHT(TEXT(AI102,"0.#"),1)=".",FALSE,TRUE)</formula>
    </cfRule>
    <cfRule type="expression" dxfId="2670" priority="13244">
      <formula>IF(RIGHT(TEXT(AI102,"0.#"),1)=".",TRUE,FALSE)</formula>
    </cfRule>
  </conditionalFormatting>
  <conditionalFormatting sqref="AM102">
    <cfRule type="expression" dxfId="2669" priority="13241">
      <formula>IF(RIGHT(TEXT(AM102,"0.#"),1)=".",FALSE,TRUE)</formula>
    </cfRule>
    <cfRule type="expression" dxfId="2668" priority="13242">
      <formula>IF(RIGHT(TEXT(AM102,"0.#"),1)=".",TRUE,FALSE)</formula>
    </cfRule>
  </conditionalFormatting>
  <conditionalFormatting sqref="AQ102">
    <cfRule type="expression" dxfId="2667" priority="13239">
      <formula>IF(RIGHT(TEXT(AQ102,"0.#"),1)=".",FALSE,TRUE)</formula>
    </cfRule>
    <cfRule type="expression" dxfId="2666" priority="13240">
      <formula>IF(RIGHT(TEXT(AQ102,"0.#"),1)=".",TRUE,FALSE)</formula>
    </cfRule>
  </conditionalFormatting>
  <conditionalFormatting sqref="AE104">
    <cfRule type="expression" dxfId="2665" priority="13237">
      <formula>IF(RIGHT(TEXT(AE104,"0.#"),1)=".",FALSE,TRUE)</formula>
    </cfRule>
    <cfRule type="expression" dxfId="2664" priority="13238">
      <formula>IF(RIGHT(TEXT(AE104,"0.#"),1)=".",TRUE,FALSE)</formula>
    </cfRule>
  </conditionalFormatting>
  <conditionalFormatting sqref="AI104">
    <cfRule type="expression" dxfId="2663" priority="13235">
      <formula>IF(RIGHT(TEXT(AI104,"0.#"),1)=".",FALSE,TRUE)</formula>
    </cfRule>
    <cfRule type="expression" dxfId="2662" priority="13236">
      <formula>IF(RIGHT(TEXT(AI104,"0.#"),1)=".",TRUE,FALSE)</formula>
    </cfRule>
  </conditionalFormatting>
  <conditionalFormatting sqref="AM104">
    <cfRule type="expression" dxfId="2661" priority="13233">
      <formula>IF(RIGHT(TEXT(AM104,"0.#"),1)=".",FALSE,TRUE)</formula>
    </cfRule>
    <cfRule type="expression" dxfId="2660" priority="13234">
      <formula>IF(RIGHT(TEXT(AM104,"0.#"),1)=".",TRUE,FALSE)</formula>
    </cfRule>
  </conditionalFormatting>
  <conditionalFormatting sqref="AE105">
    <cfRule type="expression" dxfId="2659" priority="13231">
      <formula>IF(RIGHT(TEXT(AE105,"0.#"),1)=".",FALSE,TRUE)</formula>
    </cfRule>
    <cfRule type="expression" dxfId="2658" priority="13232">
      <formula>IF(RIGHT(TEXT(AE105,"0.#"),1)=".",TRUE,FALSE)</formula>
    </cfRule>
  </conditionalFormatting>
  <conditionalFormatting sqref="AI105">
    <cfRule type="expression" dxfId="2657" priority="13229">
      <formula>IF(RIGHT(TEXT(AI105,"0.#"),1)=".",FALSE,TRUE)</formula>
    </cfRule>
    <cfRule type="expression" dxfId="2656" priority="13230">
      <formula>IF(RIGHT(TEXT(AI105,"0.#"),1)=".",TRUE,FALSE)</formula>
    </cfRule>
  </conditionalFormatting>
  <conditionalFormatting sqref="AM105">
    <cfRule type="expression" dxfId="2655" priority="13227">
      <formula>IF(RIGHT(TEXT(AM105,"0.#"),1)=".",FALSE,TRUE)</formula>
    </cfRule>
    <cfRule type="expression" dxfId="2654" priority="13228">
      <formula>IF(RIGHT(TEXT(AM105,"0.#"),1)=".",TRUE,FALSE)</formula>
    </cfRule>
  </conditionalFormatting>
  <conditionalFormatting sqref="AE107">
    <cfRule type="expression" dxfId="2653" priority="13223">
      <formula>IF(RIGHT(TEXT(AE107,"0.#"),1)=".",FALSE,TRUE)</formula>
    </cfRule>
    <cfRule type="expression" dxfId="2652" priority="13224">
      <formula>IF(RIGHT(TEXT(AE107,"0.#"),1)=".",TRUE,FALSE)</formula>
    </cfRule>
  </conditionalFormatting>
  <conditionalFormatting sqref="AI107">
    <cfRule type="expression" dxfId="2651" priority="13221">
      <formula>IF(RIGHT(TEXT(AI107,"0.#"),1)=".",FALSE,TRUE)</formula>
    </cfRule>
    <cfRule type="expression" dxfId="2650" priority="13222">
      <formula>IF(RIGHT(TEXT(AI107,"0.#"),1)=".",TRUE,FALSE)</formula>
    </cfRule>
  </conditionalFormatting>
  <conditionalFormatting sqref="AM107">
    <cfRule type="expression" dxfId="2649" priority="13219">
      <formula>IF(RIGHT(TEXT(AM107,"0.#"),1)=".",FALSE,TRUE)</formula>
    </cfRule>
    <cfRule type="expression" dxfId="2648" priority="13220">
      <formula>IF(RIGHT(TEXT(AM107,"0.#"),1)=".",TRUE,FALSE)</formula>
    </cfRule>
  </conditionalFormatting>
  <conditionalFormatting sqref="AE108">
    <cfRule type="expression" dxfId="2647" priority="13217">
      <formula>IF(RIGHT(TEXT(AE108,"0.#"),1)=".",FALSE,TRUE)</formula>
    </cfRule>
    <cfRule type="expression" dxfId="2646" priority="13218">
      <formula>IF(RIGHT(TEXT(AE108,"0.#"),1)=".",TRUE,FALSE)</formula>
    </cfRule>
  </conditionalFormatting>
  <conditionalFormatting sqref="AI108">
    <cfRule type="expression" dxfId="2645" priority="13215">
      <formula>IF(RIGHT(TEXT(AI108,"0.#"),1)=".",FALSE,TRUE)</formula>
    </cfRule>
    <cfRule type="expression" dxfId="2644" priority="13216">
      <formula>IF(RIGHT(TEXT(AI108,"0.#"),1)=".",TRUE,FALSE)</formula>
    </cfRule>
  </conditionalFormatting>
  <conditionalFormatting sqref="AM108">
    <cfRule type="expression" dxfId="2643" priority="13213">
      <formula>IF(RIGHT(TEXT(AM108,"0.#"),1)=".",FALSE,TRUE)</formula>
    </cfRule>
    <cfRule type="expression" dxfId="2642" priority="13214">
      <formula>IF(RIGHT(TEXT(AM108,"0.#"),1)=".",TRUE,FALSE)</formula>
    </cfRule>
  </conditionalFormatting>
  <conditionalFormatting sqref="AE110">
    <cfRule type="expression" dxfId="2641" priority="13209">
      <formula>IF(RIGHT(TEXT(AE110,"0.#"),1)=".",FALSE,TRUE)</formula>
    </cfRule>
    <cfRule type="expression" dxfId="2640" priority="13210">
      <formula>IF(RIGHT(TEXT(AE110,"0.#"),1)=".",TRUE,FALSE)</formula>
    </cfRule>
  </conditionalFormatting>
  <conditionalFormatting sqref="AI110">
    <cfRule type="expression" dxfId="2639" priority="13207">
      <formula>IF(RIGHT(TEXT(AI110,"0.#"),1)=".",FALSE,TRUE)</formula>
    </cfRule>
    <cfRule type="expression" dxfId="2638" priority="13208">
      <formula>IF(RIGHT(TEXT(AI110,"0.#"),1)=".",TRUE,FALSE)</formula>
    </cfRule>
  </conditionalFormatting>
  <conditionalFormatting sqref="AM110">
    <cfRule type="expression" dxfId="2637" priority="13205">
      <formula>IF(RIGHT(TEXT(AM110,"0.#"),1)=".",FALSE,TRUE)</formula>
    </cfRule>
    <cfRule type="expression" dxfId="2636" priority="13206">
      <formula>IF(RIGHT(TEXT(AM110,"0.#"),1)=".",TRUE,FALSE)</formula>
    </cfRule>
  </conditionalFormatting>
  <conditionalFormatting sqref="AE111">
    <cfRule type="expression" dxfId="2635" priority="13203">
      <formula>IF(RIGHT(TEXT(AE111,"0.#"),1)=".",FALSE,TRUE)</formula>
    </cfRule>
    <cfRule type="expression" dxfId="2634" priority="13204">
      <formula>IF(RIGHT(TEXT(AE111,"0.#"),1)=".",TRUE,FALSE)</formula>
    </cfRule>
  </conditionalFormatting>
  <conditionalFormatting sqref="AI111">
    <cfRule type="expression" dxfId="2633" priority="13201">
      <formula>IF(RIGHT(TEXT(AI111,"0.#"),1)=".",FALSE,TRUE)</formula>
    </cfRule>
    <cfRule type="expression" dxfId="2632" priority="13202">
      <formula>IF(RIGHT(TEXT(AI111,"0.#"),1)=".",TRUE,FALSE)</formula>
    </cfRule>
  </conditionalFormatting>
  <conditionalFormatting sqref="AM111">
    <cfRule type="expression" dxfId="2631" priority="13199">
      <formula>IF(RIGHT(TEXT(AM111,"0.#"),1)=".",FALSE,TRUE)</formula>
    </cfRule>
    <cfRule type="expression" dxfId="2630" priority="13200">
      <formula>IF(RIGHT(TEXT(AM111,"0.#"),1)=".",TRUE,FALSE)</formula>
    </cfRule>
  </conditionalFormatting>
  <conditionalFormatting sqref="AE113">
    <cfRule type="expression" dxfId="2629" priority="13195">
      <formula>IF(RIGHT(TEXT(AE113,"0.#"),1)=".",FALSE,TRUE)</formula>
    </cfRule>
    <cfRule type="expression" dxfId="2628" priority="13196">
      <formula>IF(RIGHT(TEXT(AE113,"0.#"),1)=".",TRUE,FALSE)</formula>
    </cfRule>
  </conditionalFormatting>
  <conditionalFormatting sqref="AI113">
    <cfRule type="expression" dxfId="2627" priority="13193">
      <formula>IF(RIGHT(TEXT(AI113,"0.#"),1)=".",FALSE,TRUE)</formula>
    </cfRule>
    <cfRule type="expression" dxfId="2626" priority="13194">
      <formula>IF(RIGHT(TEXT(AI113,"0.#"),1)=".",TRUE,FALSE)</formula>
    </cfRule>
  </conditionalFormatting>
  <conditionalFormatting sqref="AM113">
    <cfRule type="expression" dxfId="2625" priority="13191">
      <formula>IF(RIGHT(TEXT(AM113,"0.#"),1)=".",FALSE,TRUE)</formula>
    </cfRule>
    <cfRule type="expression" dxfId="2624" priority="13192">
      <formula>IF(RIGHT(TEXT(AM113,"0.#"),1)=".",TRUE,FALSE)</formula>
    </cfRule>
  </conditionalFormatting>
  <conditionalFormatting sqref="AE114">
    <cfRule type="expression" dxfId="2623" priority="13189">
      <formula>IF(RIGHT(TEXT(AE114,"0.#"),1)=".",FALSE,TRUE)</formula>
    </cfRule>
    <cfRule type="expression" dxfId="2622" priority="13190">
      <formula>IF(RIGHT(TEXT(AE114,"0.#"),1)=".",TRUE,FALSE)</formula>
    </cfRule>
  </conditionalFormatting>
  <conditionalFormatting sqref="AI114">
    <cfRule type="expression" dxfId="2621" priority="13187">
      <formula>IF(RIGHT(TEXT(AI114,"0.#"),1)=".",FALSE,TRUE)</formula>
    </cfRule>
    <cfRule type="expression" dxfId="2620" priority="13188">
      <formula>IF(RIGHT(TEXT(AI114,"0.#"),1)=".",TRUE,FALSE)</formula>
    </cfRule>
  </conditionalFormatting>
  <conditionalFormatting sqref="AM114">
    <cfRule type="expression" dxfId="2619" priority="13185">
      <formula>IF(RIGHT(TEXT(AM114,"0.#"),1)=".",FALSE,TRUE)</formula>
    </cfRule>
    <cfRule type="expression" dxfId="2618" priority="13186">
      <formula>IF(RIGHT(TEXT(AM114,"0.#"),1)=".",TRUE,FALSE)</formula>
    </cfRule>
  </conditionalFormatting>
  <conditionalFormatting sqref="AE116 AQ116">
    <cfRule type="expression" dxfId="2617" priority="13181">
      <formula>IF(RIGHT(TEXT(AE116,"0.#"),1)=".",FALSE,TRUE)</formula>
    </cfRule>
    <cfRule type="expression" dxfId="2616" priority="13182">
      <formula>IF(RIGHT(TEXT(AE116,"0.#"),1)=".",TRUE,FALSE)</formula>
    </cfRule>
  </conditionalFormatting>
  <conditionalFormatting sqref="AI116">
    <cfRule type="expression" dxfId="2615" priority="13179">
      <formula>IF(RIGHT(TEXT(AI116,"0.#"),1)=".",FALSE,TRUE)</formula>
    </cfRule>
    <cfRule type="expression" dxfId="2614" priority="13180">
      <formula>IF(RIGHT(TEXT(AI116,"0.#"),1)=".",TRUE,FALSE)</formula>
    </cfRule>
  </conditionalFormatting>
  <conditionalFormatting sqref="AM116">
    <cfRule type="expression" dxfId="2613" priority="13177">
      <formula>IF(RIGHT(TEXT(AM116,"0.#"),1)=".",FALSE,TRUE)</formula>
    </cfRule>
    <cfRule type="expression" dxfId="2612" priority="13178">
      <formula>IF(RIGHT(TEXT(AM116,"0.#"),1)=".",TRUE,FALSE)</formula>
    </cfRule>
  </conditionalFormatting>
  <conditionalFormatting sqref="AE117 AM117">
    <cfRule type="expression" dxfId="2611" priority="13175">
      <formula>IF(RIGHT(TEXT(AE117,"0.#"),1)=".",FALSE,TRUE)</formula>
    </cfRule>
    <cfRule type="expression" dxfId="2610" priority="13176">
      <formula>IF(RIGHT(TEXT(AE117,"0.#"),1)=".",TRUE,FALSE)</formula>
    </cfRule>
  </conditionalFormatting>
  <conditionalFormatting sqref="AI117">
    <cfRule type="expression" dxfId="2609" priority="13173">
      <formula>IF(RIGHT(TEXT(AI117,"0.#"),1)=".",FALSE,TRUE)</formula>
    </cfRule>
    <cfRule type="expression" dxfId="2608" priority="13174">
      <formula>IF(RIGHT(TEXT(AI117,"0.#"),1)=".",TRUE,FALSE)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39:AO866">
    <cfRule type="expression" dxfId="2523" priority="6651">
      <formula>IF(AND(AL839&gt;=0, RIGHT(TEXT(AL839,"0.#"),1)&lt;&gt;"."),TRUE,FALSE)</formula>
    </cfRule>
    <cfRule type="expression" dxfId="2522" priority="6652">
      <formula>IF(AND(AL839&gt;=0, RIGHT(TEXT(AL839,"0.#"),1)="."),TRUE,FALSE)</formula>
    </cfRule>
    <cfRule type="expression" dxfId="2521" priority="6653">
      <formula>IF(AND(AL839&lt;0, RIGHT(TEXT(AL839,"0.#"),1)&lt;&gt;"."),TRUE,FALSE)</formula>
    </cfRule>
    <cfRule type="expression" dxfId="2520" priority="6654">
      <formula>IF(AND(AL839&lt;0, RIGHT(TEXT(AL839,"0.#"),1)="."),TRUE,FALSE)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7:AO838">
    <cfRule type="expression" dxfId="2405" priority="2837">
      <formula>IF(AND(AL837&gt;=0, RIGHT(TEXT(AL837,"0.#"),1)&lt;&gt;"."),TRUE,FALSE)</formula>
    </cfRule>
    <cfRule type="expression" dxfId="2404" priority="2838">
      <formula>IF(AND(AL837&gt;=0, RIGHT(TEXT(AL837,"0.#"),1)="."),TRUE,FALSE)</formula>
    </cfRule>
    <cfRule type="expression" dxfId="2403" priority="2839">
      <formula>IF(AND(AL837&lt;0, RIGHT(TEXT(AL837,"0.#"),1)&lt;&gt;"."),TRUE,FALSE)</formula>
    </cfRule>
    <cfRule type="expression" dxfId="2402" priority="2840">
      <formula>IF(AND(AL837&lt;0, RIGHT(TEXT(AL837,"0.#"),1)="."),TRUE,FALSE)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1">
    <cfRule type="expression" dxfId="2081" priority="2089">
      <formula>IF(RIGHT(TEXT(Y871,"0.#"),1)=".",FALSE,TRUE)</formula>
    </cfRule>
    <cfRule type="expression" dxfId="2080" priority="2090">
      <formula>IF(RIGHT(TEXT(Y871,"0.#"),1)=".",TRUE,FALSE)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4">
    <cfRule type="expression" dxfId="2077" priority="2077">
      <formula>IF(RIGHT(TEXT(Y904,"0.#"),1)=".",FALSE,TRUE)</formula>
    </cfRule>
    <cfRule type="expression" dxfId="2076" priority="2078">
      <formula>IF(RIGHT(TEXT(Y904,"0.#"),1)=".",TRUE,FALSE)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7">
    <cfRule type="expression" dxfId="2073" priority="2065">
      <formula>IF(RIGHT(TEXT(Y937,"0.#"),1)=".",FALSE,TRUE)</formula>
    </cfRule>
    <cfRule type="expression" dxfId="2072" priority="2066">
      <formula>IF(RIGHT(TEXT(Y937,"0.#"),1)=".",TRUE,FALSE)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70">
    <cfRule type="expression" dxfId="2069" priority="2053">
      <formula>IF(RIGHT(TEXT(Y970,"0.#"),1)=".",FALSE,TRUE)</formula>
    </cfRule>
    <cfRule type="expression" dxfId="2068" priority="2054">
      <formula>IF(RIGHT(TEXT(Y970,"0.#"),1)=".",TRUE,FALSE)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3">
    <cfRule type="expression" dxfId="1945" priority="2041">
      <formula>IF(RIGHT(TEXT(Y1003,"0.#"),1)=".",FALSE,TRUE)</formula>
    </cfRule>
    <cfRule type="expression" dxfId="1944" priority="2042">
      <formula>IF(RIGHT(TEXT(Y1003,"0.#"),1)=".",TRUE,FALSE)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6">
    <cfRule type="expression" dxfId="1933" priority="2029">
      <formula>IF(RIGHT(TEXT(Y1036,"0.#"),1)=".",FALSE,TRUE)</formula>
    </cfRule>
    <cfRule type="expression" dxfId="1932" priority="2030">
      <formula>IF(RIGHT(TEXT(Y1036,"0.#"),1)=".",TRUE,FALSE)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AD14:AJ17">
    <cfRule type="expression" dxfId="727" priority="27">
      <formula>IF(RIGHT(TEXT(AD14,"0.#"),1)=".",FALSE,TRUE)</formula>
    </cfRule>
    <cfRule type="expression" dxfId="726" priority="28">
      <formula>IF(RIGHT(TEXT(AD14,"0.#"),1)=".",TRUE,FALSE)</formula>
    </cfRule>
  </conditionalFormatting>
  <conditionalFormatting sqref="AU254:AU255">
    <cfRule type="expression" dxfId="725" priority="25">
      <formula>IF(RIGHT(TEXT(AU254,"0.#"),1)=".",FALSE,TRUE)</formula>
    </cfRule>
    <cfRule type="expression" dxfId="724" priority="26">
      <formula>IF(RIGHT(TEXT(AU254,"0.#"),1)=".",TRUE,FALSE)</formula>
    </cfRule>
  </conditionalFormatting>
  <conditionalFormatting sqref="AU781">
    <cfRule type="expression" dxfId="723" priority="23">
      <formula>IF(RIGHT(TEXT(AU781,"0.#"),1)=".",FALSE,TRUE)</formula>
    </cfRule>
    <cfRule type="expression" dxfId="722" priority="24">
      <formula>IF(RIGHT(TEXT(AU781,"0.#"),1)=".",TRUE,FALSE)</formula>
    </cfRule>
  </conditionalFormatting>
  <conditionalFormatting sqref="Y794">
    <cfRule type="expression" dxfId="721" priority="21">
      <formula>IF(RIGHT(TEXT(Y794,"0.#"),1)=".",FALSE,TRUE)</formula>
    </cfRule>
    <cfRule type="expression" dxfId="720" priority="22">
      <formula>IF(RIGHT(TEXT(Y794,"0.#"),1)=".",TRUE,FALSE)</formula>
    </cfRule>
  </conditionalFormatting>
  <conditionalFormatting sqref="AU794">
    <cfRule type="expression" dxfId="719" priority="19">
      <formula>IF(RIGHT(TEXT(AU794,"0.#"),1)=".",FALSE,TRUE)</formula>
    </cfRule>
    <cfRule type="expression" dxfId="718" priority="20">
      <formula>IF(RIGHT(TEXT(AU794,"0.#"),1)=".",TRUE,FALSE)</formula>
    </cfRule>
  </conditionalFormatting>
  <conditionalFormatting sqref="Y807">
    <cfRule type="expression" dxfId="717" priority="17">
      <formula>IF(RIGHT(TEXT(Y807,"0.#"),1)=".",FALSE,TRUE)</formula>
    </cfRule>
    <cfRule type="expression" dxfId="716" priority="18">
      <formula>IF(RIGHT(TEXT(Y807,"0.#"),1)=".",TRUE,FALSE)</formula>
    </cfRule>
  </conditionalFormatting>
  <conditionalFormatting sqref="Y820">
    <cfRule type="expression" dxfId="715" priority="15">
      <formula>IF(RIGHT(TEXT(Y820,"0.#"),1)=".",FALSE,TRUE)</formula>
    </cfRule>
    <cfRule type="expression" dxfId="714" priority="16">
      <formula>IF(RIGHT(TEXT(Y820,"0.#"),1)=".",TRUE,FALSE)</formula>
    </cfRule>
  </conditionalFormatting>
  <conditionalFormatting sqref="AU820">
    <cfRule type="expression" dxfId="713" priority="13">
      <formula>IF(RIGHT(TEXT(AU820,"0.#"),1)=".",FALSE,TRUE)</formula>
    </cfRule>
    <cfRule type="expression" dxfId="712" priority="14">
      <formula>IF(RIGHT(TEXT(AU820,"0.#"),1)=".",TRUE,FALSE)</formula>
    </cfRule>
  </conditionalFormatting>
  <conditionalFormatting sqref="Y870">
    <cfRule type="expression" dxfId="711" priority="11">
      <formula>IF(RIGHT(TEXT(Y870,"0.#"),1)=".",FALSE,TRUE)</formula>
    </cfRule>
    <cfRule type="expression" dxfId="710" priority="12">
      <formula>IF(RIGHT(TEXT(Y870,"0.#"),1)=".",TRUE,FALSE)</formula>
    </cfRule>
  </conditionalFormatting>
  <conditionalFormatting sqref="Y903">
    <cfRule type="expression" dxfId="709" priority="9">
      <formula>IF(RIGHT(TEXT(Y903,"0.#"),1)=".",FALSE,TRUE)</formula>
    </cfRule>
    <cfRule type="expression" dxfId="708" priority="10">
      <formula>IF(RIGHT(TEXT(Y903,"0.#"),1)=".",TRUE,FALSE)</formula>
    </cfRule>
  </conditionalFormatting>
  <conditionalFormatting sqref="Y936">
    <cfRule type="expression" dxfId="707" priority="7">
      <formula>IF(RIGHT(TEXT(Y936,"0.#"),1)=".",FALSE,TRUE)</formula>
    </cfRule>
    <cfRule type="expression" dxfId="706" priority="8">
      <formula>IF(RIGHT(TEXT(Y936,"0.#"),1)=".",TRUE,FALSE)</formula>
    </cfRule>
  </conditionalFormatting>
  <conditionalFormatting sqref="Y969">
    <cfRule type="expression" dxfId="705" priority="5">
      <formula>IF(RIGHT(TEXT(Y969,"0.#"),1)=".",FALSE,TRUE)</formula>
    </cfRule>
    <cfRule type="expression" dxfId="704" priority="6">
      <formula>IF(RIGHT(TEXT(Y969,"0.#"),1)=".",TRUE,FALSE)</formula>
    </cfRule>
  </conditionalFormatting>
  <conditionalFormatting sqref="Y1002">
    <cfRule type="expression" dxfId="703" priority="3">
      <formula>IF(RIGHT(TEXT(Y1002,"0.#"),1)=".",FALSE,TRUE)</formula>
    </cfRule>
    <cfRule type="expression" dxfId="702" priority="4">
      <formula>IF(RIGHT(TEXT(Y1002,"0.#"),1)=".",TRUE,FALSE)</formula>
    </cfRule>
  </conditionalFormatting>
  <conditionalFormatting sqref="Y1035">
    <cfRule type="expression" dxfId="701" priority="1">
      <formula>IF(RIGHT(TEXT(Y1035,"0.#"),1)=".",FALSE,TRUE)</formula>
    </cfRule>
    <cfRule type="expression" dxfId="700" priority="2">
      <formula>IF(RIGHT(TEXT(Y1035,"0.#"),1)=".",TRUE,FALSE)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429" max="49" man="1"/>
    <brk id="727" max="49" man="1"/>
    <brk id="739" max="49" man="1"/>
    <brk id="791"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t="s">
        <v>544</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544</v>
      </c>
      <c r="R3" s="13" t="str">
        <f t="shared" ref="R3:R8" si="3">IF(Q3="","",P3)</f>
        <v>委託・請負</v>
      </c>
      <c r="S3" s="13" t="str">
        <f t="shared" ref="S3:S8" si="4">IF(R3="",S2,IF(S2&lt;&gt;"",CONCATENATE(S2,"、",R3),R3))</f>
        <v>直接実施、委託・請負</v>
      </c>
      <c r="T3" s="13"/>
      <c r="U3" s="32" t="s">
        <v>462</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535</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455</v>
      </c>
      <c r="Y5" s="32" t="s">
        <v>74</v>
      </c>
      <c r="Z5" s="30"/>
      <c r="AA5" s="32" t="s">
        <v>79</v>
      </c>
      <c r="AB5" s="31"/>
      <c r="AC5" s="32" t="s">
        <v>298</v>
      </c>
      <c r="AD5" s="31"/>
      <c r="AE5" s="45" t="s">
        <v>522</v>
      </c>
      <c r="AF5" s="30"/>
      <c r="AG5" s="56" t="s">
        <v>512</v>
      </c>
      <c r="AI5" s="56" t="s">
        <v>499</v>
      </c>
      <c r="AK5" s="54" t="str">
        <f t="shared" si="7"/>
        <v>D</v>
      </c>
      <c r="AP5" s="56" t="s">
        <v>512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534</v>
      </c>
      <c r="W6" s="32" t="s">
        <v>271</v>
      </c>
      <c r="Y6" s="32" t="s">
        <v>76</v>
      </c>
      <c r="Z6" s="30"/>
      <c r="AA6" s="32" t="s">
        <v>81</v>
      </c>
      <c r="AB6" s="31"/>
      <c r="AC6" s="32" t="s">
        <v>257</v>
      </c>
      <c r="AD6" s="31"/>
      <c r="AE6" s="45" t="s">
        <v>519</v>
      </c>
      <c r="AF6" s="30"/>
      <c r="AG6" s="56" t="s">
        <v>513</v>
      </c>
      <c r="AI6" s="54" t="s">
        <v>458</v>
      </c>
      <c r="AK6" s="54" t="str">
        <f t="shared" si="7"/>
        <v>E</v>
      </c>
      <c r="AP6" s="56" t="s">
        <v>513</v>
      </c>
    </row>
    <row r="7" spans="1:42" ht="13.5" customHeight="1" x14ac:dyDescent="0.15">
      <c r="A7" s="14" t="s">
        <v>207</v>
      </c>
      <c r="B7" s="15"/>
      <c r="C7" s="13" t="str">
        <f t="shared" si="0"/>
        <v/>
      </c>
      <c r="D7" s="13" t="str">
        <f t="shared" si="8"/>
        <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431</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
      </c>
      <c r="F9" s="18" t="s">
        <v>433</v>
      </c>
      <c r="G9" s="17"/>
      <c r="H9" s="13" t="str">
        <f t="shared" si="1"/>
        <v/>
      </c>
      <c r="I9" s="13" t="str">
        <f t="shared" si="5"/>
        <v>一般会計</v>
      </c>
      <c r="K9" s="14" t="s">
        <v>228</v>
      </c>
      <c r="L9" s="15"/>
      <c r="M9" s="13" t="str">
        <f t="shared" si="2"/>
        <v/>
      </c>
      <c r="N9" s="13" t="str">
        <f t="shared" si="6"/>
        <v/>
      </c>
      <c r="O9" s="13"/>
      <c r="P9" s="13"/>
      <c r="Q9" s="19"/>
      <c r="T9" s="13"/>
      <c r="U9" s="32" t="s">
        <v>462</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456</v>
      </c>
      <c r="B10" s="15"/>
      <c r="C10" s="13" t="str">
        <f t="shared" si="0"/>
        <v/>
      </c>
      <c r="D10" s="13" t="str">
        <f t="shared" si="8"/>
        <v/>
      </c>
      <c r="F10" s="18" t="s">
        <v>235</v>
      </c>
      <c r="G10" s="17"/>
      <c r="H10" s="13" t="str">
        <f t="shared" si="1"/>
        <v/>
      </c>
      <c r="I10" s="13" t="str">
        <f t="shared" si="5"/>
        <v>一般会計</v>
      </c>
      <c r="K10" s="14" t="s">
        <v>461</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501</v>
      </c>
      <c r="AK10" s="54" t="str">
        <f t="shared" si="7"/>
        <v>I</v>
      </c>
      <c r="AP10" s="54" t="s">
        <v>492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483</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356</v>
      </c>
      <c r="AF2" s="1035"/>
      <c r="AG2" s="1035"/>
      <c r="AH2" s="1035"/>
      <c r="AI2" s="1035" t="s">
        <v>362</v>
      </c>
      <c r="AJ2" s="1035"/>
      <c r="AK2" s="1035"/>
      <c r="AL2" s="1035"/>
      <c r="AM2" s="1035" t="s">
        <v>464</v>
      </c>
      <c r="AN2" s="1035"/>
      <c r="AO2" s="1035"/>
      <c r="AP2" s="553"/>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483</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356</v>
      </c>
      <c r="AF9" s="1035"/>
      <c r="AG9" s="1035"/>
      <c r="AH9" s="1035"/>
      <c r="AI9" s="1035" t="s">
        <v>362</v>
      </c>
      <c r="AJ9" s="1035"/>
      <c r="AK9" s="1035"/>
      <c r="AL9" s="1035"/>
      <c r="AM9" s="1035" t="s">
        <v>464</v>
      </c>
      <c r="AN9" s="1035"/>
      <c r="AO9" s="1035"/>
      <c r="AP9" s="553"/>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483</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356</v>
      </c>
      <c r="AF16" s="1035"/>
      <c r="AG16" s="1035"/>
      <c r="AH16" s="1035"/>
      <c r="AI16" s="1035" t="s">
        <v>362</v>
      </c>
      <c r="AJ16" s="1035"/>
      <c r="AK16" s="1035"/>
      <c r="AL16" s="1035"/>
      <c r="AM16" s="1035" t="s">
        <v>464</v>
      </c>
      <c r="AN16" s="1035"/>
      <c r="AO16" s="1035"/>
      <c r="AP16" s="553"/>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483</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356</v>
      </c>
      <c r="AF23" s="1035"/>
      <c r="AG23" s="1035"/>
      <c r="AH23" s="1035"/>
      <c r="AI23" s="1035" t="s">
        <v>362</v>
      </c>
      <c r="AJ23" s="1035"/>
      <c r="AK23" s="1035"/>
      <c r="AL23" s="1035"/>
      <c r="AM23" s="1035" t="s">
        <v>464</v>
      </c>
      <c r="AN23" s="1035"/>
      <c r="AO23" s="1035"/>
      <c r="AP23" s="553"/>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483</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356</v>
      </c>
      <c r="AF30" s="1035"/>
      <c r="AG30" s="1035"/>
      <c r="AH30" s="1035"/>
      <c r="AI30" s="1035" t="s">
        <v>362</v>
      </c>
      <c r="AJ30" s="1035"/>
      <c r="AK30" s="1035"/>
      <c r="AL30" s="1035"/>
      <c r="AM30" s="1035" t="s">
        <v>464</v>
      </c>
      <c r="AN30" s="1035"/>
      <c r="AO30" s="1035"/>
      <c r="AP30" s="553"/>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483</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356</v>
      </c>
      <c r="AF37" s="1035"/>
      <c r="AG37" s="1035"/>
      <c r="AH37" s="1035"/>
      <c r="AI37" s="1035" t="s">
        <v>362</v>
      </c>
      <c r="AJ37" s="1035"/>
      <c r="AK37" s="1035"/>
      <c r="AL37" s="1035"/>
      <c r="AM37" s="1035" t="s">
        <v>464</v>
      </c>
      <c r="AN37" s="1035"/>
      <c r="AO37" s="1035"/>
      <c r="AP37" s="553"/>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483</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356</v>
      </c>
      <c r="AF44" s="1035"/>
      <c r="AG44" s="1035"/>
      <c r="AH44" s="1035"/>
      <c r="AI44" s="1035" t="s">
        <v>362</v>
      </c>
      <c r="AJ44" s="1035"/>
      <c r="AK44" s="1035"/>
      <c r="AL44" s="1035"/>
      <c r="AM44" s="1035" t="s">
        <v>464</v>
      </c>
      <c r="AN44" s="1035"/>
      <c r="AO44" s="1035"/>
      <c r="AP44" s="553"/>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483</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356</v>
      </c>
      <c r="AF51" s="1035"/>
      <c r="AG51" s="1035"/>
      <c r="AH51" s="1035"/>
      <c r="AI51" s="1035" t="s">
        <v>362</v>
      </c>
      <c r="AJ51" s="1035"/>
      <c r="AK51" s="1035"/>
      <c r="AL51" s="1035"/>
      <c r="AM51" s="1035" t="s">
        <v>464</v>
      </c>
      <c r="AN51" s="1035"/>
      <c r="AO51" s="1035"/>
      <c r="AP51" s="553"/>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483</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356</v>
      </c>
      <c r="AF58" s="1035"/>
      <c r="AG58" s="1035"/>
      <c r="AH58" s="1035"/>
      <c r="AI58" s="1035" t="s">
        <v>362</v>
      </c>
      <c r="AJ58" s="1035"/>
      <c r="AK58" s="1035"/>
      <c r="AL58" s="1035"/>
      <c r="AM58" s="1035" t="s">
        <v>464</v>
      </c>
      <c r="AN58" s="1035"/>
      <c r="AO58" s="1035"/>
      <c r="AP58" s="553"/>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483</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356</v>
      </c>
      <c r="AF65" s="1035"/>
      <c r="AG65" s="1035"/>
      <c r="AH65" s="1035"/>
      <c r="AI65" s="1035" t="s">
        <v>362</v>
      </c>
      <c r="AJ65" s="1035"/>
      <c r="AK65" s="1035"/>
      <c r="AL65" s="1035"/>
      <c r="AM65" s="1035" t="s">
        <v>464</v>
      </c>
      <c r="AN65" s="1035"/>
      <c r="AO65" s="1035"/>
      <c r="AP65" s="553"/>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G27" sqref="G27:K2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630</v>
      </c>
      <c r="H2" s="595"/>
      <c r="I2" s="595"/>
      <c r="J2" s="595"/>
      <c r="K2" s="595"/>
      <c r="L2" s="595"/>
      <c r="M2" s="595"/>
      <c r="N2" s="595"/>
      <c r="O2" s="595"/>
      <c r="P2" s="595"/>
      <c r="Q2" s="595"/>
      <c r="R2" s="595"/>
      <c r="S2" s="595"/>
      <c r="T2" s="595"/>
      <c r="U2" s="595"/>
      <c r="V2" s="595"/>
      <c r="W2" s="595"/>
      <c r="X2" s="595"/>
      <c r="Y2" s="595"/>
      <c r="Z2" s="595"/>
      <c r="AA2" s="595"/>
      <c r="AB2" s="596"/>
      <c r="AC2" s="594" t="s">
        <v>632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t="s">
        <v>196</v>
      </c>
      <c r="H4" s="670"/>
      <c r="I4" s="670"/>
      <c r="J4" s="670"/>
      <c r="K4" s="671"/>
      <c r="L4" s="663" t="s">
        <v>631</v>
      </c>
      <c r="M4" s="664"/>
      <c r="N4" s="664"/>
      <c r="O4" s="664"/>
      <c r="P4" s="664"/>
      <c r="Q4" s="664"/>
      <c r="R4" s="664"/>
      <c r="S4" s="664"/>
      <c r="T4" s="664"/>
      <c r="U4" s="664"/>
      <c r="V4" s="664"/>
      <c r="W4" s="664"/>
      <c r="X4" s="665"/>
      <c r="Y4" s="384">
        <v>44.5</v>
      </c>
      <c r="Z4" s="385"/>
      <c r="AA4" s="385"/>
      <c r="AB4" s="804"/>
      <c r="AC4" s="669" t="s">
        <v>633</v>
      </c>
      <c r="AD4" s="670"/>
      <c r="AE4" s="670"/>
      <c r="AF4" s="670"/>
      <c r="AG4" s="671"/>
      <c r="AH4" s="663" t="s">
        <v>633</v>
      </c>
      <c r="AI4" s="664"/>
      <c r="AJ4" s="664"/>
      <c r="AK4" s="664"/>
      <c r="AL4" s="664"/>
      <c r="AM4" s="664"/>
      <c r="AN4" s="664"/>
      <c r="AO4" s="664"/>
      <c r="AP4" s="664"/>
      <c r="AQ4" s="664"/>
      <c r="AR4" s="664"/>
      <c r="AS4" s="664"/>
      <c r="AT4" s="665"/>
      <c r="AU4" s="384" t="s">
        <v>633</v>
      </c>
      <c r="AV4" s="385"/>
      <c r="AW4" s="385"/>
      <c r="AX4" s="386"/>
    </row>
    <row r="5" spans="1:50" ht="24.75" hidden="1"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hidden="1"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hidden="1"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hidden="1"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hidden="1"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hidden="1"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hidden="1"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hidden="1"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hidden="1"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44.5</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634</v>
      </c>
      <c r="H15" s="595"/>
      <c r="I15" s="595"/>
      <c r="J15" s="595"/>
      <c r="K15" s="595"/>
      <c r="L15" s="595"/>
      <c r="M15" s="595"/>
      <c r="N15" s="595"/>
      <c r="O15" s="595"/>
      <c r="P15" s="595"/>
      <c r="Q15" s="595"/>
      <c r="R15" s="595"/>
      <c r="S15" s="595"/>
      <c r="T15" s="595"/>
      <c r="U15" s="595"/>
      <c r="V15" s="595"/>
      <c r="W15" s="595"/>
      <c r="X15" s="595"/>
      <c r="Y15" s="595"/>
      <c r="Z15" s="595"/>
      <c r="AA15" s="595"/>
      <c r="AB15" s="596"/>
      <c r="AC15" s="594" t="s">
        <v>636</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49.5" customHeight="1" x14ac:dyDescent="0.15">
      <c r="A17" s="1048"/>
      <c r="B17" s="1049"/>
      <c r="C17" s="1049"/>
      <c r="D17" s="1049"/>
      <c r="E17" s="1049"/>
      <c r="F17" s="1050"/>
      <c r="G17" s="669" t="s">
        <v>611</v>
      </c>
      <c r="H17" s="670"/>
      <c r="I17" s="670"/>
      <c r="J17" s="670"/>
      <c r="K17" s="671"/>
      <c r="L17" s="663" t="s">
        <v>635</v>
      </c>
      <c r="M17" s="664"/>
      <c r="N17" s="664"/>
      <c r="O17" s="664"/>
      <c r="P17" s="664"/>
      <c r="Q17" s="664"/>
      <c r="R17" s="664"/>
      <c r="S17" s="664"/>
      <c r="T17" s="664"/>
      <c r="U17" s="664"/>
      <c r="V17" s="664"/>
      <c r="W17" s="664"/>
      <c r="X17" s="665"/>
      <c r="Y17" s="384">
        <v>2.1</v>
      </c>
      <c r="Z17" s="385"/>
      <c r="AA17" s="385"/>
      <c r="AB17" s="804"/>
      <c r="AC17" s="669" t="s">
        <v>611</v>
      </c>
      <c r="AD17" s="670"/>
      <c r="AE17" s="670"/>
      <c r="AF17" s="670"/>
      <c r="AG17" s="671"/>
      <c r="AH17" s="663" t="s">
        <v>637</v>
      </c>
      <c r="AI17" s="664"/>
      <c r="AJ17" s="664"/>
      <c r="AK17" s="664"/>
      <c r="AL17" s="664"/>
      <c r="AM17" s="664"/>
      <c r="AN17" s="664"/>
      <c r="AO17" s="664"/>
      <c r="AP17" s="664"/>
      <c r="AQ17" s="664"/>
      <c r="AR17" s="664"/>
      <c r="AS17" s="664"/>
      <c r="AT17" s="665"/>
      <c r="AU17" s="384">
        <v>2.9</v>
      </c>
      <c r="AV17" s="385"/>
      <c r="AW17" s="385"/>
      <c r="AX17" s="386"/>
    </row>
    <row r="18" spans="1:50" ht="24.75" hidden="1"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hidden="1"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hidden="1"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hidden="1"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hidden="1"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hidden="1"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hidden="1"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hidden="1"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hidden="1"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x14ac:dyDescent="0.15">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2.1</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2.9</v>
      </c>
      <c r="AV27" s="831"/>
      <c r="AW27" s="831"/>
      <c r="AX27" s="833"/>
    </row>
    <row r="28" spans="1:50" ht="30" hidden="1" customHeight="1" x14ac:dyDescent="0.15">
      <c r="A28" s="1048"/>
      <c r="B28" s="1049"/>
      <c r="C28" s="1049"/>
      <c r="D28" s="1049"/>
      <c r="E28" s="1049"/>
      <c r="F28" s="1050"/>
      <c r="G28" s="594" t="s">
        <v>399</v>
      </c>
      <c r="H28" s="595"/>
      <c r="I28" s="595"/>
      <c r="J28" s="595"/>
      <c r="K28" s="595"/>
      <c r="L28" s="595"/>
      <c r="M28" s="595"/>
      <c r="N28" s="595"/>
      <c r="O28" s="595"/>
      <c r="P28" s="595"/>
      <c r="Q28" s="595"/>
      <c r="R28" s="595"/>
      <c r="S28" s="595"/>
      <c r="T28" s="595"/>
      <c r="U28" s="595"/>
      <c r="V28" s="595"/>
      <c r="W28" s="595"/>
      <c r="X28" s="595"/>
      <c r="Y28" s="595"/>
      <c r="Z28" s="595"/>
      <c r="AA28" s="595"/>
      <c r="AB28" s="596"/>
      <c r="AC28" s="594" t="s">
        <v>400</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hidden="1"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hidden="1"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hidden="1"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hidden="1"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hidden="1"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hidden="1"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hidden="1"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hidden="1"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hidden="1"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hidden="1"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hidden="1"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hidden="1"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hidden="1" customHeight="1" x14ac:dyDescent="0.15">
      <c r="A41" s="1048"/>
      <c r="B41" s="1049"/>
      <c r="C41" s="1049"/>
      <c r="D41" s="1049"/>
      <c r="E41" s="1049"/>
      <c r="F41" s="1050"/>
      <c r="G41" s="594" t="s">
        <v>447</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hidden="1"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hidden="1"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hidden="1"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hidden="1"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hidden="1"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hidden="1"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hidden="1"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hidden="1"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hidden="1"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hidden="1"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hidden="1"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hidden="1"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hidden="1" customHeight="1" thickBot="1" x14ac:dyDescent="0.2"/>
    <row r="55" spans="1:50" ht="30" hidden="1" customHeight="1" x14ac:dyDescent="0.15">
      <c r="A55" s="1054" t="s">
        <v>28</v>
      </c>
      <c r="B55" s="1055"/>
      <c r="C55" s="1055"/>
      <c r="D55" s="1055"/>
      <c r="E55" s="1055"/>
      <c r="F55" s="1056"/>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401</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hidden="1"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hidden="1"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hidden="1"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hidden="1"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hidden="1"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hidden="1"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hidden="1"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hidden="1"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hidden="1"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hidden="1"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hidden="1"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hidden="1"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hidden="1" customHeight="1" x14ac:dyDescent="0.15">
      <c r="A68" s="1048"/>
      <c r="B68" s="1049"/>
      <c r="C68" s="1049"/>
      <c r="D68" s="1049"/>
      <c r="E68" s="1049"/>
      <c r="F68" s="1050"/>
      <c r="G68" s="594" t="s">
        <v>402</v>
      </c>
      <c r="H68" s="595"/>
      <c r="I68" s="595"/>
      <c r="J68" s="595"/>
      <c r="K68" s="595"/>
      <c r="L68" s="595"/>
      <c r="M68" s="595"/>
      <c r="N68" s="595"/>
      <c r="O68" s="595"/>
      <c r="P68" s="595"/>
      <c r="Q68" s="595"/>
      <c r="R68" s="595"/>
      <c r="S68" s="595"/>
      <c r="T68" s="595"/>
      <c r="U68" s="595"/>
      <c r="V68" s="595"/>
      <c r="W68" s="595"/>
      <c r="X68" s="595"/>
      <c r="Y68" s="595"/>
      <c r="Z68" s="595"/>
      <c r="AA68" s="595"/>
      <c r="AB68" s="596"/>
      <c r="AC68" s="594" t="s">
        <v>403</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hidden="1"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hidden="1"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hidden="1"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hidden="1"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hidden="1"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hidden="1"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hidden="1"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hidden="1"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hidden="1"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hidden="1"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hidden="1"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hidden="1"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hidden="1" customHeight="1" x14ac:dyDescent="0.15">
      <c r="A81" s="1048"/>
      <c r="B81" s="1049"/>
      <c r="C81" s="1049"/>
      <c r="D81" s="1049"/>
      <c r="E81" s="1049"/>
      <c r="F81" s="1050"/>
      <c r="G81" s="594" t="s">
        <v>404</v>
      </c>
      <c r="H81" s="595"/>
      <c r="I81" s="595"/>
      <c r="J81" s="595"/>
      <c r="K81" s="595"/>
      <c r="L81" s="595"/>
      <c r="M81" s="595"/>
      <c r="N81" s="595"/>
      <c r="O81" s="595"/>
      <c r="P81" s="595"/>
      <c r="Q81" s="595"/>
      <c r="R81" s="595"/>
      <c r="S81" s="595"/>
      <c r="T81" s="595"/>
      <c r="U81" s="595"/>
      <c r="V81" s="595"/>
      <c r="W81" s="595"/>
      <c r="X81" s="595"/>
      <c r="Y81" s="595"/>
      <c r="Z81" s="595"/>
      <c r="AA81" s="595"/>
      <c r="AB81" s="596"/>
      <c r="AC81" s="594" t="s">
        <v>405</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hidden="1"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hidden="1"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hidden="1"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hidden="1"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hidden="1"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hidden="1"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hidden="1"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hidden="1"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hidden="1"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hidden="1"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hidden="1"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hidden="1"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hidden="1" customHeight="1" x14ac:dyDescent="0.15">
      <c r="A94" s="1048"/>
      <c r="B94" s="1049"/>
      <c r="C94" s="1049"/>
      <c r="D94" s="1049"/>
      <c r="E94" s="1049"/>
      <c r="F94" s="1050"/>
      <c r="G94" s="594" t="s">
        <v>406</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hidden="1"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hidden="1"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hidden="1"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hidden="1"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hidden="1"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hidden="1"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hidden="1"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hidden="1"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hidden="1"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hidden="1"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hidden="1"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hidden="1"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hidden="1" customHeight="1" thickBot="1" x14ac:dyDescent="0.2"/>
    <row r="108" spans="1:50" ht="30" hidden="1" customHeight="1" x14ac:dyDescent="0.15">
      <c r="A108" s="1054" t="s">
        <v>28</v>
      </c>
      <c r="B108" s="1055"/>
      <c r="C108" s="1055"/>
      <c r="D108" s="1055"/>
      <c r="E108" s="1055"/>
      <c r="F108" s="1056"/>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hidden="1"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hidden="1"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hidden="1"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hidden="1"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hidden="1"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hidden="1"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hidden="1"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hidden="1"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hidden="1"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hidden="1"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hidden="1"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hidden="1"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hidden="1" customHeight="1" x14ac:dyDescent="0.15">
      <c r="A121" s="1048"/>
      <c r="B121" s="1049"/>
      <c r="C121" s="1049"/>
      <c r="D121" s="1049"/>
      <c r="E121" s="1049"/>
      <c r="F121" s="1050"/>
      <c r="G121" s="594" t="s">
        <v>408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hidden="1"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hidden="1"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hidden="1"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hidden="1"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hidden="1"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hidden="1"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hidden="1"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hidden="1"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hidden="1"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hidden="1"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hidden="1"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hidden="1"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hidden="1" customHeight="1" x14ac:dyDescent="0.15">
      <c r="A134" s="1048"/>
      <c r="B134" s="1049"/>
      <c r="C134" s="1049"/>
      <c r="D134" s="1049"/>
      <c r="E134" s="1049"/>
      <c r="F134" s="1050"/>
      <c r="G134" s="594" t="s">
        <v>410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hidden="1"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hidden="1"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hidden="1"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hidden="1"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hidden="1"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hidden="1"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hidden="1"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hidden="1"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hidden="1"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hidden="1"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hidden="1"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hidden="1"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hidden="1" customHeight="1" x14ac:dyDescent="0.15">
      <c r="A147" s="1048"/>
      <c r="B147" s="1049"/>
      <c r="C147" s="1049"/>
      <c r="D147" s="1049"/>
      <c r="E147" s="1049"/>
      <c r="F147" s="1050"/>
      <c r="G147" s="594" t="s">
        <v>412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hidden="1"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hidden="1"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hidden="1"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hidden="1"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hidden="1"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hidden="1"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hidden="1"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hidden="1"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hidden="1"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hidden="1"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hidden="1"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hidden="1"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hidden="1" customHeight="1" thickBot="1" x14ac:dyDescent="0.2"/>
    <row r="161" spans="1:50" ht="30" hidden="1" customHeight="1" x14ac:dyDescent="0.15">
      <c r="A161" s="1054" t="s">
        <v>28</v>
      </c>
      <c r="B161" s="1055"/>
      <c r="C161" s="1055"/>
      <c r="D161" s="1055"/>
      <c r="E161" s="1055"/>
      <c r="F161" s="1056"/>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hidden="1"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hidden="1"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hidden="1"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hidden="1"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hidden="1"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hidden="1"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hidden="1"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hidden="1"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hidden="1"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hidden="1"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hidden="1"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hidden="1"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hidden="1" customHeight="1" x14ac:dyDescent="0.15">
      <c r="A174" s="1048"/>
      <c r="B174" s="1049"/>
      <c r="C174" s="1049"/>
      <c r="D174" s="1049"/>
      <c r="E174" s="1049"/>
      <c r="F174" s="1050"/>
      <c r="G174" s="594" t="s">
        <v>414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hidden="1"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hidden="1"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hidden="1"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hidden="1"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hidden="1"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hidden="1"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hidden="1"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hidden="1"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hidden="1"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hidden="1"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hidden="1"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hidden="1"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hidden="1" customHeight="1" x14ac:dyDescent="0.15">
      <c r="A187" s="1048"/>
      <c r="B187" s="1049"/>
      <c r="C187" s="1049"/>
      <c r="D187" s="1049"/>
      <c r="E187" s="1049"/>
      <c r="F187" s="1050"/>
      <c r="G187" s="594" t="s">
        <v>417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hidden="1"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hidden="1"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hidden="1"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hidden="1"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hidden="1"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hidden="1"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hidden="1"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hidden="1"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hidden="1"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hidden="1"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hidden="1"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hidden="1"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hidden="1" customHeight="1" x14ac:dyDescent="0.15">
      <c r="A200" s="1048"/>
      <c r="B200" s="1049"/>
      <c r="C200" s="1049"/>
      <c r="D200" s="1049"/>
      <c r="E200" s="1049"/>
      <c r="F200" s="1050"/>
      <c r="G200" s="594" t="s">
        <v>418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hidden="1"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hidden="1"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hidden="1"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hidden="1"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hidden="1"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hidden="1"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hidden="1"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hidden="1"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hidden="1"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hidden="1"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hidden="1"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hidden="1"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hidden="1" customHeight="1" thickBot="1" x14ac:dyDescent="0.2"/>
    <row r="214" spans="1:50" ht="30" hidden="1" customHeight="1" x14ac:dyDescent="0.15">
      <c r="A214" s="1045" t="s">
        <v>28</v>
      </c>
      <c r="B214" s="1046"/>
      <c r="C214" s="1046"/>
      <c r="D214" s="1046"/>
      <c r="E214" s="1046"/>
      <c r="F214" s="1047"/>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hidden="1"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hidden="1"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hidden="1"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hidden="1"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hidden="1"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hidden="1"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hidden="1"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hidden="1"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hidden="1"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hidden="1"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hidden="1"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hidden="1"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hidden="1" customHeight="1" x14ac:dyDescent="0.15">
      <c r="A227" s="1048"/>
      <c r="B227" s="1049"/>
      <c r="C227" s="1049"/>
      <c r="D227" s="1049"/>
      <c r="E227" s="1049"/>
      <c r="F227" s="1050"/>
      <c r="G227" s="594" t="s">
        <v>420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hidden="1"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hidden="1"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hidden="1"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hidden="1"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hidden="1"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hidden="1"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hidden="1"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hidden="1"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hidden="1"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hidden="1"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hidden="1"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hidden="1"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hidden="1" customHeight="1" x14ac:dyDescent="0.15">
      <c r="A240" s="1048"/>
      <c r="B240" s="1049"/>
      <c r="C240" s="1049"/>
      <c r="D240" s="1049"/>
      <c r="E240" s="1049"/>
      <c r="F240" s="1050"/>
      <c r="G240" s="594" t="s">
        <v>422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hidden="1"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hidden="1"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hidden="1"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hidden="1"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hidden="1"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hidden="1"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hidden="1"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hidden="1"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hidden="1"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hidden="1"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hidden="1"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hidden="1"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hidden="1" customHeight="1" x14ac:dyDescent="0.15">
      <c r="A253" s="1048"/>
      <c r="B253" s="1049"/>
      <c r="C253" s="1049"/>
      <c r="D253" s="1049"/>
      <c r="E253" s="1049"/>
      <c r="F253" s="1050"/>
      <c r="G253" s="594" t="s">
        <v>424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hidden="1"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hidden="1"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hidden="1"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hidden="1"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hidden="1"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hidden="1"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hidden="1"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hidden="1"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hidden="1"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hidden="1"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hidden="1"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hidden="1"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38" sqref="J38:O38"/>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428</v>
      </c>
      <c r="K3" s="358"/>
      <c r="L3" s="358"/>
      <c r="M3" s="358"/>
      <c r="N3" s="358"/>
      <c r="O3" s="358"/>
      <c r="P3" s="359" t="s">
        <v>27</v>
      </c>
      <c r="Q3" s="359"/>
      <c r="R3" s="359"/>
      <c r="S3" s="359"/>
      <c r="T3" s="359"/>
      <c r="U3" s="359"/>
      <c r="V3" s="359"/>
      <c r="W3" s="359"/>
      <c r="X3" s="359"/>
      <c r="Y3" s="360" t="s">
        <v>488</v>
      </c>
      <c r="Z3" s="361"/>
      <c r="AA3" s="361"/>
      <c r="AB3" s="361"/>
      <c r="AC3" s="142" t="s">
        <v>471</v>
      </c>
      <c r="AD3" s="142"/>
      <c r="AE3" s="142"/>
      <c r="AF3" s="142"/>
      <c r="AG3" s="142"/>
      <c r="AH3" s="360" t="s">
        <v>390</v>
      </c>
      <c r="AI3" s="357"/>
      <c r="AJ3" s="357"/>
      <c r="AK3" s="357"/>
      <c r="AL3" s="357" t="s">
        <v>21</v>
      </c>
      <c r="AM3" s="357"/>
      <c r="AN3" s="357"/>
      <c r="AO3" s="362"/>
      <c r="AP3" s="363" t="s">
        <v>429</v>
      </c>
      <c r="AQ3" s="363"/>
      <c r="AR3" s="363"/>
      <c r="AS3" s="363"/>
      <c r="AT3" s="363"/>
      <c r="AU3" s="363"/>
      <c r="AV3" s="363"/>
      <c r="AW3" s="363"/>
      <c r="AX3" s="363"/>
    </row>
    <row r="4" spans="1:50" ht="31.5" customHeight="1" x14ac:dyDescent="0.15">
      <c r="A4" s="1059">
        <v>1</v>
      </c>
      <c r="B4" s="1059">
        <v>1</v>
      </c>
      <c r="C4" s="340" t="s">
        <v>672</v>
      </c>
      <c r="D4" s="340"/>
      <c r="E4" s="340"/>
      <c r="F4" s="340"/>
      <c r="G4" s="340"/>
      <c r="H4" s="340"/>
      <c r="I4" s="340"/>
      <c r="J4" s="341" t="s">
        <v>547</v>
      </c>
      <c r="K4" s="342"/>
      <c r="L4" s="342"/>
      <c r="M4" s="342"/>
      <c r="N4" s="342"/>
      <c r="O4" s="342"/>
      <c r="P4" s="343" t="s">
        <v>673</v>
      </c>
      <c r="Q4" s="343"/>
      <c r="R4" s="343"/>
      <c r="S4" s="343"/>
      <c r="T4" s="343"/>
      <c r="U4" s="343"/>
      <c r="V4" s="343"/>
      <c r="W4" s="343"/>
      <c r="X4" s="343"/>
      <c r="Y4" s="344">
        <v>44.5</v>
      </c>
      <c r="Z4" s="345"/>
      <c r="AA4" s="345"/>
      <c r="AB4" s="346"/>
      <c r="AC4" s="347" t="s">
        <v>509</v>
      </c>
      <c r="AD4" s="347"/>
      <c r="AE4" s="347"/>
      <c r="AF4" s="347"/>
      <c r="AG4" s="347"/>
      <c r="AH4" s="348">
        <v>1</v>
      </c>
      <c r="AI4" s="349"/>
      <c r="AJ4" s="349"/>
      <c r="AK4" s="349"/>
      <c r="AL4" s="350">
        <v>89.9</v>
      </c>
      <c r="AM4" s="351"/>
      <c r="AN4" s="351"/>
      <c r="AO4" s="352"/>
      <c r="AP4" s="353" t="s">
        <v>674</v>
      </c>
      <c r="AQ4" s="353"/>
      <c r="AR4" s="353"/>
      <c r="AS4" s="353"/>
      <c r="AT4" s="353"/>
      <c r="AU4" s="353"/>
      <c r="AV4" s="353"/>
      <c r="AW4" s="353"/>
      <c r="AX4" s="353"/>
    </row>
    <row r="5" spans="1:50" ht="26.25" hidden="1"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428</v>
      </c>
      <c r="K36" s="358"/>
      <c r="L36" s="358"/>
      <c r="M36" s="358"/>
      <c r="N36" s="358"/>
      <c r="O36" s="358"/>
      <c r="P36" s="359" t="s">
        <v>27</v>
      </c>
      <c r="Q36" s="359"/>
      <c r="R36" s="359"/>
      <c r="S36" s="359"/>
      <c r="T36" s="359"/>
      <c r="U36" s="359"/>
      <c r="V36" s="359"/>
      <c r="W36" s="359"/>
      <c r="X36" s="359"/>
      <c r="Y36" s="360" t="s">
        <v>488</v>
      </c>
      <c r="Z36" s="361"/>
      <c r="AA36" s="361"/>
      <c r="AB36" s="361"/>
      <c r="AC36" s="142" t="s">
        <v>471</v>
      </c>
      <c r="AD36" s="142"/>
      <c r="AE36" s="142"/>
      <c r="AF36" s="142"/>
      <c r="AG36" s="142"/>
      <c r="AH36" s="360" t="s">
        <v>390</v>
      </c>
      <c r="AI36" s="357"/>
      <c r="AJ36" s="357"/>
      <c r="AK36" s="357"/>
      <c r="AL36" s="357" t="s">
        <v>21</v>
      </c>
      <c r="AM36" s="357"/>
      <c r="AN36" s="357"/>
      <c r="AO36" s="362"/>
      <c r="AP36" s="363" t="s">
        <v>429</v>
      </c>
      <c r="AQ36" s="363"/>
      <c r="AR36" s="363"/>
      <c r="AS36" s="363"/>
      <c r="AT36" s="363"/>
      <c r="AU36" s="363"/>
      <c r="AV36" s="363"/>
      <c r="AW36" s="363"/>
      <c r="AX36" s="363"/>
    </row>
    <row r="37" spans="1:50" ht="52.5" customHeight="1" x14ac:dyDescent="0.15">
      <c r="A37" s="1059">
        <v>1</v>
      </c>
      <c r="B37" s="1059">
        <v>1</v>
      </c>
      <c r="C37" s="340" t="s">
        <v>675</v>
      </c>
      <c r="D37" s="340"/>
      <c r="E37" s="340"/>
      <c r="F37" s="340"/>
      <c r="G37" s="340"/>
      <c r="H37" s="340"/>
      <c r="I37" s="340"/>
      <c r="J37" s="341">
        <v>4000020360007</v>
      </c>
      <c r="K37" s="342"/>
      <c r="L37" s="342"/>
      <c r="M37" s="342"/>
      <c r="N37" s="342"/>
      <c r="O37" s="342"/>
      <c r="P37" s="343" t="s">
        <v>685</v>
      </c>
      <c r="Q37" s="343"/>
      <c r="R37" s="343"/>
      <c r="S37" s="343"/>
      <c r="T37" s="343"/>
      <c r="U37" s="343"/>
      <c r="V37" s="343"/>
      <c r="W37" s="343"/>
      <c r="X37" s="343"/>
      <c r="Y37" s="344">
        <v>0.5</v>
      </c>
      <c r="Z37" s="345"/>
      <c r="AA37" s="345"/>
      <c r="AB37" s="346"/>
      <c r="AC37" s="347" t="s">
        <v>196</v>
      </c>
      <c r="AD37" s="347"/>
      <c r="AE37" s="347"/>
      <c r="AF37" s="347"/>
      <c r="AG37" s="347"/>
      <c r="AH37" s="348" t="s">
        <v>547</v>
      </c>
      <c r="AI37" s="349"/>
      <c r="AJ37" s="349"/>
      <c r="AK37" s="349"/>
      <c r="AL37" s="350" t="s">
        <v>547</v>
      </c>
      <c r="AM37" s="351"/>
      <c r="AN37" s="351"/>
      <c r="AO37" s="352"/>
      <c r="AP37" s="353" t="s">
        <v>560</v>
      </c>
      <c r="AQ37" s="353"/>
      <c r="AR37" s="353"/>
      <c r="AS37" s="353"/>
      <c r="AT37" s="353"/>
      <c r="AU37" s="353"/>
      <c r="AV37" s="353"/>
      <c r="AW37" s="353"/>
      <c r="AX37" s="353"/>
    </row>
    <row r="38" spans="1:50" ht="51.75" customHeight="1" x14ac:dyDescent="0.15">
      <c r="A38" s="1059">
        <v>2</v>
      </c>
      <c r="B38" s="1059">
        <v>1</v>
      </c>
      <c r="C38" s="340" t="s">
        <v>676</v>
      </c>
      <c r="D38" s="340"/>
      <c r="E38" s="340"/>
      <c r="F38" s="340"/>
      <c r="G38" s="340"/>
      <c r="H38" s="340"/>
      <c r="I38" s="340"/>
      <c r="J38" s="341">
        <v>1000020230006</v>
      </c>
      <c r="K38" s="342"/>
      <c r="L38" s="342"/>
      <c r="M38" s="342"/>
      <c r="N38" s="342"/>
      <c r="O38" s="342"/>
      <c r="P38" s="343" t="s">
        <v>685</v>
      </c>
      <c r="Q38" s="343"/>
      <c r="R38" s="343"/>
      <c r="S38" s="343"/>
      <c r="T38" s="343"/>
      <c r="U38" s="343"/>
      <c r="V38" s="343"/>
      <c r="W38" s="343"/>
      <c r="X38" s="343"/>
      <c r="Y38" s="344">
        <v>0.16</v>
      </c>
      <c r="Z38" s="345"/>
      <c r="AA38" s="345"/>
      <c r="AB38" s="346"/>
      <c r="AC38" s="347" t="s">
        <v>196</v>
      </c>
      <c r="AD38" s="347"/>
      <c r="AE38" s="347"/>
      <c r="AF38" s="347"/>
      <c r="AG38" s="347"/>
      <c r="AH38" s="348" t="s">
        <v>547</v>
      </c>
      <c r="AI38" s="349"/>
      <c r="AJ38" s="349"/>
      <c r="AK38" s="349"/>
      <c r="AL38" s="350" t="s">
        <v>547</v>
      </c>
      <c r="AM38" s="351"/>
      <c r="AN38" s="351"/>
      <c r="AO38" s="352"/>
      <c r="AP38" s="353" t="s">
        <v>560</v>
      </c>
      <c r="AQ38" s="353"/>
      <c r="AR38" s="353"/>
      <c r="AS38" s="353"/>
      <c r="AT38" s="353"/>
      <c r="AU38" s="353"/>
      <c r="AV38" s="353"/>
      <c r="AW38" s="353"/>
      <c r="AX38" s="353"/>
    </row>
    <row r="39" spans="1:50" ht="51.75" customHeight="1" x14ac:dyDescent="0.15">
      <c r="A39" s="1059">
        <v>3</v>
      </c>
      <c r="B39" s="1059">
        <v>1</v>
      </c>
      <c r="C39" s="340" t="s">
        <v>677</v>
      </c>
      <c r="D39" s="340"/>
      <c r="E39" s="340"/>
      <c r="F39" s="340"/>
      <c r="G39" s="340"/>
      <c r="H39" s="340"/>
      <c r="I39" s="340"/>
      <c r="J39" s="341">
        <v>4000020030007</v>
      </c>
      <c r="K39" s="342"/>
      <c r="L39" s="342"/>
      <c r="M39" s="342"/>
      <c r="N39" s="342"/>
      <c r="O39" s="342"/>
      <c r="P39" s="343" t="s">
        <v>685</v>
      </c>
      <c r="Q39" s="343"/>
      <c r="R39" s="343"/>
      <c r="S39" s="343"/>
      <c r="T39" s="343"/>
      <c r="U39" s="343"/>
      <c r="V39" s="343"/>
      <c r="W39" s="343"/>
      <c r="X39" s="343"/>
      <c r="Y39" s="344">
        <v>0.12</v>
      </c>
      <c r="Z39" s="345"/>
      <c r="AA39" s="345"/>
      <c r="AB39" s="346"/>
      <c r="AC39" s="347" t="s">
        <v>196</v>
      </c>
      <c r="AD39" s="347"/>
      <c r="AE39" s="347"/>
      <c r="AF39" s="347"/>
      <c r="AG39" s="347"/>
      <c r="AH39" s="348" t="s">
        <v>547</v>
      </c>
      <c r="AI39" s="349"/>
      <c r="AJ39" s="349"/>
      <c r="AK39" s="349"/>
      <c r="AL39" s="350" t="s">
        <v>547</v>
      </c>
      <c r="AM39" s="351"/>
      <c r="AN39" s="351"/>
      <c r="AO39" s="352"/>
      <c r="AP39" s="353" t="s">
        <v>560</v>
      </c>
      <c r="AQ39" s="353"/>
      <c r="AR39" s="353"/>
      <c r="AS39" s="353"/>
      <c r="AT39" s="353"/>
      <c r="AU39" s="353"/>
      <c r="AV39" s="353"/>
      <c r="AW39" s="353"/>
      <c r="AX39" s="353"/>
    </row>
    <row r="40" spans="1:50" ht="52.5" customHeight="1" x14ac:dyDescent="0.15">
      <c r="A40" s="1059">
        <v>4</v>
      </c>
      <c r="B40" s="1059">
        <v>1</v>
      </c>
      <c r="C40" s="340" t="s">
        <v>678</v>
      </c>
      <c r="D40" s="340"/>
      <c r="E40" s="340"/>
      <c r="F40" s="340"/>
      <c r="G40" s="340"/>
      <c r="H40" s="340"/>
      <c r="I40" s="340"/>
      <c r="J40" s="341">
        <v>1000020200000</v>
      </c>
      <c r="K40" s="342"/>
      <c r="L40" s="342"/>
      <c r="M40" s="342"/>
      <c r="N40" s="342"/>
      <c r="O40" s="342"/>
      <c r="P40" s="343" t="s">
        <v>685</v>
      </c>
      <c r="Q40" s="343"/>
      <c r="R40" s="343"/>
      <c r="S40" s="343"/>
      <c r="T40" s="343"/>
      <c r="U40" s="343"/>
      <c r="V40" s="343"/>
      <c r="W40" s="343"/>
      <c r="X40" s="343"/>
      <c r="Y40" s="344">
        <v>0.1</v>
      </c>
      <c r="Z40" s="345"/>
      <c r="AA40" s="345"/>
      <c r="AB40" s="346"/>
      <c r="AC40" s="347" t="s">
        <v>196</v>
      </c>
      <c r="AD40" s="347"/>
      <c r="AE40" s="347"/>
      <c r="AF40" s="347"/>
      <c r="AG40" s="347"/>
      <c r="AH40" s="348" t="s">
        <v>547</v>
      </c>
      <c r="AI40" s="349"/>
      <c r="AJ40" s="349"/>
      <c r="AK40" s="349"/>
      <c r="AL40" s="350" t="s">
        <v>547</v>
      </c>
      <c r="AM40" s="351"/>
      <c r="AN40" s="351"/>
      <c r="AO40" s="352"/>
      <c r="AP40" s="353" t="s">
        <v>560</v>
      </c>
      <c r="AQ40" s="353"/>
      <c r="AR40" s="353"/>
      <c r="AS40" s="353"/>
      <c r="AT40" s="353"/>
      <c r="AU40" s="353"/>
      <c r="AV40" s="353"/>
      <c r="AW40" s="353"/>
      <c r="AX40" s="353"/>
    </row>
    <row r="41" spans="1:50" ht="51.75" customHeight="1" x14ac:dyDescent="0.15">
      <c r="A41" s="1059">
        <v>5</v>
      </c>
      <c r="B41" s="1059">
        <v>1</v>
      </c>
      <c r="C41" s="340" t="s">
        <v>679</v>
      </c>
      <c r="D41" s="340"/>
      <c r="E41" s="340"/>
      <c r="F41" s="340"/>
      <c r="G41" s="340"/>
      <c r="H41" s="340"/>
      <c r="I41" s="340"/>
      <c r="J41" s="341">
        <v>5000020090000</v>
      </c>
      <c r="K41" s="342"/>
      <c r="L41" s="342"/>
      <c r="M41" s="342"/>
      <c r="N41" s="342"/>
      <c r="O41" s="342"/>
      <c r="P41" s="343" t="s">
        <v>685</v>
      </c>
      <c r="Q41" s="343"/>
      <c r="R41" s="343"/>
      <c r="S41" s="343"/>
      <c r="T41" s="343"/>
      <c r="U41" s="343"/>
      <c r="V41" s="343"/>
      <c r="W41" s="343"/>
      <c r="X41" s="343"/>
      <c r="Y41" s="344">
        <v>0.08</v>
      </c>
      <c r="Z41" s="345"/>
      <c r="AA41" s="345"/>
      <c r="AB41" s="346"/>
      <c r="AC41" s="347" t="s">
        <v>196</v>
      </c>
      <c r="AD41" s="347"/>
      <c r="AE41" s="347"/>
      <c r="AF41" s="347"/>
      <c r="AG41" s="347"/>
      <c r="AH41" s="348" t="s">
        <v>547</v>
      </c>
      <c r="AI41" s="349"/>
      <c r="AJ41" s="349"/>
      <c r="AK41" s="349"/>
      <c r="AL41" s="350" t="s">
        <v>547</v>
      </c>
      <c r="AM41" s="351"/>
      <c r="AN41" s="351"/>
      <c r="AO41" s="352"/>
      <c r="AP41" s="353" t="s">
        <v>560</v>
      </c>
      <c r="AQ41" s="353"/>
      <c r="AR41" s="353"/>
      <c r="AS41" s="353"/>
      <c r="AT41" s="353"/>
      <c r="AU41" s="353"/>
      <c r="AV41" s="353"/>
      <c r="AW41" s="353"/>
      <c r="AX41" s="353"/>
    </row>
    <row r="42" spans="1:50" ht="51.75" customHeight="1" x14ac:dyDescent="0.15">
      <c r="A42" s="1059">
        <v>6</v>
      </c>
      <c r="B42" s="1059">
        <v>1</v>
      </c>
      <c r="C42" s="340" t="s">
        <v>680</v>
      </c>
      <c r="D42" s="340"/>
      <c r="E42" s="340"/>
      <c r="F42" s="340"/>
      <c r="G42" s="340"/>
      <c r="H42" s="340"/>
      <c r="I42" s="340"/>
      <c r="J42" s="341">
        <v>5000020060003</v>
      </c>
      <c r="K42" s="342"/>
      <c r="L42" s="342"/>
      <c r="M42" s="342"/>
      <c r="N42" s="342"/>
      <c r="O42" s="342"/>
      <c r="P42" s="343" t="s">
        <v>685</v>
      </c>
      <c r="Q42" s="343"/>
      <c r="R42" s="343"/>
      <c r="S42" s="343"/>
      <c r="T42" s="343"/>
      <c r="U42" s="343"/>
      <c r="V42" s="343"/>
      <c r="W42" s="343"/>
      <c r="X42" s="343"/>
      <c r="Y42" s="344">
        <v>0.08</v>
      </c>
      <c r="Z42" s="345"/>
      <c r="AA42" s="345"/>
      <c r="AB42" s="346"/>
      <c r="AC42" s="347" t="s">
        <v>196</v>
      </c>
      <c r="AD42" s="347"/>
      <c r="AE42" s="347"/>
      <c r="AF42" s="347"/>
      <c r="AG42" s="347"/>
      <c r="AH42" s="348" t="s">
        <v>547</v>
      </c>
      <c r="AI42" s="349"/>
      <c r="AJ42" s="349"/>
      <c r="AK42" s="349"/>
      <c r="AL42" s="350" t="s">
        <v>547</v>
      </c>
      <c r="AM42" s="351"/>
      <c r="AN42" s="351"/>
      <c r="AO42" s="352"/>
      <c r="AP42" s="353" t="s">
        <v>560</v>
      </c>
      <c r="AQ42" s="353"/>
      <c r="AR42" s="353"/>
      <c r="AS42" s="353"/>
      <c r="AT42" s="353"/>
      <c r="AU42" s="353"/>
      <c r="AV42" s="353"/>
      <c r="AW42" s="353"/>
      <c r="AX42" s="353"/>
    </row>
    <row r="43" spans="1:50" ht="51" customHeight="1" x14ac:dyDescent="0.15">
      <c r="A43" s="1059">
        <v>7</v>
      </c>
      <c r="B43" s="1059">
        <v>1</v>
      </c>
      <c r="C43" s="340" t="s">
        <v>681</v>
      </c>
      <c r="D43" s="340"/>
      <c r="E43" s="340"/>
      <c r="F43" s="340"/>
      <c r="G43" s="340"/>
      <c r="H43" s="340"/>
      <c r="I43" s="340"/>
      <c r="J43" s="341">
        <v>4000020450006</v>
      </c>
      <c r="K43" s="342"/>
      <c r="L43" s="342"/>
      <c r="M43" s="342"/>
      <c r="N43" s="342"/>
      <c r="O43" s="342"/>
      <c r="P43" s="343" t="s">
        <v>685</v>
      </c>
      <c r="Q43" s="343"/>
      <c r="R43" s="343"/>
      <c r="S43" s="343"/>
      <c r="T43" s="343"/>
      <c r="U43" s="343"/>
      <c r="V43" s="343"/>
      <c r="W43" s="343"/>
      <c r="X43" s="343"/>
      <c r="Y43" s="344">
        <v>7.0000000000000007E-2</v>
      </c>
      <c r="Z43" s="345"/>
      <c r="AA43" s="345"/>
      <c r="AB43" s="346"/>
      <c r="AC43" s="347" t="s">
        <v>196</v>
      </c>
      <c r="AD43" s="347"/>
      <c r="AE43" s="347"/>
      <c r="AF43" s="347"/>
      <c r="AG43" s="347"/>
      <c r="AH43" s="348" t="s">
        <v>547</v>
      </c>
      <c r="AI43" s="349"/>
      <c r="AJ43" s="349"/>
      <c r="AK43" s="349"/>
      <c r="AL43" s="350" t="s">
        <v>547</v>
      </c>
      <c r="AM43" s="351"/>
      <c r="AN43" s="351"/>
      <c r="AO43" s="352"/>
      <c r="AP43" s="353" t="s">
        <v>560</v>
      </c>
      <c r="AQ43" s="353"/>
      <c r="AR43" s="353"/>
      <c r="AS43" s="353"/>
      <c r="AT43" s="353"/>
      <c r="AU43" s="353"/>
      <c r="AV43" s="353"/>
      <c r="AW43" s="353"/>
      <c r="AX43" s="353"/>
    </row>
    <row r="44" spans="1:50" ht="51" customHeight="1" x14ac:dyDescent="0.15">
      <c r="A44" s="1059">
        <v>8</v>
      </c>
      <c r="B44" s="1059">
        <v>1</v>
      </c>
      <c r="C44" s="340" t="s">
        <v>682</v>
      </c>
      <c r="D44" s="340"/>
      <c r="E44" s="340"/>
      <c r="F44" s="340"/>
      <c r="G44" s="340"/>
      <c r="H44" s="340"/>
      <c r="I44" s="340"/>
      <c r="J44" s="341">
        <v>7000020430005</v>
      </c>
      <c r="K44" s="342"/>
      <c r="L44" s="342"/>
      <c r="M44" s="342"/>
      <c r="N44" s="342"/>
      <c r="O44" s="342"/>
      <c r="P44" s="343" t="s">
        <v>685</v>
      </c>
      <c r="Q44" s="343"/>
      <c r="R44" s="343"/>
      <c r="S44" s="343"/>
      <c r="T44" s="343"/>
      <c r="U44" s="343"/>
      <c r="V44" s="343"/>
      <c r="W44" s="343"/>
      <c r="X44" s="343"/>
      <c r="Y44" s="344">
        <v>0.06</v>
      </c>
      <c r="Z44" s="345"/>
      <c r="AA44" s="345"/>
      <c r="AB44" s="346"/>
      <c r="AC44" s="347" t="s">
        <v>196</v>
      </c>
      <c r="AD44" s="347"/>
      <c r="AE44" s="347"/>
      <c r="AF44" s="347"/>
      <c r="AG44" s="347"/>
      <c r="AH44" s="348" t="s">
        <v>547</v>
      </c>
      <c r="AI44" s="349"/>
      <c r="AJ44" s="349"/>
      <c r="AK44" s="349"/>
      <c r="AL44" s="350" t="s">
        <v>547</v>
      </c>
      <c r="AM44" s="351"/>
      <c r="AN44" s="351"/>
      <c r="AO44" s="352"/>
      <c r="AP44" s="353" t="s">
        <v>560</v>
      </c>
      <c r="AQ44" s="353"/>
      <c r="AR44" s="353"/>
      <c r="AS44" s="353"/>
      <c r="AT44" s="353"/>
      <c r="AU44" s="353"/>
      <c r="AV44" s="353"/>
      <c r="AW44" s="353"/>
      <c r="AX44" s="353"/>
    </row>
    <row r="45" spans="1:50" ht="52.5" customHeight="1" x14ac:dyDescent="0.15">
      <c r="A45" s="1059">
        <v>9</v>
      </c>
      <c r="B45" s="1059">
        <v>1</v>
      </c>
      <c r="C45" s="340" t="s">
        <v>683</v>
      </c>
      <c r="D45" s="340"/>
      <c r="E45" s="340"/>
      <c r="F45" s="340"/>
      <c r="G45" s="340"/>
      <c r="H45" s="340"/>
      <c r="I45" s="340"/>
      <c r="J45" s="341">
        <v>1000020050008</v>
      </c>
      <c r="K45" s="342"/>
      <c r="L45" s="342"/>
      <c r="M45" s="342"/>
      <c r="N45" s="342"/>
      <c r="O45" s="342"/>
      <c r="P45" s="343" t="s">
        <v>685</v>
      </c>
      <c r="Q45" s="343"/>
      <c r="R45" s="343"/>
      <c r="S45" s="343"/>
      <c r="T45" s="343"/>
      <c r="U45" s="343"/>
      <c r="V45" s="343"/>
      <c r="W45" s="343"/>
      <c r="X45" s="343"/>
      <c r="Y45" s="344">
        <v>0.05</v>
      </c>
      <c r="Z45" s="345"/>
      <c r="AA45" s="345"/>
      <c r="AB45" s="346"/>
      <c r="AC45" s="347" t="s">
        <v>196</v>
      </c>
      <c r="AD45" s="347"/>
      <c r="AE45" s="347"/>
      <c r="AF45" s="347"/>
      <c r="AG45" s="347"/>
      <c r="AH45" s="348" t="s">
        <v>547</v>
      </c>
      <c r="AI45" s="349"/>
      <c r="AJ45" s="349"/>
      <c r="AK45" s="349"/>
      <c r="AL45" s="350" t="s">
        <v>547</v>
      </c>
      <c r="AM45" s="351"/>
      <c r="AN45" s="351"/>
      <c r="AO45" s="352"/>
      <c r="AP45" s="353" t="s">
        <v>560</v>
      </c>
      <c r="AQ45" s="353"/>
      <c r="AR45" s="353"/>
      <c r="AS45" s="353"/>
      <c r="AT45" s="353"/>
      <c r="AU45" s="353"/>
      <c r="AV45" s="353"/>
      <c r="AW45" s="353"/>
      <c r="AX45" s="353"/>
    </row>
    <row r="46" spans="1:50" ht="52.5" customHeight="1" x14ac:dyDescent="0.15">
      <c r="A46" s="1059">
        <v>10</v>
      </c>
      <c r="B46" s="1059">
        <v>1</v>
      </c>
      <c r="C46" s="340" t="s">
        <v>684</v>
      </c>
      <c r="D46" s="340"/>
      <c r="E46" s="340"/>
      <c r="F46" s="340"/>
      <c r="G46" s="340"/>
      <c r="H46" s="340"/>
      <c r="I46" s="340"/>
      <c r="J46" s="341">
        <v>7000020250007</v>
      </c>
      <c r="K46" s="342"/>
      <c r="L46" s="342"/>
      <c r="M46" s="342"/>
      <c r="N46" s="342"/>
      <c r="O46" s="342"/>
      <c r="P46" s="343" t="s">
        <v>685</v>
      </c>
      <c r="Q46" s="343"/>
      <c r="R46" s="343"/>
      <c r="S46" s="343"/>
      <c r="T46" s="343"/>
      <c r="U46" s="343"/>
      <c r="V46" s="343"/>
      <c r="W46" s="343"/>
      <c r="X46" s="343"/>
      <c r="Y46" s="344">
        <v>0.05</v>
      </c>
      <c r="Z46" s="345"/>
      <c r="AA46" s="345"/>
      <c r="AB46" s="346"/>
      <c r="AC46" s="347" t="s">
        <v>196</v>
      </c>
      <c r="AD46" s="347"/>
      <c r="AE46" s="347"/>
      <c r="AF46" s="347"/>
      <c r="AG46" s="347"/>
      <c r="AH46" s="348" t="s">
        <v>547</v>
      </c>
      <c r="AI46" s="349"/>
      <c r="AJ46" s="349"/>
      <c r="AK46" s="349"/>
      <c r="AL46" s="350" t="s">
        <v>547</v>
      </c>
      <c r="AM46" s="351"/>
      <c r="AN46" s="351"/>
      <c r="AO46" s="352"/>
      <c r="AP46" s="353" t="s">
        <v>560</v>
      </c>
      <c r="AQ46" s="353"/>
      <c r="AR46" s="353"/>
      <c r="AS46" s="353"/>
      <c r="AT46" s="353"/>
      <c r="AU46" s="353"/>
      <c r="AV46" s="353"/>
      <c r="AW46" s="353"/>
      <c r="AX46" s="353"/>
    </row>
    <row r="47" spans="1:50" ht="26.25" hidden="1"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428</v>
      </c>
      <c r="K69" s="358"/>
      <c r="L69" s="358"/>
      <c r="M69" s="358"/>
      <c r="N69" s="358"/>
      <c r="O69" s="358"/>
      <c r="P69" s="359" t="s">
        <v>27</v>
      </c>
      <c r="Q69" s="359"/>
      <c r="R69" s="359"/>
      <c r="S69" s="359"/>
      <c r="T69" s="359"/>
      <c r="U69" s="359"/>
      <c r="V69" s="359"/>
      <c r="W69" s="359"/>
      <c r="X69" s="359"/>
      <c r="Y69" s="360" t="s">
        <v>488</v>
      </c>
      <c r="Z69" s="361"/>
      <c r="AA69" s="361"/>
      <c r="AB69" s="361"/>
      <c r="AC69" s="142" t="s">
        <v>471</v>
      </c>
      <c r="AD69" s="142"/>
      <c r="AE69" s="142"/>
      <c r="AF69" s="142"/>
      <c r="AG69" s="142"/>
      <c r="AH69" s="360" t="s">
        <v>390</v>
      </c>
      <c r="AI69" s="357"/>
      <c r="AJ69" s="357"/>
      <c r="AK69" s="357"/>
      <c r="AL69" s="357" t="s">
        <v>21</v>
      </c>
      <c r="AM69" s="357"/>
      <c r="AN69" s="357"/>
      <c r="AO69" s="362"/>
      <c r="AP69" s="363" t="s">
        <v>429</v>
      </c>
      <c r="AQ69" s="363"/>
      <c r="AR69" s="363"/>
      <c r="AS69" s="363"/>
      <c r="AT69" s="363"/>
      <c r="AU69" s="363"/>
      <c r="AV69" s="363"/>
      <c r="AW69" s="363"/>
      <c r="AX69" s="363"/>
    </row>
    <row r="70" spans="1:50" ht="77.25" customHeight="1" x14ac:dyDescent="0.15">
      <c r="A70" s="1059">
        <v>1</v>
      </c>
      <c r="B70" s="1059">
        <v>1</v>
      </c>
      <c r="C70" s="340" t="s">
        <v>690</v>
      </c>
      <c r="D70" s="340"/>
      <c r="E70" s="340"/>
      <c r="F70" s="340"/>
      <c r="G70" s="340"/>
      <c r="H70" s="340"/>
      <c r="I70" s="340"/>
      <c r="J70" s="341">
        <v>7010001064648</v>
      </c>
      <c r="K70" s="342"/>
      <c r="L70" s="342"/>
      <c r="M70" s="342"/>
      <c r="N70" s="342"/>
      <c r="O70" s="342"/>
      <c r="P70" s="343" t="s">
        <v>635</v>
      </c>
      <c r="Q70" s="343"/>
      <c r="R70" s="343"/>
      <c r="S70" s="343"/>
      <c r="T70" s="343"/>
      <c r="U70" s="343"/>
      <c r="V70" s="343"/>
      <c r="W70" s="343"/>
      <c r="X70" s="343"/>
      <c r="Y70" s="344">
        <v>2.1</v>
      </c>
      <c r="Z70" s="345"/>
      <c r="AA70" s="345"/>
      <c r="AB70" s="346"/>
      <c r="AC70" s="347" t="s">
        <v>691</v>
      </c>
      <c r="AD70" s="347"/>
      <c r="AE70" s="347"/>
      <c r="AF70" s="347"/>
      <c r="AG70" s="347"/>
      <c r="AH70" s="348" t="s">
        <v>686</v>
      </c>
      <c r="AI70" s="349"/>
      <c r="AJ70" s="349"/>
      <c r="AK70" s="349"/>
      <c r="AL70" s="350" t="s">
        <v>692</v>
      </c>
      <c r="AM70" s="351"/>
      <c r="AN70" s="351"/>
      <c r="AO70" s="352"/>
      <c r="AP70" s="353" t="s">
        <v>692</v>
      </c>
      <c r="AQ70" s="353"/>
      <c r="AR70" s="353"/>
      <c r="AS70" s="353"/>
      <c r="AT70" s="353"/>
      <c r="AU70" s="353"/>
      <c r="AV70" s="353"/>
      <c r="AW70" s="353"/>
      <c r="AX70" s="353"/>
    </row>
    <row r="71" spans="1:50" ht="26.25" hidden="1"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428</v>
      </c>
      <c r="K102" s="358"/>
      <c r="L102" s="358"/>
      <c r="M102" s="358"/>
      <c r="N102" s="358"/>
      <c r="O102" s="358"/>
      <c r="P102" s="359" t="s">
        <v>27</v>
      </c>
      <c r="Q102" s="359"/>
      <c r="R102" s="359"/>
      <c r="S102" s="359"/>
      <c r="T102" s="359"/>
      <c r="U102" s="359"/>
      <c r="V102" s="359"/>
      <c r="W102" s="359"/>
      <c r="X102" s="359"/>
      <c r="Y102" s="360" t="s">
        <v>488</v>
      </c>
      <c r="Z102" s="361"/>
      <c r="AA102" s="361"/>
      <c r="AB102" s="361"/>
      <c r="AC102" s="142" t="s">
        <v>471</v>
      </c>
      <c r="AD102" s="142"/>
      <c r="AE102" s="142"/>
      <c r="AF102" s="142"/>
      <c r="AG102" s="142"/>
      <c r="AH102" s="360" t="s">
        <v>390</v>
      </c>
      <c r="AI102" s="357"/>
      <c r="AJ102" s="357"/>
      <c r="AK102" s="357"/>
      <c r="AL102" s="357" t="s">
        <v>21</v>
      </c>
      <c r="AM102" s="357"/>
      <c r="AN102" s="357"/>
      <c r="AO102" s="362"/>
      <c r="AP102" s="363" t="s">
        <v>429</v>
      </c>
      <c r="AQ102" s="363"/>
      <c r="AR102" s="363"/>
      <c r="AS102" s="363"/>
      <c r="AT102" s="363"/>
      <c r="AU102" s="363"/>
      <c r="AV102" s="363"/>
      <c r="AW102" s="363"/>
      <c r="AX102" s="363"/>
    </row>
    <row r="103" spans="1:50" ht="40.5" customHeight="1" x14ac:dyDescent="0.15">
      <c r="A103" s="1059">
        <v>1</v>
      </c>
      <c r="B103" s="1059">
        <v>1</v>
      </c>
      <c r="C103" s="354" t="s">
        <v>693</v>
      </c>
      <c r="D103" s="340"/>
      <c r="E103" s="340"/>
      <c r="F103" s="340"/>
      <c r="G103" s="340"/>
      <c r="H103" s="340"/>
      <c r="I103" s="340"/>
      <c r="J103" s="341">
        <v>4011101026268</v>
      </c>
      <c r="K103" s="342"/>
      <c r="L103" s="342"/>
      <c r="M103" s="342"/>
      <c r="N103" s="342"/>
      <c r="O103" s="342"/>
      <c r="P103" s="355" t="s">
        <v>694</v>
      </c>
      <c r="Q103" s="343"/>
      <c r="R103" s="343"/>
      <c r="S103" s="343"/>
      <c r="T103" s="343"/>
      <c r="U103" s="343"/>
      <c r="V103" s="343"/>
      <c r="W103" s="343"/>
      <c r="X103" s="343"/>
      <c r="Y103" s="344">
        <v>2.9</v>
      </c>
      <c r="Z103" s="345"/>
      <c r="AA103" s="345"/>
      <c r="AB103" s="346"/>
      <c r="AC103" s="347" t="s">
        <v>509</v>
      </c>
      <c r="AD103" s="347"/>
      <c r="AE103" s="347"/>
      <c r="AF103" s="347"/>
      <c r="AG103" s="347"/>
      <c r="AH103" s="348">
        <v>1</v>
      </c>
      <c r="AI103" s="349"/>
      <c r="AJ103" s="349"/>
      <c r="AK103" s="349"/>
      <c r="AL103" s="350">
        <v>99.3</v>
      </c>
      <c r="AM103" s="351"/>
      <c r="AN103" s="351"/>
      <c r="AO103" s="352"/>
      <c r="AP103" s="353" t="s">
        <v>695</v>
      </c>
      <c r="AQ103" s="353"/>
      <c r="AR103" s="353"/>
      <c r="AS103" s="353"/>
      <c r="AT103" s="353"/>
      <c r="AU103" s="353"/>
      <c r="AV103" s="353"/>
      <c r="AW103" s="353"/>
      <c r="AX103" s="353"/>
    </row>
    <row r="104" spans="1:50" ht="26.25" hidden="1"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7"/>
      <c r="B135" s="357"/>
      <c r="C135" s="357" t="s">
        <v>26</v>
      </c>
      <c r="D135" s="357"/>
      <c r="E135" s="357"/>
      <c r="F135" s="357"/>
      <c r="G135" s="357"/>
      <c r="H135" s="357"/>
      <c r="I135" s="357"/>
      <c r="J135" s="142" t="s">
        <v>428</v>
      </c>
      <c r="K135" s="358"/>
      <c r="L135" s="358"/>
      <c r="M135" s="358"/>
      <c r="N135" s="358"/>
      <c r="O135" s="358"/>
      <c r="P135" s="359" t="s">
        <v>27</v>
      </c>
      <c r="Q135" s="359"/>
      <c r="R135" s="359"/>
      <c r="S135" s="359"/>
      <c r="T135" s="359"/>
      <c r="U135" s="359"/>
      <c r="V135" s="359"/>
      <c r="W135" s="359"/>
      <c r="X135" s="359"/>
      <c r="Y135" s="360" t="s">
        <v>488</v>
      </c>
      <c r="Z135" s="361"/>
      <c r="AA135" s="361"/>
      <c r="AB135" s="361"/>
      <c r="AC135" s="142" t="s">
        <v>471</v>
      </c>
      <c r="AD135" s="142"/>
      <c r="AE135" s="142"/>
      <c r="AF135" s="142"/>
      <c r="AG135" s="142"/>
      <c r="AH135" s="360" t="s">
        <v>390</v>
      </c>
      <c r="AI135" s="357"/>
      <c r="AJ135" s="357"/>
      <c r="AK135" s="357"/>
      <c r="AL135" s="357" t="s">
        <v>21</v>
      </c>
      <c r="AM135" s="357"/>
      <c r="AN135" s="357"/>
      <c r="AO135" s="362"/>
      <c r="AP135" s="363" t="s">
        <v>429</v>
      </c>
      <c r="AQ135" s="363"/>
      <c r="AR135" s="363"/>
      <c r="AS135" s="363"/>
      <c r="AT135" s="363"/>
      <c r="AU135" s="363"/>
      <c r="AV135" s="363"/>
      <c r="AW135" s="363"/>
      <c r="AX135" s="363"/>
    </row>
    <row r="136" spans="1:50" ht="26.25" hidden="1"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7"/>
      <c r="B168" s="357"/>
      <c r="C168" s="357" t="s">
        <v>26</v>
      </c>
      <c r="D168" s="357"/>
      <c r="E168" s="357"/>
      <c r="F168" s="357"/>
      <c r="G168" s="357"/>
      <c r="H168" s="357"/>
      <c r="I168" s="357"/>
      <c r="J168" s="142" t="s">
        <v>428</v>
      </c>
      <c r="K168" s="358"/>
      <c r="L168" s="358"/>
      <c r="M168" s="358"/>
      <c r="N168" s="358"/>
      <c r="O168" s="358"/>
      <c r="P168" s="359" t="s">
        <v>27</v>
      </c>
      <c r="Q168" s="359"/>
      <c r="R168" s="359"/>
      <c r="S168" s="359"/>
      <c r="T168" s="359"/>
      <c r="U168" s="359"/>
      <c r="V168" s="359"/>
      <c r="W168" s="359"/>
      <c r="X168" s="359"/>
      <c r="Y168" s="360" t="s">
        <v>488</v>
      </c>
      <c r="Z168" s="361"/>
      <c r="AA168" s="361"/>
      <c r="AB168" s="361"/>
      <c r="AC168" s="142" t="s">
        <v>471</v>
      </c>
      <c r="AD168" s="142"/>
      <c r="AE168" s="142"/>
      <c r="AF168" s="142"/>
      <c r="AG168" s="142"/>
      <c r="AH168" s="360" t="s">
        <v>390</v>
      </c>
      <c r="AI168" s="357"/>
      <c r="AJ168" s="357"/>
      <c r="AK168" s="357"/>
      <c r="AL168" s="357" t="s">
        <v>21</v>
      </c>
      <c r="AM168" s="357"/>
      <c r="AN168" s="357"/>
      <c r="AO168" s="362"/>
      <c r="AP168" s="363" t="s">
        <v>429</v>
      </c>
      <c r="AQ168" s="363"/>
      <c r="AR168" s="363"/>
      <c r="AS168" s="363"/>
      <c r="AT168" s="363"/>
      <c r="AU168" s="363"/>
      <c r="AV168" s="363"/>
      <c r="AW168" s="363"/>
      <c r="AX168" s="363"/>
    </row>
    <row r="169" spans="1:50" ht="26.25" hidden="1"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428</v>
      </c>
      <c r="K201" s="358"/>
      <c r="L201" s="358"/>
      <c r="M201" s="358"/>
      <c r="N201" s="358"/>
      <c r="O201" s="358"/>
      <c r="P201" s="359" t="s">
        <v>27</v>
      </c>
      <c r="Q201" s="359"/>
      <c r="R201" s="359"/>
      <c r="S201" s="359"/>
      <c r="T201" s="359"/>
      <c r="U201" s="359"/>
      <c r="V201" s="359"/>
      <c r="W201" s="359"/>
      <c r="X201" s="359"/>
      <c r="Y201" s="360" t="s">
        <v>488</v>
      </c>
      <c r="Z201" s="361"/>
      <c r="AA201" s="361"/>
      <c r="AB201" s="361"/>
      <c r="AC201" s="142" t="s">
        <v>471</v>
      </c>
      <c r="AD201" s="142"/>
      <c r="AE201" s="142"/>
      <c r="AF201" s="142"/>
      <c r="AG201" s="142"/>
      <c r="AH201" s="360" t="s">
        <v>390</v>
      </c>
      <c r="AI201" s="357"/>
      <c r="AJ201" s="357"/>
      <c r="AK201" s="357"/>
      <c r="AL201" s="357" t="s">
        <v>21</v>
      </c>
      <c r="AM201" s="357"/>
      <c r="AN201" s="357"/>
      <c r="AO201" s="362"/>
      <c r="AP201" s="363" t="s">
        <v>429</v>
      </c>
      <c r="AQ201" s="363"/>
      <c r="AR201" s="363"/>
      <c r="AS201" s="363"/>
      <c r="AT201" s="363"/>
      <c r="AU201" s="363"/>
      <c r="AV201" s="363"/>
      <c r="AW201" s="363"/>
      <c r="AX201" s="363"/>
    </row>
    <row r="202" spans="1:50" ht="26.25" hidden="1"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428</v>
      </c>
      <c r="K234" s="358"/>
      <c r="L234" s="358"/>
      <c r="M234" s="358"/>
      <c r="N234" s="358"/>
      <c r="O234" s="358"/>
      <c r="P234" s="359" t="s">
        <v>27</v>
      </c>
      <c r="Q234" s="359"/>
      <c r="R234" s="359"/>
      <c r="S234" s="359"/>
      <c r="T234" s="359"/>
      <c r="U234" s="359"/>
      <c r="V234" s="359"/>
      <c r="W234" s="359"/>
      <c r="X234" s="359"/>
      <c r="Y234" s="360" t="s">
        <v>488</v>
      </c>
      <c r="Z234" s="361"/>
      <c r="AA234" s="361"/>
      <c r="AB234" s="361"/>
      <c r="AC234" s="142" t="s">
        <v>471</v>
      </c>
      <c r="AD234" s="142"/>
      <c r="AE234" s="142"/>
      <c r="AF234" s="142"/>
      <c r="AG234" s="142"/>
      <c r="AH234" s="360" t="s">
        <v>390</v>
      </c>
      <c r="AI234" s="357"/>
      <c r="AJ234" s="357"/>
      <c r="AK234" s="357"/>
      <c r="AL234" s="357" t="s">
        <v>21</v>
      </c>
      <c r="AM234" s="357"/>
      <c r="AN234" s="357"/>
      <c r="AO234" s="362"/>
      <c r="AP234" s="363" t="s">
        <v>429</v>
      </c>
      <c r="AQ234" s="363"/>
      <c r="AR234" s="363"/>
      <c r="AS234" s="363"/>
      <c r="AT234" s="363"/>
      <c r="AU234" s="363"/>
      <c r="AV234" s="363"/>
      <c r="AW234" s="363"/>
      <c r="AX234" s="363"/>
    </row>
    <row r="235" spans="1:50" ht="26.25" hidden="1"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428</v>
      </c>
      <c r="K267" s="358"/>
      <c r="L267" s="358"/>
      <c r="M267" s="358"/>
      <c r="N267" s="358"/>
      <c r="O267" s="358"/>
      <c r="P267" s="359" t="s">
        <v>27</v>
      </c>
      <c r="Q267" s="359"/>
      <c r="R267" s="359"/>
      <c r="S267" s="359"/>
      <c r="T267" s="359"/>
      <c r="U267" s="359"/>
      <c r="V267" s="359"/>
      <c r="W267" s="359"/>
      <c r="X267" s="359"/>
      <c r="Y267" s="360" t="s">
        <v>488</v>
      </c>
      <c r="Z267" s="361"/>
      <c r="AA267" s="361"/>
      <c r="AB267" s="361"/>
      <c r="AC267" s="142" t="s">
        <v>471</v>
      </c>
      <c r="AD267" s="142"/>
      <c r="AE267" s="142"/>
      <c r="AF267" s="142"/>
      <c r="AG267" s="142"/>
      <c r="AH267" s="360" t="s">
        <v>390</v>
      </c>
      <c r="AI267" s="357"/>
      <c r="AJ267" s="357"/>
      <c r="AK267" s="357"/>
      <c r="AL267" s="357" t="s">
        <v>21</v>
      </c>
      <c r="AM267" s="357"/>
      <c r="AN267" s="357"/>
      <c r="AO267" s="362"/>
      <c r="AP267" s="363" t="s">
        <v>429</v>
      </c>
      <c r="AQ267" s="363"/>
      <c r="AR267" s="363"/>
      <c r="AS267" s="363"/>
      <c r="AT267" s="363"/>
      <c r="AU267" s="363"/>
      <c r="AV267" s="363"/>
      <c r="AW267" s="363"/>
      <c r="AX267" s="363"/>
    </row>
    <row r="268" spans="1:50" ht="26.25" hidden="1"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428</v>
      </c>
      <c r="K300" s="358"/>
      <c r="L300" s="358"/>
      <c r="M300" s="358"/>
      <c r="N300" s="358"/>
      <c r="O300" s="358"/>
      <c r="P300" s="359" t="s">
        <v>27</v>
      </c>
      <c r="Q300" s="359"/>
      <c r="R300" s="359"/>
      <c r="S300" s="359"/>
      <c r="T300" s="359"/>
      <c r="U300" s="359"/>
      <c r="V300" s="359"/>
      <c r="W300" s="359"/>
      <c r="X300" s="359"/>
      <c r="Y300" s="360" t="s">
        <v>488</v>
      </c>
      <c r="Z300" s="361"/>
      <c r="AA300" s="361"/>
      <c r="AB300" s="361"/>
      <c r="AC300" s="142" t="s">
        <v>471</v>
      </c>
      <c r="AD300" s="142"/>
      <c r="AE300" s="142"/>
      <c r="AF300" s="142"/>
      <c r="AG300" s="142"/>
      <c r="AH300" s="360" t="s">
        <v>390</v>
      </c>
      <c r="AI300" s="357"/>
      <c r="AJ300" s="357"/>
      <c r="AK300" s="357"/>
      <c r="AL300" s="357" t="s">
        <v>21</v>
      </c>
      <c r="AM300" s="357"/>
      <c r="AN300" s="357"/>
      <c r="AO300" s="362"/>
      <c r="AP300" s="363" t="s">
        <v>429</v>
      </c>
      <c r="AQ300" s="363"/>
      <c r="AR300" s="363"/>
      <c r="AS300" s="363"/>
      <c r="AT300" s="363"/>
      <c r="AU300" s="363"/>
      <c r="AV300" s="363"/>
      <c r="AW300" s="363"/>
      <c r="AX300" s="363"/>
    </row>
    <row r="301" spans="1:50" ht="26.25" hidden="1"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428</v>
      </c>
      <c r="K333" s="358"/>
      <c r="L333" s="358"/>
      <c r="M333" s="358"/>
      <c r="N333" s="358"/>
      <c r="O333" s="358"/>
      <c r="P333" s="359" t="s">
        <v>27</v>
      </c>
      <c r="Q333" s="359"/>
      <c r="R333" s="359"/>
      <c r="S333" s="359"/>
      <c r="T333" s="359"/>
      <c r="U333" s="359"/>
      <c r="V333" s="359"/>
      <c r="W333" s="359"/>
      <c r="X333" s="359"/>
      <c r="Y333" s="360" t="s">
        <v>488</v>
      </c>
      <c r="Z333" s="361"/>
      <c r="AA333" s="361"/>
      <c r="AB333" s="361"/>
      <c r="AC333" s="142" t="s">
        <v>471</v>
      </c>
      <c r="AD333" s="142"/>
      <c r="AE333" s="142"/>
      <c r="AF333" s="142"/>
      <c r="AG333" s="142"/>
      <c r="AH333" s="360" t="s">
        <v>390</v>
      </c>
      <c r="AI333" s="357"/>
      <c r="AJ333" s="357"/>
      <c r="AK333" s="357"/>
      <c r="AL333" s="357" t="s">
        <v>21</v>
      </c>
      <c r="AM333" s="357"/>
      <c r="AN333" s="357"/>
      <c r="AO333" s="362"/>
      <c r="AP333" s="363" t="s">
        <v>429</v>
      </c>
      <c r="AQ333" s="363"/>
      <c r="AR333" s="363"/>
      <c r="AS333" s="363"/>
      <c r="AT333" s="363"/>
      <c r="AU333" s="363"/>
      <c r="AV333" s="363"/>
      <c r="AW333" s="363"/>
      <c r="AX333" s="363"/>
    </row>
    <row r="334" spans="1:50" ht="26.25" hidden="1"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428</v>
      </c>
      <c r="K366" s="358"/>
      <c r="L366" s="358"/>
      <c r="M366" s="358"/>
      <c r="N366" s="358"/>
      <c r="O366" s="358"/>
      <c r="P366" s="359" t="s">
        <v>27</v>
      </c>
      <c r="Q366" s="359"/>
      <c r="R366" s="359"/>
      <c r="S366" s="359"/>
      <c r="T366" s="359"/>
      <c r="U366" s="359"/>
      <c r="V366" s="359"/>
      <c r="W366" s="359"/>
      <c r="X366" s="359"/>
      <c r="Y366" s="360" t="s">
        <v>488</v>
      </c>
      <c r="Z366" s="361"/>
      <c r="AA366" s="361"/>
      <c r="AB366" s="361"/>
      <c r="AC366" s="142" t="s">
        <v>471</v>
      </c>
      <c r="AD366" s="142"/>
      <c r="AE366" s="142"/>
      <c r="AF366" s="142"/>
      <c r="AG366" s="142"/>
      <c r="AH366" s="360" t="s">
        <v>390</v>
      </c>
      <c r="AI366" s="357"/>
      <c r="AJ366" s="357"/>
      <c r="AK366" s="357"/>
      <c r="AL366" s="357" t="s">
        <v>21</v>
      </c>
      <c r="AM366" s="357"/>
      <c r="AN366" s="357"/>
      <c r="AO366" s="362"/>
      <c r="AP366" s="363" t="s">
        <v>429</v>
      </c>
      <c r="AQ366" s="363"/>
      <c r="AR366" s="363"/>
      <c r="AS366" s="363"/>
      <c r="AT366" s="363"/>
      <c r="AU366" s="363"/>
      <c r="AV366" s="363"/>
      <c r="AW366" s="363"/>
      <c r="AX366" s="363"/>
    </row>
    <row r="367" spans="1:50" ht="26.25" hidden="1"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428</v>
      </c>
      <c r="K399" s="358"/>
      <c r="L399" s="358"/>
      <c r="M399" s="358"/>
      <c r="N399" s="358"/>
      <c r="O399" s="358"/>
      <c r="P399" s="359" t="s">
        <v>27</v>
      </c>
      <c r="Q399" s="359"/>
      <c r="R399" s="359"/>
      <c r="S399" s="359"/>
      <c r="T399" s="359"/>
      <c r="U399" s="359"/>
      <c r="V399" s="359"/>
      <c r="W399" s="359"/>
      <c r="X399" s="359"/>
      <c r="Y399" s="360" t="s">
        <v>488</v>
      </c>
      <c r="Z399" s="361"/>
      <c r="AA399" s="361"/>
      <c r="AB399" s="361"/>
      <c r="AC399" s="142" t="s">
        <v>471</v>
      </c>
      <c r="AD399" s="142"/>
      <c r="AE399" s="142"/>
      <c r="AF399" s="142"/>
      <c r="AG399" s="142"/>
      <c r="AH399" s="360" t="s">
        <v>390</v>
      </c>
      <c r="AI399" s="357"/>
      <c r="AJ399" s="357"/>
      <c r="AK399" s="357"/>
      <c r="AL399" s="357" t="s">
        <v>21</v>
      </c>
      <c r="AM399" s="357"/>
      <c r="AN399" s="357"/>
      <c r="AO399" s="362"/>
      <c r="AP399" s="363" t="s">
        <v>429</v>
      </c>
      <c r="AQ399" s="363"/>
      <c r="AR399" s="363"/>
      <c r="AS399" s="363"/>
      <c r="AT399" s="363"/>
      <c r="AU399" s="363"/>
      <c r="AV399" s="363"/>
      <c r="AW399" s="363"/>
      <c r="AX399" s="363"/>
    </row>
    <row r="400" spans="1:50" ht="26.25" hidden="1"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428</v>
      </c>
      <c r="K432" s="358"/>
      <c r="L432" s="358"/>
      <c r="M432" s="358"/>
      <c r="N432" s="358"/>
      <c r="O432" s="358"/>
      <c r="P432" s="359" t="s">
        <v>27</v>
      </c>
      <c r="Q432" s="359"/>
      <c r="R432" s="359"/>
      <c r="S432" s="359"/>
      <c r="T432" s="359"/>
      <c r="U432" s="359"/>
      <c r="V432" s="359"/>
      <c r="W432" s="359"/>
      <c r="X432" s="359"/>
      <c r="Y432" s="360" t="s">
        <v>488</v>
      </c>
      <c r="Z432" s="361"/>
      <c r="AA432" s="361"/>
      <c r="AB432" s="361"/>
      <c r="AC432" s="142" t="s">
        <v>471</v>
      </c>
      <c r="AD432" s="142"/>
      <c r="AE432" s="142"/>
      <c r="AF432" s="142"/>
      <c r="AG432" s="142"/>
      <c r="AH432" s="360" t="s">
        <v>390</v>
      </c>
      <c r="AI432" s="357"/>
      <c r="AJ432" s="357"/>
      <c r="AK432" s="357"/>
      <c r="AL432" s="357" t="s">
        <v>21</v>
      </c>
      <c r="AM432" s="357"/>
      <c r="AN432" s="357"/>
      <c r="AO432" s="362"/>
      <c r="AP432" s="363" t="s">
        <v>429</v>
      </c>
      <c r="AQ432" s="363"/>
      <c r="AR432" s="363"/>
      <c r="AS432" s="363"/>
      <c r="AT432" s="363"/>
      <c r="AU432" s="363"/>
      <c r="AV432" s="363"/>
      <c r="AW432" s="363"/>
      <c r="AX432" s="363"/>
    </row>
    <row r="433" spans="1:50" ht="26.25" hidden="1"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428</v>
      </c>
      <c r="K465" s="358"/>
      <c r="L465" s="358"/>
      <c r="M465" s="358"/>
      <c r="N465" s="358"/>
      <c r="O465" s="358"/>
      <c r="P465" s="359" t="s">
        <v>27</v>
      </c>
      <c r="Q465" s="359"/>
      <c r="R465" s="359"/>
      <c r="S465" s="359"/>
      <c r="T465" s="359"/>
      <c r="U465" s="359"/>
      <c r="V465" s="359"/>
      <c r="W465" s="359"/>
      <c r="X465" s="359"/>
      <c r="Y465" s="360" t="s">
        <v>488</v>
      </c>
      <c r="Z465" s="361"/>
      <c r="AA465" s="361"/>
      <c r="AB465" s="361"/>
      <c r="AC465" s="142" t="s">
        <v>471</v>
      </c>
      <c r="AD465" s="142"/>
      <c r="AE465" s="142"/>
      <c r="AF465" s="142"/>
      <c r="AG465" s="142"/>
      <c r="AH465" s="360" t="s">
        <v>390</v>
      </c>
      <c r="AI465" s="357"/>
      <c r="AJ465" s="357"/>
      <c r="AK465" s="357"/>
      <c r="AL465" s="357" t="s">
        <v>21</v>
      </c>
      <c r="AM465" s="357"/>
      <c r="AN465" s="357"/>
      <c r="AO465" s="362"/>
      <c r="AP465" s="363" t="s">
        <v>429</v>
      </c>
      <c r="AQ465" s="363"/>
      <c r="AR465" s="363"/>
      <c r="AS465" s="363"/>
      <c r="AT465" s="363"/>
      <c r="AU465" s="363"/>
      <c r="AV465" s="363"/>
      <c r="AW465" s="363"/>
      <c r="AX465" s="363"/>
    </row>
    <row r="466" spans="1:50" ht="26.25" hidden="1"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428</v>
      </c>
      <c r="K498" s="358"/>
      <c r="L498" s="358"/>
      <c r="M498" s="358"/>
      <c r="N498" s="358"/>
      <c r="O498" s="358"/>
      <c r="P498" s="359" t="s">
        <v>27</v>
      </c>
      <c r="Q498" s="359"/>
      <c r="R498" s="359"/>
      <c r="S498" s="359"/>
      <c r="T498" s="359"/>
      <c r="U498" s="359"/>
      <c r="V498" s="359"/>
      <c r="W498" s="359"/>
      <c r="X498" s="359"/>
      <c r="Y498" s="360" t="s">
        <v>488</v>
      </c>
      <c r="Z498" s="361"/>
      <c r="AA498" s="361"/>
      <c r="AB498" s="361"/>
      <c r="AC498" s="142" t="s">
        <v>471</v>
      </c>
      <c r="AD498" s="142"/>
      <c r="AE498" s="142"/>
      <c r="AF498" s="142"/>
      <c r="AG498" s="142"/>
      <c r="AH498" s="360" t="s">
        <v>390</v>
      </c>
      <c r="AI498" s="357"/>
      <c r="AJ498" s="357"/>
      <c r="AK498" s="357"/>
      <c r="AL498" s="357" t="s">
        <v>21</v>
      </c>
      <c r="AM498" s="357"/>
      <c r="AN498" s="357"/>
      <c r="AO498" s="362"/>
      <c r="AP498" s="363" t="s">
        <v>429</v>
      </c>
      <c r="AQ498" s="363"/>
      <c r="AR498" s="363"/>
      <c r="AS498" s="363"/>
      <c r="AT498" s="363"/>
      <c r="AU498" s="363"/>
      <c r="AV498" s="363"/>
      <c r="AW498" s="363"/>
      <c r="AX498" s="363"/>
    </row>
    <row r="499" spans="1:50" ht="26.25" hidden="1"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428</v>
      </c>
      <c r="K531" s="358"/>
      <c r="L531" s="358"/>
      <c r="M531" s="358"/>
      <c r="N531" s="358"/>
      <c r="O531" s="358"/>
      <c r="P531" s="359" t="s">
        <v>27</v>
      </c>
      <c r="Q531" s="359"/>
      <c r="R531" s="359"/>
      <c r="S531" s="359"/>
      <c r="T531" s="359"/>
      <c r="U531" s="359"/>
      <c r="V531" s="359"/>
      <c r="W531" s="359"/>
      <c r="X531" s="359"/>
      <c r="Y531" s="360" t="s">
        <v>488</v>
      </c>
      <c r="Z531" s="361"/>
      <c r="AA531" s="361"/>
      <c r="AB531" s="361"/>
      <c r="AC531" s="142" t="s">
        <v>471</v>
      </c>
      <c r="AD531" s="142"/>
      <c r="AE531" s="142"/>
      <c r="AF531" s="142"/>
      <c r="AG531" s="142"/>
      <c r="AH531" s="360" t="s">
        <v>390</v>
      </c>
      <c r="AI531" s="357"/>
      <c r="AJ531" s="357"/>
      <c r="AK531" s="357"/>
      <c r="AL531" s="357" t="s">
        <v>21</v>
      </c>
      <c r="AM531" s="357"/>
      <c r="AN531" s="357"/>
      <c r="AO531" s="362"/>
      <c r="AP531" s="363" t="s">
        <v>429</v>
      </c>
      <c r="AQ531" s="363"/>
      <c r="AR531" s="363"/>
      <c r="AS531" s="363"/>
      <c r="AT531" s="363"/>
      <c r="AU531" s="363"/>
      <c r="AV531" s="363"/>
      <c r="AW531" s="363"/>
      <c r="AX531" s="363"/>
    </row>
    <row r="532" spans="1:50" ht="26.25" hidden="1"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428</v>
      </c>
      <c r="K564" s="358"/>
      <c r="L564" s="358"/>
      <c r="M564" s="358"/>
      <c r="N564" s="358"/>
      <c r="O564" s="358"/>
      <c r="P564" s="359" t="s">
        <v>27</v>
      </c>
      <c r="Q564" s="359"/>
      <c r="R564" s="359"/>
      <c r="S564" s="359"/>
      <c r="T564" s="359"/>
      <c r="U564" s="359"/>
      <c r="V564" s="359"/>
      <c r="W564" s="359"/>
      <c r="X564" s="359"/>
      <c r="Y564" s="360" t="s">
        <v>488</v>
      </c>
      <c r="Z564" s="361"/>
      <c r="AA564" s="361"/>
      <c r="AB564" s="361"/>
      <c r="AC564" s="142" t="s">
        <v>471</v>
      </c>
      <c r="AD564" s="142"/>
      <c r="AE564" s="142"/>
      <c r="AF564" s="142"/>
      <c r="AG564" s="142"/>
      <c r="AH564" s="360" t="s">
        <v>390</v>
      </c>
      <c r="AI564" s="357"/>
      <c r="AJ564" s="357"/>
      <c r="AK564" s="357"/>
      <c r="AL564" s="357" t="s">
        <v>21</v>
      </c>
      <c r="AM564" s="357"/>
      <c r="AN564" s="357"/>
      <c r="AO564" s="362"/>
      <c r="AP564" s="363" t="s">
        <v>429</v>
      </c>
      <c r="AQ564" s="363"/>
      <c r="AR564" s="363"/>
      <c r="AS564" s="363"/>
      <c r="AT564" s="363"/>
      <c r="AU564" s="363"/>
      <c r="AV564" s="363"/>
      <c r="AW564" s="363"/>
      <c r="AX564" s="363"/>
    </row>
    <row r="565" spans="1:50" ht="26.25" hidden="1"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428</v>
      </c>
      <c r="K597" s="358"/>
      <c r="L597" s="358"/>
      <c r="M597" s="358"/>
      <c r="N597" s="358"/>
      <c r="O597" s="358"/>
      <c r="P597" s="359" t="s">
        <v>27</v>
      </c>
      <c r="Q597" s="359"/>
      <c r="R597" s="359"/>
      <c r="S597" s="359"/>
      <c r="T597" s="359"/>
      <c r="U597" s="359"/>
      <c r="V597" s="359"/>
      <c r="W597" s="359"/>
      <c r="X597" s="359"/>
      <c r="Y597" s="360" t="s">
        <v>488</v>
      </c>
      <c r="Z597" s="361"/>
      <c r="AA597" s="361"/>
      <c r="AB597" s="361"/>
      <c r="AC597" s="142" t="s">
        <v>471</v>
      </c>
      <c r="AD597" s="142"/>
      <c r="AE597" s="142"/>
      <c r="AF597" s="142"/>
      <c r="AG597" s="142"/>
      <c r="AH597" s="360" t="s">
        <v>390</v>
      </c>
      <c r="AI597" s="357"/>
      <c r="AJ597" s="357"/>
      <c r="AK597" s="357"/>
      <c r="AL597" s="357" t="s">
        <v>21</v>
      </c>
      <c r="AM597" s="357"/>
      <c r="AN597" s="357"/>
      <c r="AO597" s="362"/>
      <c r="AP597" s="363" t="s">
        <v>429</v>
      </c>
      <c r="AQ597" s="363"/>
      <c r="AR597" s="363"/>
      <c r="AS597" s="363"/>
      <c r="AT597" s="363"/>
      <c r="AU597" s="363"/>
      <c r="AV597" s="363"/>
      <c r="AW597" s="363"/>
      <c r="AX597" s="363"/>
    </row>
    <row r="598" spans="1:50" ht="26.25" hidden="1"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428</v>
      </c>
      <c r="K630" s="358"/>
      <c r="L630" s="358"/>
      <c r="M630" s="358"/>
      <c r="N630" s="358"/>
      <c r="O630" s="358"/>
      <c r="P630" s="359" t="s">
        <v>27</v>
      </c>
      <c r="Q630" s="359"/>
      <c r="R630" s="359"/>
      <c r="S630" s="359"/>
      <c r="T630" s="359"/>
      <c r="U630" s="359"/>
      <c r="V630" s="359"/>
      <c r="W630" s="359"/>
      <c r="X630" s="359"/>
      <c r="Y630" s="360" t="s">
        <v>488</v>
      </c>
      <c r="Z630" s="361"/>
      <c r="AA630" s="361"/>
      <c r="AB630" s="361"/>
      <c r="AC630" s="142" t="s">
        <v>471</v>
      </c>
      <c r="AD630" s="142"/>
      <c r="AE630" s="142"/>
      <c r="AF630" s="142"/>
      <c r="AG630" s="142"/>
      <c r="AH630" s="360" t="s">
        <v>390</v>
      </c>
      <c r="AI630" s="357"/>
      <c r="AJ630" s="357"/>
      <c r="AK630" s="357"/>
      <c r="AL630" s="357" t="s">
        <v>21</v>
      </c>
      <c r="AM630" s="357"/>
      <c r="AN630" s="357"/>
      <c r="AO630" s="362"/>
      <c r="AP630" s="363" t="s">
        <v>429</v>
      </c>
      <c r="AQ630" s="363"/>
      <c r="AR630" s="363"/>
      <c r="AS630" s="363"/>
      <c r="AT630" s="363"/>
      <c r="AU630" s="363"/>
      <c r="AV630" s="363"/>
      <c r="AW630" s="363"/>
      <c r="AX630" s="363"/>
    </row>
    <row r="631" spans="1:50" ht="26.25" hidden="1"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428</v>
      </c>
      <c r="K663" s="358"/>
      <c r="L663" s="358"/>
      <c r="M663" s="358"/>
      <c r="N663" s="358"/>
      <c r="O663" s="358"/>
      <c r="P663" s="359" t="s">
        <v>27</v>
      </c>
      <c r="Q663" s="359"/>
      <c r="R663" s="359"/>
      <c r="S663" s="359"/>
      <c r="T663" s="359"/>
      <c r="U663" s="359"/>
      <c r="V663" s="359"/>
      <c r="W663" s="359"/>
      <c r="X663" s="359"/>
      <c r="Y663" s="360" t="s">
        <v>488</v>
      </c>
      <c r="Z663" s="361"/>
      <c r="AA663" s="361"/>
      <c r="AB663" s="361"/>
      <c r="AC663" s="142" t="s">
        <v>471</v>
      </c>
      <c r="AD663" s="142"/>
      <c r="AE663" s="142"/>
      <c r="AF663" s="142"/>
      <c r="AG663" s="142"/>
      <c r="AH663" s="360" t="s">
        <v>390</v>
      </c>
      <c r="AI663" s="357"/>
      <c r="AJ663" s="357"/>
      <c r="AK663" s="357"/>
      <c r="AL663" s="357" t="s">
        <v>21</v>
      </c>
      <c r="AM663" s="357"/>
      <c r="AN663" s="357"/>
      <c r="AO663" s="362"/>
      <c r="AP663" s="363" t="s">
        <v>429</v>
      </c>
      <c r="AQ663" s="363"/>
      <c r="AR663" s="363"/>
      <c r="AS663" s="363"/>
      <c r="AT663" s="363"/>
      <c r="AU663" s="363"/>
      <c r="AV663" s="363"/>
      <c r="AW663" s="363"/>
      <c r="AX663" s="363"/>
    </row>
    <row r="664" spans="1:50" ht="26.25" hidden="1"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428</v>
      </c>
      <c r="K696" s="358"/>
      <c r="L696" s="358"/>
      <c r="M696" s="358"/>
      <c r="N696" s="358"/>
      <c r="O696" s="358"/>
      <c r="P696" s="359" t="s">
        <v>27</v>
      </c>
      <c r="Q696" s="359"/>
      <c r="R696" s="359"/>
      <c r="S696" s="359"/>
      <c r="T696" s="359"/>
      <c r="U696" s="359"/>
      <c r="V696" s="359"/>
      <c r="W696" s="359"/>
      <c r="X696" s="359"/>
      <c r="Y696" s="360" t="s">
        <v>488</v>
      </c>
      <c r="Z696" s="361"/>
      <c r="AA696" s="361"/>
      <c r="AB696" s="361"/>
      <c r="AC696" s="142" t="s">
        <v>471</v>
      </c>
      <c r="AD696" s="142"/>
      <c r="AE696" s="142"/>
      <c r="AF696" s="142"/>
      <c r="AG696" s="142"/>
      <c r="AH696" s="360" t="s">
        <v>390</v>
      </c>
      <c r="AI696" s="357"/>
      <c r="AJ696" s="357"/>
      <c r="AK696" s="357"/>
      <c r="AL696" s="357" t="s">
        <v>21</v>
      </c>
      <c r="AM696" s="357"/>
      <c r="AN696" s="357"/>
      <c r="AO696" s="362"/>
      <c r="AP696" s="363" t="s">
        <v>429</v>
      </c>
      <c r="AQ696" s="363"/>
      <c r="AR696" s="363"/>
      <c r="AS696" s="363"/>
      <c r="AT696" s="363"/>
      <c r="AU696" s="363"/>
      <c r="AV696" s="363"/>
      <c r="AW696" s="363"/>
      <c r="AX696" s="363"/>
    </row>
    <row r="697" spans="1:50" ht="26.25" hidden="1"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428</v>
      </c>
      <c r="K729" s="358"/>
      <c r="L729" s="358"/>
      <c r="M729" s="358"/>
      <c r="N729" s="358"/>
      <c r="O729" s="358"/>
      <c r="P729" s="359" t="s">
        <v>27</v>
      </c>
      <c r="Q729" s="359"/>
      <c r="R729" s="359"/>
      <c r="S729" s="359"/>
      <c r="T729" s="359"/>
      <c r="U729" s="359"/>
      <c r="V729" s="359"/>
      <c r="W729" s="359"/>
      <c r="X729" s="359"/>
      <c r="Y729" s="360" t="s">
        <v>488</v>
      </c>
      <c r="Z729" s="361"/>
      <c r="AA729" s="361"/>
      <c r="AB729" s="361"/>
      <c r="AC729" s="142" t="s">
        <v>471</v>
      </c>
      <c r="AD729" s="142"/>
      <c r="AE729" s="142"/>
      <c r="AF729" s="142"/>
      <c r="AG729" s="142"/>
      <c r="AH729" s="360" t="s">
        <v>390</v>
      </c>
      <c r="AI729" s="357"/>
      <c r="AJ729" s="357"/>
      <c r="AK729" s="357"/>
      <c r="AL729" s="357" t="s">
        <v>21</v>
      </c>
      <c r="AM729" s="357"/>
      <c r="AN729" s="357"/>
      <c r="AO729" s="362"/>
      <c r="AP729" s="363" t="s">
        <v>429</v>
      </c>
      <c r="AQ729" s="363"/>
      <c r="AR729" s="363"/>
      <c r="AS729" s="363"/>
      <c r="AT729" s="363"/>
      <c r="AU729" s="363"/>
      <c r="AV729" s="363"/>
      <c r="AW729" s="363"/>
      <c r="AX729" s="363"/>
    </row>
    <row r="730" spans="1:50" ht="26.25" hidden="1"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428</v>
      </c>
      <c r="K762" s="358"/>
      <c r="L762" s="358"/>
      <c r="M762" s="358"/>
      <c r="N762" s="358"/>
      <c r="O762" s="358"/>
      <c r="P762" s="359" t="s">
        <v>27</v>
      </c>
      <c r="Q762" s="359"/>
      <c r="R762" s="359"/>
      <c r="S762" s="359"/>
      <c r="T762" s="359"/>
      <c r="U762" s="359"/>
      <c r="V762" s="359"/>
      <c r="W762" s="359"/>
      <c r="X762" s="359"/>
      <c r="Y762" s="360" t="s">
        <v>488</v>
      </c>
      <c r="Z762" s="361"/>
      <c r="AA762" s="361"/>
      <c r="AB762" s="361"/>
      <c r="AC762" s="142" t="s">
        <v>471</v>
      </c>
      <c r="AD762" s="142"/>
      <c r="AE762" s="142"/>
      <c r="AF762" s="142"/>
      <c r="AG762" s="142"/>
      <c r="AH762" s="360" t="s">
        <v>390</v>
      </c>
      <c r="AI762" s="357"/>
      <c r="AJ762" s="357"/>
      <c r="AK762" s="357"/>
      <c r="AL762" s="357" t="s">
        <v>21</v>
      </c>
      <c r="AM762" s="357"/>
      <c r="AN762" s="357"/>
      <c r="AO762" s="362"/>
      <c r="AP762" s="363" t="s">
        <v>429</v>
      </c>
      <c r="AQ762" s="363"/>
      <c r="AR762" s="363"/>
      <c r="AS762" s="363"/>
      <c r="AT762" s="363"/>
      <c r="AU762" s="363"/>
      <c r="AV762" s="363"/>
      <c r="AW762" s="363"/>
      <c r="AX762" s="363"/>
    </row>
    <row r="763" spans="1:50" ht="26.25" hidden="1"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428</v>
      </c>
      <c r="K795" s="358"/>
      <c r="L795" s="358"/>
      <c r="M795" s="358"/>
      <c r="N795" s="358"/>
      <c r="O795" s="358"/>
      <c r="P795" s="359" t="s">
        <v>27</v>
      </c>
      <c r="Q795" s="359"/>
      <c r="R795" s="359"/>
      <c r="S795" s="359"/>
      <c r="T795" s="359"/>
      <c r="U795" s="359"/>
      <c r="V795" s="359"/>
      <c r="W795" s="359"/>
      <c r="X795" s="359"/>
      <c r="Y795" s="360" t="s">
        <v>488</v>
      </c>
      <c r="Z795" s="361"/>
      <c r="AA795" s="361"/>
      <c r="AB795" s="361"/>
      <c r="AC795" s="142" t="s">
        <v>471</v>
      </c>
      <c r="AD795" s="142"/>
      <c r="AE795" s="142"/>
      <c r="AF795" s="142"/>
      <c r="AG795" s="142"/>
      <c r="AH795" s="360" t="s">
        <v>390</v>
      </c>
      <c r="AI795" s="357"/>
      <c r="AJ795" s="357"/>
      <c r="AK795" s="357"/>
      <c r="AL795" s="357" t="s">
        <v>21</v>
      </c>
      <c r="AM795" s="357"/>
      <c r="AN795" s="357"/>
      <c r="AO795" s="362"/>
      <c r="AP795" s="363" t="s">
        <v>429</v>
      </c>
      <c r="AQ795" s="363"/>
      <c r="AR795" s="363"/>
      <c r="AS795" s="363"/>
      <c r="AT795" s="363"/>
      <c r="AU795" s="363"/>
      <c r="AV795" s="363"/>
      <c r="AW795" s="363"/>
      <c r="AX795" s="363"/>
    </row>
    <row r="796" spans="1:50" ht="26.25" hidden="1"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428</v>
      </c>
      <c r="K828" s="358"/>
      <c r="L828" s="358"/>
      <c r="M828" s="358"/>
      <c r="N828" s="358"/>
      <c r="O828" s="358"/>
      <c r="P828" s="359" t="s">
        <v>27</v>
      </c>
      <c r="Q828" s="359"/>
      <c r="R828" s="359"/>
      <c r="S828" s="359"/>
      <c r="T828" s="359"/>
      <c r="U828" s="359"/>
      <c r="V828" s="359"/>
      <c r="W828" s="359"/>
      <c r="X828" s="359"/>
      <c r="Y828" s="360" t="s">
        <v>488</v>
      </c>
      <c r="Z828" s="361"/>
      <c r="AA828" s="361"/>
      <c r="AB828" s="361"/>
      <c r="AC828" s="142" t="s">
        <v>471</v>
      </c>
      <c r="AD828" s="142"/>
      <c r="AE828" s="142"/>
      <c r="AF828" s="142"/>
      <c r="AG828" s="142"/>
      <c r="AH828" s="360" t="s">
        <v>390</v>
      </c>
      <c r="AI828" s="357"/>
      <c r="AJ828" s="357"/>
      <c r="AK828" s="357"/>
      <c r="AL828" s="357" t="s">
        <v>21</v>
      </c>
      <c r="AM828" s="357"/>
      <c r="AN828" s="357"/>
      <c r="AO828" s="362"/>
      <c r="AP828" s="363" t="s">
        <v>429</v>
      </c>
      <c r="AQ828" s="363"/>
      <c r="AR828" s="363"/>
      <c r="AS828" s="363"/>
      <c r="AT828" s="363"/>
      <c r="AU828" s="363"/>
      <c r="AV828" s="363"/>
      <c r="AW828" s="363"/>
      <c r="AX828" s="363"/>
    </row>
    <row r="829" spans="1:50" ht="26.25" hidden="1"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428</v>
      </c>
      <c r="K861" s="358"/>
      <c r="L861" s="358"/>
      <c r="M861" s="358"/>
      <c r="N861" s="358"/>
      <c r="O861" s="358"/>
      <c r="P861" s="359" t="s">
        <v>27</v>
      </c>
      <c r="Q861" s="359"/>
      <c r="R861" s="359"/>
      <c r="S861" s="359"/>
      <c r="T861" s="359"/>
      <c r="U861" s="359"/>
      <c r="V861" s="359"/>
      <c r="W861" s="359"/>
      <c r="X861" s="359"/>
      <c r="Y861" s="360" t="s">
        <v>488</v>
      </c>
      <c r="Z861" s="361"/>
      <c r="AA861" s="361"/>
      <c r="AB861" s="361"/>
      <c r="AC861" s="142" t="s">
        <v>471</v>
      </c>
      <c r="AD861" s="142"/>
      <c r="AE861" s="142"/>
      <c r="AF861" s="142"/>
      <c r="AG861" s="142"/>
      <c r="AH861" s="360" t="s">
        <v>390</v>
      </c>
      <c r="AI861" s="357"/>
      <c r="AJ861" s="357"/>
      <c r="AK861" s="357"/>
      <c r="AL861" s="357" t="s">
        <v>21</v>
      </c>
      <c r="AM861" s="357"/>
      <c r="AN861" s="357"/>
      <c r="AO861" s="362"/>
      <c r="AP861" s="363" t="s">
        <v>429</v>
      </c>
      <c r="AQ861" s="363"/>
      <c r="AR861" s="363"/>
      <c r="AS861" s="363"/>
      <c r="AT861" s="363"/>
      <c r="AU861" s="363"/>
      <c r="AV861" s="363"/>
      <c r="AW861" s="363"/>
      <c r="AX861" s="363"/>
    </row>
    <row r="862" spans="1:50" ht="26.25" hidden="1"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428</v>
      </c>
      <c r="K894" s="358"/>
      <c r="L894" s="358"/>
      <c r="M894" s="358"/>
      <c r="N894" s="358"/>
      <c r="O894" s="358"/>
      <c r="P894" s="359" t="s">
        <v>27</v>
      </c>
      <c r="Q894" s="359"/>
      <c r="R894" s="359"/>
      <c r="S894" s="359"/>
      <c r="T894" s="359"/>
      <c r="U894" s="359"/>
      <c r="V894" s="359"/>
      <c r="W894" s="359"/>
      <c r="X894" s="359"/>
      <c r="Y894" s="360" t="s">
        <v>488</v>
      </c>
      <c r="Z894" s="361"/>
      <c r="AA894" s="361"/>
      <c r="AB894" s="361"/>
      <c r="AC894" s="142" t="s">
        <v>471</v>
      </c>
      <c r="AD894" s="142"/>
      <c r="AE894" s="142"/>
      <c r="AF894" s="142"/>
      <c r="AG894" s="142"/>
      <c r="AH894" s="360" t="s">
        <v>390</v>
      </c>
      <c r="AI894" s="357"/>
      <c r="AJ894" s="357"/>
      <c r="AK894" s="357"/>
      <c r="AL894" s="357" t="s">
        <v>21</v>
      </c>
      <c r="AM894" s="357"/>
      <c r="AN894" s="357"/>
      <c r="AO894" s="362"/>
      <c r="AP894" s="363" t="s">
        <v>429</v>
      </c>
      <c r="AQ894" s="363"/>
      <c r="AR894" s="363"/>
      <c r="AS894" s="363"/>
      <c r="AT894" s="363"/>
      <c r="AU894" s="363"/>
      <c r="AV894" s="363"/>
      <c r="AW894" s="363"/>
      <c r="AX894" s="363"/>
    </row>
    <row r="895" spans="1:50" ht="26.25" hidden="1"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428</v>
      </c>
      <c r="K927" s="358"/>
      <c r="L927" s="358"/>
      <c r="M927" s="358"/>
      <c r="N927" s="358"/>
      <c r="O927" s="358"/>
      <c r="P927" s="359" t="s">
        <v>27</v>
      </c>
      <c r="Q927" s="359"/>
      <c r="R927" s="359"/>
      <c r="S927" s="359"/>
      <c r="T927" s="359"/>
      <c r="U927" s="359"/>
      <c r="V927" s="359"/>
      <c r="W927" s="359"/>
      <c r="X927" s="359"/>
      <c r="Y927" s="360" t="s">
        <v>488</v>
      </c>
      <c r="Z927" s="361"/>
      <c r="AA927" s="361"/>
      <c r="AB927" s="361"/>
      <c r="AC927" s="142" t="s">
        <v>471</v>
      </c>
      <c r="AD927" s="142"/>
      <c r="AE927" s="142"/>
      <c r="AF927" s="142"/>
      <c r="AG927" s="142"/>
      <c r="AH927" s="360" t="s">
        <v>390</v>
      </c>
      <c r="AI927" s="357"/>
      <c r="AJ927" s="357"/>
      <c r="AK927" s="357"/>
      <c r="AL927" s="357" t="s">
        <v>21</v>
      </c>
      <c r="AM927" s="357"/>
      <c r="AN927" s="357"/>
      <c r="AO927" s="362"/>
      <c r="AP927" s="363" t="s">
        <v>429</v>
      </c>
      <c r="AQ927" s="363"/>
      <c r="AR927" s="363"/>
      <c r="AS927" s="363"/>
      <c r="AT927" s="363"/>
      <c r="AU927" s="363"/>
      <c r="AV927" s="363"/>
      <c r="AW927" s="363"/>
      <c r="AX927" s="363"/>
    </row>
    <row r="928" spans="1:50" ht="26.25" hidden="1"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428</v>
      </c>
      <c r="K960" s="358"/>
      <c r="L960" s="358"/>
      <c r="M960" s="358"/>
      <c r="N960" s="358"/>
      <c r="O960" s="358"/>
      <c r="P960" s="359" t="s">
        <v>27</v>
      </c>
      <c r="Q960" s="359"/>
      <c r="R960" s="359"/>
      <c r="S960" s="359"/>
      <c r="T960" s="359"/>
      <c r="U960" s="359"/>
      <c r="V960" s="359"/>
      <c r="W960" s="359"/>
      <c r="X960" s="359"/>
      <c r="Y960" s="360" t="s">
        <v>488</v>
      </c>
      <c r="Z960" s="361"/>
      <c r="AA960" s="361"/>
      <c r="AB960" s="361"/>
      <c r="AC960" s="142" t="s">
        <v>471</v>
      </c>
      <c r="AD960" s="142"/>
      <c r="AE960" s="142"/>
      <c r="AF960" s="142"/>
      <c r="AG960" s="142"/>
      <c r="AH960" s="360" t="s">
        <v>390</v>
      </c>
      <c r="AI960" s="357"/>
      <c r="AJ960" s="357"/>
      <c r="AK960" s="357"/>
      <c r="AL960" s="357" t="s">
        <v>21</v>
      </c>
      <c r="AM960" s="357"/>
      <c r="AN960" s="357"/>
      <c r="AO960" s="362"/>
      <c r="AP960" s="363" t="s">
        <v>429</v>
      </c>
      <c r="AQ960" s="363"/>
      <c r="AR960" s="363"/>
      <c r="AS960" s="363"/>
      <c r="AT960" s="363"/>
      <c r="AU960" s="363"/>
      <c r="AV960" s="363"/>
      <c r="AW960" s="363"/>
      <c r="AX960" s="363"/>
    </row>
    <row r="961" spans="1:50" ht="26.25" hidden="1"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428</v>
      </c>
      <c r="K993" s="358"/>
      <c r="L993" s="358"/>
      <c r="M993" s="358"/>
      <c r="N993" s="358"/>
      <c r="O993" s="358"/>
      <c r="P993" s="359" t="s">
        <v>27</v>
      </c>
      <c r="Q993" s="359"/>
      <c r="R993" s="359"/>
      <c r="S993" s="359"/>
      <c r="T993" s="359"/>
      <c r="U993" s="359"/>
      <c r="V993" s="359"/>
      <c r="W993" s="359"/>
      <c r="X993" s="359"/>
      <c r="Y993" s="360" t="s">
        <v>488</v>
      </c>
      <c r="Z993" s="361"/>
      <c r="AA993" s="361"/>
      <c r="AB993" s="361"/>
      <c r="AC993" s="142" t="s">
        <v>471</v>
      </c>
      <c r="AD993" s="142"/>
      <c r="AE993" s="142"/>
      <c r="AF993" s="142"/>
      <c r="AG993" s="142"/>
      <c r="AH993" s="360" t="s">
        <v>390</v>
      </c>
      <c r="AI993" s="357"/>
      <c r="AJ993" s="357"/>
      <c r="AK993" s="357"/>
      <c r="AL993" s="357" t="s">
        <v>21</v>
      </c>
      <c r="AM993" s="357"/>
      <c r="AN993" s="357"/>
      <c r="AO993" s="362"/>
      <c r="AP993" s="363" t="s">
        <v>429</v>
      </c>
      <c r="AQ993" s="363"/>
      <c r="AR993" s="363"/>
      <c r="AS993" s="363"/>
      <c r="AT993" s="363"/>
      <c r="AU993" s="363"/>
      <c r="AV993" s="363"/>
      <c r="AW993" s="363"/>
      <c r="AX993" s="363"/>
    </row>
    <row r="994" spans="1:50" ht="26.25" hidden="1"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428</v>
      </c>
      <c r="K1026" s="358"/>
      <c r="L1026" s="358"/>
      <c r="M1026" s="358"/>
      <c r="N1026" s="358"/>
      <c r="O1026" s="358"/>
      <c r="P1026" s="359" t="s">
        <v>27</v>
      </c>
      <c r="Q1026" s="359"/>
      <c r="R1026" s="359"/>
      <c r="S1026" s="359"/>
      <c r="T1026" s="359"/>
      <c r="U1026" s="359"/>
      <c r="V1026" s="359"/>
      <c r="W1026" s="359"/>
      <c r="X1026" s="359"/>
      <c r="Y1026" s="360" t="s">
        <v>488</v>
      </c>
      <c r="Z1026" s="361"/>
      <c r="AA1026" s="361"/>
      <c r="AB1026" s="361"/>
      <c r="AC1026" s="142" t="s">
        <v>471</v>
      </c>
      <c r="AD1026" s="142"/>
      <c r="AE1026" s="142"/>
      <c r="AF1026" s="142"/>
      <c r="AG1026" s="142"/>
      <c r="AH1026" s="360" t="s">
        <v>390</v>
      </c>
      <c r="AI1026" s="357"/>
      <c r="AJ1026" s="357"/>
      <c r="AK1026" s="357"/>
      <c r="AL1026" s="357" t="s">
        <v>21</v>
      </c>
      <c r="AM1026" s="357"/>
      <c r="AN1026" s="357"/>
      <c r="AO1026" s="362"/>
      <c r="AP1026" s="363" t="s">
        <v>429</v>
      </c>
      <c r="AQ1026" s="363"/>
      <c r="AR1026" s="363"/>
      <c r="AS1026" s="363"/>
      <c r="AT1026" s="363"/>
      <c r="AU1026" s="363"/>
      <c r="AV1026" s="363"/>
      <c r="AW1026" s="363"/>
      <c r="AX1026" s="363"/>
    </row>
    <row r="1027" spans="1:50" ht="26.25" hidden="1"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428</v>
      </c>
      <c r="K1059" s="358"/>
      <c r="L1059" s="358"/>
      <c r="M1059" s="358"/>
      <c r="N1059" s="358"/>
      <c r="O1059" s="358"/>
      <c r="P1059" s="359" t="s">
        <v>27</v>
      </c>
      <c r="Q1059" s="359"/>
      <c r="R1059" s="359"/>
      <c r="S1059" s="359"/>
      <c r="T1059" s="359"/>
      <c r="U1059" s="359"/>
      <c r="V1059" s="359"/>
      <c r="W1059" s="359"/>
      <c r="X1059" s="359"/>
      <c r="Y1059" s="360" t="s">
        <v>488</v>
      </c>
      <c r="Z1059" s="361"/>
      <c r="AA1059" s="361"/>
      <c r="AB1059" s="361"/>
      <c r="AC1059" s="142" t="s">
        <v>471</v>
      </c>
      <c r="AD1059" s="142"/>
      <c r="AE1059" s="142"/>
      <c r="AF1059" s="142"/>
      <c r="AG1059" s="142"/>
      <c r="AH1059" s="360" t="s">
        <v>390</v>
      </c>
      <c r="AI1059" s="357"/>
      <c r="AJ1059" s="357"/>
      <c r="AK1059" s="357"/>
      <c r="AL1059" s="357" t="s">
        <v>21</v>
      </c>
      <c r="AM1059" s="357"/>
      <c r="AN1059" s="357"/>
      <c r="AO1059" s="362"/>
      <c r="AP1059" s="363" t="s">
        <v>429</v>
      </c>
      <c r="AQ1059" s="363"/>
      <c r="AR1059" s="363"/>
      <c r="AS1059" s="363"/>
      <c r="AT1059" s="363"/>
      <c r="AU1059" s="363"/>
      <c r="AV1059" s="363"/>
      <c r="AW1059" s="363"/>
      <c r="AX1059" s="363"/>
    </row>
    <row r="1060" spans="1:50" ht="26.25" hidden="1"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428</v>
      </c>
      <c r="K1092" s="358"/>
      <c r="L1092" s="358"/>
      <c r="M1092" s="358"/>
      <c r="N1092" s="358"/>
      <c r="O1092" s="358"/>
      <c r="P1092" s="359" t="s">
        <v>27</v>
      </c>
      <c r="Q1092" s="359"/>
      <c r="R1092" s="359"/>
      <c r="S1092" s="359"/>
      <c r="T1092" s="359"/>
      <c r="U1092" s="359"/>
      <c r="V1092" s="359"/>
      <c r="W1092" s="359"/>
      <c r="X1092" s="359"/>
      <c r="Y1092" s="360" t="s">
        <v>488</v>
      </c>
      <c r="Z1092" s="361"/>
      <c r="AA1092" s="361"/>
      <c r="AB1092" s="361"/>
      <c r="AC1092" s="142" t="s">
        <v>471</v>
      </c>
      <c r="AD1092" s="142"/>
      <c r="AE1092" s="142"/>
      <c r="AF1092" s="142"/>
      <c r="AG1092" s="142"/>
      <c r="AH1092" s="360" t="s">
        <v>390</v>
      </c>
      <c r="AI1092" s="357"/>
      <c r="AJ1092" s="357"/>
      <c r="AK1092" s="357"/>
      <c r="AL1092" s="357" t="s">
        <v>21</v>
      </c>
      <c r="AM1092" s="357"/>
      <c r="AN1092" s="357"/>
      <c r="AO1092" s="362"/>
      <c r="AP1092" s="363" t="s">
        <v>429</v>
      </c>
      <c r="AQ1092" s="363"/>
      <c r="AR1092" s="363"/>
      <c r="AS1092" s="363"/>
      <c r="AT1092" s="363"/>
      <c r="AU1092" s="363"/>
      <c r="AV1092" s="363"/>
      <c r="AW1092" s="363"/>
      <c r="AX1092" s="363"/>
    </row>
    <row r="1093" spans="1:50" ht="26.25" hidden="1"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428</v>
      </c>
      <c r="K1125" s="358"/>
      <c r="L1125" s="358"/>
      <c r="M1125" s="358"/>
      <c r="N1125" s="358"/>
      <c r="O1125" s="358"/>
      <c r="P1125" s="359" t="s">
        <v>27</v>
      </c>
      <c r="Q1125" s="359"/>
      <c r="R1125" s="359"/>
      <c r="S1125" s="359"/>
      <c r="T1125" s="359"/>
      <c r="U1125" s="359"/>
      <c r="V1125" s="359"/>
      <c r="W1125" s="359"/>
      <c r="X1125" s="359"/>
      <c r="Y1125" s="360" t="s">
        <v>488</v>
      </c>
      <c r="Z1125" s="361"/>
      <c r="AA1125" s="361"/>
      <c r="AB1125" s="361"/>
      <c r="AC1125" s="142" t="s">
        <v>471</v>
      </c>
      <c r="AD1125" s="142"/>
      <c r="AE1125" s="142"/>
      <c r="AF1125" s="142"/>
      <c r="AG1125" s="142"/>
      <c r="AH1125" s="360" t="s">
        <v>390</v>
      </c>
      <c r="AI1125" s="357"/>
      <c r="AJ1125" s="357"/>
      <c r="AK1125" s="357"/>
      <c r="AL1125" s="357" t="s">
        <v>21</v>
      </c>
      <c r="AM1125" s="357"/>
      <c r="AN1125" s="357"/>
      <c r="AO1125" s="362"/>
      <c r="AP1125" s="363" t="s">
        <v>429</v>
      </c>
      <c r="AQ1125" s="363"/>
      <c r="AR1125" s="363"/>
      <c r="AS1125" s="363"/>
      <c r="AT1125" s="363"/>
      <c r="AU1125" s="363"/>
      <c r="AV1125" s="363"/>
      <c r="AW1125" s="363"/>
      <c r="AX1125" s="363"/>
    </row>
    <row r="1126" spans="1:50" ht="26.25" hidden="1"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428</v>
      </c>
      <c r="K1158" s="358"/>
      <c r="L1158" s="358"/>
      <c r="M1158" s="358"/>
      <c r="N1158" s="358"/>
      <c r="O1158" s="358"/>
      <c r="P1158" s="359" t="s">
        <v>27</v>
      </c>
      <c r="Q1158" s="359"/>
      <c r="R1158" s="359"/>
      <c r="S1158" s="359"/>
      <c r="T1158" s="359"/>
      <c r="U1158" s="359"/>
      <c r="V1158" s="359"/>
      <c r="W1158" s="359"/>
      <c r="X1158" s="359"/>
      <c r="Y1158" s="360" t="s">
        <v>488</v>
      </c>
      <c r="Z1158" s="361"/>
      <c r="AA1158" s="361"/>
      <c r="AB1158" s="361"/>
      <c r="AC1158" s="142" t="s">
        <v>471</v>
      </c>
      <c r="AD1158" s="142"/>
      <c r="AE1158" s="142"/>
      <c r="AF1158" s="142"/>
      <c r="AG1158" s="142"/>
      <c r="AH1158" s="360" t="s">
        <v>390</v>
      </c>
      <c r="AI1158" s="357"/>
      <c r="AJ1158" s="357"/>
      <c r="AK1158" s="357"/>
      <c r="AL1158" s="357" t="s">
        <v>21</v>
      </c>
      <c r="AM1158" s="357"/>
      <c r="AN1158" s="357"/>
      <c r="AO1158" s="362"/>
      <c r="AP1158" s="363" t="s">
        <v>429</v>
      </c>
      <c r="AQ1158" s="363"/>
      <c r="AR1158" s="363"/>
      <c r="AS1158" s="363"/>
      <c r="AT1158" s="363"/>
      <c r="AU1158" s="363"/>
      <c r="AV1158" s="363"/>
      <c r="AW1158" s="363"/>
      <c r="AX1158" s="363"/>
    </row>
    <row r="1159" spans="1:50" ht="26.25" hidden="1"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428</v>
      </c>
      <c r="K1191" s="358"/>
      <c r="L1191" s="358"/>
      <c r="M1191" s="358"/>
      <c r="N1191" s="358"/>
      <c r="O1191" s="358"/>
      <c r="P1191" s="359" t="s">
        <v>27</v>
      </c>
      <c r="Q1191" s="359"/>
      <c r="R1191" s="359"/>
      <c r="S1191" s="359"/>
      <c r="T1191" s="359"/>
      <c r="U1191" s="359"/>
      <c r="V1191" s="359"/>
      <c r="W1191" s="359"/>
      <c r="X1191" s="359"/>
      <c r="Y1191" s="360" t="s">
        <v>488</v>
      </c>
      <c r="Z1191" s="361"/>
      <c r="AA1191" s="361"/>
      <c r="AB1191" s="361"/>
      <c r="AC1191" s="142" t="s">
        <v>471</v>
      </c>
      <c r="AD1191" s="142"/>
      <c r="AE1191" s="142"/>
      <c r="AF1191" s="142"/>
      <c r="AG1191" s="142"/>
      <c r="AH1191" s="360" t="s">
        <v>390</v>
      </c>
      <c r="AI1191" s="357"/>
      <c r="AJ1191" s="357"/>
      <c r="AK1191" s="357"/>
      <c r="AL1191" s="357" t="s">
        <v>21</v>
      </c>
      <c r="AM1191" s="357"/>
      <c r="AN1191" s="357"/>
      <c r="AO1191" s="362"/>
      <c r="AP1191" s="363" t="s">
        <v>429</v>
      </c>
      <c r="AQ1191" s="363"/>
      <c r="AR1191" s="363"/>
      <c r="AS1191" s="363"/>
      <c r="AT1191" s="363"/>
      <c r="AU1191" s="363"/>
      <c r="AV1191" s="363"/>
      <c r="AW1191" s="363"/>
      <c r="AX1191" s="363"/>
    </row>
    <row r="1192" spans="1:50" ht="26.25" hidden="1"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428</v>
      </c>
      <c r="K1224" s="358"/>
      <c r="L1224" s="358"/>
      <c r="M1224" s="358"/>
      <c r="N1224" s="358"/>
      <c r="O1224" s="358"/>
      <c r="P1224" s="359" t="s">
        <v>27</v>
      </c>
      <c r="Q1224" s="359"/>
      <c r="R1224" s="359"/>
      <c r="S1224" s="359"/>
      <c r="T1224" s="359"/>
      <c r="U1224" s="359"/>
      <c r="V1224" s="359"/>
      <c r="W1224" s="359"/>
      <c r="X1224" s="359"/>
      <c r="Y1224" s="360" t="s">
        <v>488</v>
      </c>
      <c r="Z1224" s="361"/>
      <c r="AA1224" s="361"/>
      <c r="AB1224" s="361"/>
      <c r="AC1224" s="142" t="s">
        <v>471</v>
      </c>
      <c r="AD1224" s="142"/>
      <c r="AE1224" s="142"/>
      <c r="AF1224" s="142"/>
      <c r="AG1224" s="142"/>
      <c r="AH1224" s="360" t="s">
        <v>390</v>
      </c>
      <c r="AI1224" s="357"/>
      <c r="AJ1224" s="357"/>
      <c r="AK1224" s="357"/>
      <c r="AL1224" s="357" t="s">
        <v>21</v>
      </c>
      <c r="AM1224" s="357"/>
      <c r="AN1224" s="357"/>
      <c r="AO1224" s="362"/>
      <c r="AP1224" s="363" t="s">
        <v>429</v>
      </c>
      <c r="AQ1224" s="363"/>
      <c r="AR1224" s="363"/>
      <c r="AS1224" s="363"/>
      <c r="AT1224" s="363"/>
      <c r="AU1224" s="363"/>
      <c r="AV1224" s="363"/>
      <c r="AW1224" s="363"/>
      <c r="AX1224" s="363"/>
    </row>
    <row r="1225" spans="1:50" ht="26.25" hidden="1"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428</v>
      </c>
      <c r="K1257" s="358"/>
      <c r="L1257" s="358"/>
      <c r="M1257" s="358"/>
      <c r="N1257" s="358"/>
      <c r="O1257" s="358"/>
      <c r="P1257" s="359" t="s">
        <v>27</v>
      </c>
      <c r="Q1257" s="359"/>
      <c r="R1257" s="359"/>
      <c r="S1257" s="359"/>
      <c r="T1257" s="359"/>
      <c r="U1257" s="359"/>
      <c r="V1257" s="359"/>
      <c r="W1257" s="359"/>
      <c r="X1257" s="359"/>
      <c r="Y1257" s="360" t="s">
        <v>488</v>
      </c>
      <c r="Z1257" s="361"/>
      <c r="AA1257" s="361"/>
      <c r="AB1257" s="361"/>
      <c r="AC1257" s="142" t="s">
        <v>471</v>
      </c>
      <c r="AD1257" s="142"/>
      <c r="AE1257" s="142"/>
      <c r="AF1257" s="142"/>
      <c r="AG1257" s="142"/>
      <c r="AH1257" s="360" t="s">
        <v>390</v>
      </c>
      <c r="AI1257" s="357"/>
      <c r="AJ1257" s="357"/>
      <c r="AK1257" s="357"/>
      <c r="AL1257" s="357" t="s">
        <v>21</v>
      </c>
      <c r="AM1257" s="357"/>
      <c r="AN1257" s="357"/>
      <c r="AO1257" s="362"/>
      <c r="AP1257" s="363" t="s">
        <v>429</v>
      </c>
      <c r="AQ1257" s="363"/>
      <c r="AR1257" s="363"/>
      <c r="AS1257" s="363"/>
      <c r="AT1257" s="363"/>
      <c r="AU1257" s="363"/>
      <c r="AV1257" s="363"/>
      <c r="AW1257" s="363"/>
      <c r="AX1257" s="363"/>
    </row>
    <row r="1258" spans="1:50" ht="26.25" hidden="1"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428</v>
      </c>
      <c r="K1290" s="358"/>
      <c r="L1290" s="358"/>
      <c r="M1290" s="358"/>
      <c r="N1290" s="358"/>
      <c r="O1290" s="358"/>
      <c r="P1290" s="359" t="s">
        <v>27</v>
      </c>
      <c r="Q1290" s="359"/>
      <c r="R1290" s="359"/>
      <c r="S1290" s="359"/>
      <c r="T1290" s="359"/>
      <c r="U1290" s="359"/>
      <c r="V1290" s="359"/>
      <c r="W1290" s="359"/>
      <c r="X1290" s="359"/>
      <c r="Y1290" s="360" t="s">
        <v>488</v>
      </c>
      <c r="Z1290" s="361"/>
      <c r="AA1290" s="361"/>
      <c r="AB1290" s="361"/>
      <c r="AC1290" s="142" t="s">
        <v>471</v>
      </c>
      <c r="AD1290" s="142"/>
      <c r="AE1290" s="142"/>
      <c r="AF1290" s="142"/>
      <c r="AG1290" s="142"/>
      <c r="AH1290" s="360" t="s">
        <v>390</v>
      </c>
      <c r="AI1290" s="357"/>
      <c r="AJ1290" s="357"/>
      <c r="AK1290" s="357"/>
      <c r="AL1290" s="357" t="s">
        <v>21</v>
      </c>
      <c r="AM1290" s="357"/>
      <c r="AN1290" s="357"/>
      <c r="AO1290" s="362"/>
      <c r="AP1290" s="363" t="s">
        <v>429</v>
      </c>
      <c r="AQ1290" s="363"/>
      <c r="AR1290" s="363"/>
      <c r="AS1290" s="363"/>
      <c r="AT1290" s="363"/>
      <c r="AU1290" s="363"/>
      <c r="AV1290" s="363"/>
      <c r="AW1290" s="363"/>
      <c r="AX1290" s="363"/>
    </row>
    <row r="1291" spans="1:50" ht="26.25" hidden="1"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5" manualBreakCount="35">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2018-05-30T06:49:15Z</cp:lastPrinted>
  <dcterms:created xsi:type="dcterms:W3CDTF">2012-03-13T00:50:25Z</dcterms:created>
  <dcterms:modified xsi:type="dcterms:W3CDTF">2018-09-03T10:28:48Z</dcterms:modified>
</cp:coreProperties>
</file>