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AK13" i="3"/>
  <c r="AI34" i="3" l="1"/>
  <c r="AE34" i="3"/>
  <c r="AM34" i="3"/>
  <c r="P26" i="3" l="1"/>
  <c r="P25" i="3"/>
  <c r="P2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<sst xmlns="http://schemas.openxmlformats.org/spreadsheetml/2006/main" count="2965" uniqueCount="658">
  <si>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</si>
  <si>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</si>
  <si>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</si>
  <si>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</si>
  <si>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</si>
  <si>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</si>
  <si>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</si>
  <si>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</si>
  <si>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</si>
  <si>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</si>
  <si>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</si>
  <si>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</si>
  <si>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</si>
  <si>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</si>
  <si>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</si>
  <si>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</si>
  <si>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</si>
  <si>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</si>
  <si>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</si>
  <si>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</si>
  <si>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</si>
  <si>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</si>
  <si>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</si>
  <si>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</si>
  <si>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</si>
  <si>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</si>
  <si>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</si>
  <si>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</si>
  <si>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</si>
  <si>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</si>
  <si>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</si>
  <si>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</si>
  <si>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</si>
  <si>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</si>
  <si>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</si>
  <si>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</si>
  <si>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</si>
  <si>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</si>
  <si>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</si>
  <si>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</si>
  <si>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</si>
  <si>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</si>
  <si>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</si>
  <si>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</si>
  <si>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</si>
  <si>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</si>
  <si>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</si>
  <si>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</si>
  <si>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</si>
  <si>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</si>
  <si>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</si>
  <si>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</si>
  <si>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</si>
  <si>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</si>
  <si>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</si>
  <si>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</si>
  <si>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</si>
  <si>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</si>
  <si>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</si>
  <si>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</si>
  <si>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</si>
  <si>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</si>
  <si>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</si>
  <si>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</si>
  <si>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</si>
  <si>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</si>
  <si>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</si>
  <si>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</si>
  <si>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</si>
  <si>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</si>
  <si>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</si>
  <si>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</si>
  <si>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</si>
  <si>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</si>
  <si>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</si>
  <si>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</si>
  <si>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</si>
  <si>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</si>
  <si>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</si>
  <si>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</si>
  <si>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</si>
  <si>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</si>
  <si>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</si>
  <si>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</si>
  <si>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</si>
  <si>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</si>
  <si>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</si>
  <si>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</si>
  <si>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</si>
  <si>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</si>
  <si>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</si>
  <si>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</si>
  <si>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</si>
  <si>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</si>
  <si>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</si>
  <si>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</si>
  <si>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</si>
  <si>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</si>
  <si>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</si>
  <si>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</si>
  <si>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</si>
  <si>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</si>
  <si>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</si>
  <si>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</si>
  <si>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</si>
  <si>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</si>
  <si>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</si>
  <si>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</si>
  <si>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</si>
  <si>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</si>
  <si>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</si>
  <si>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</si>
  <si>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</si>
  <si>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</si>
  <si>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</si>
  <si>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</si>
  <si>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</si>
  <si>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</si>
  <si>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</si>
  <si>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</si>
  <si>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</si>
  <si>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</si>
  <si>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</si>
  <si>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</si>
  <si>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</si>
  <si>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</si>
  <si>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</si>
  <si>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</si>
  <si>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</si>
  <si>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</si>
  <si>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</si>
  <si>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</si>
  <si>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</si>
  <si>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</si>
  <si>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</si>
  <si>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</si>
  <si>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</si>
  <si>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</si>
  <si>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</si>
  <si>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</si>
  <si>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</si>
  <si>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</si>
  <si>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</si>
  <si>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</si>
  <si>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</si>
  <si>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</si>
  <si>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</si>
  <si>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</si>
  <si>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</si>
  <si>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</si>
  <si>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</si>
  <si>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</si>
  <si>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</si>
  <si>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</si>
  <si>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</si>
  <si>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</si>
  <si>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</si>
  <si>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</si>
  <si>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</si>
  <si>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</si>
  <si>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</si>
  <si>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</si>
  <si>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</si>
  <si>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</si>
  <si>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</si>
  <si>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</si>
  <si>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</si>
  <si>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</si>
  <si>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</si>
  <si>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</si>
  <si>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</si>
  <si>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</si>
  <si>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</si>
  <si>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</si>
  <si>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</si>
  <si>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</si>
  <si>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</si>
  <si>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</si>
  <si>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</si>
  <si>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</si>
  <si>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</si>
  <si>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</si>
  <si>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</si>
  <si>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</si>
  <si>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</si>
  <si>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</si>
  <si>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</si>
  <si>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</si>
  <si>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</si>
  <si>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</si>
  <si>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</si>
  <si>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</si>
  <si>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</si>
  <si>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</si>
  <si>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</si>
  <si>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</si>
  <si>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</si>
  <si>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</si>
  <si>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</si>
  <si>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</si>
  <si>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</si>
  <si>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</si>
  <si>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</si>
  <si>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</si>
  <si>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</si>
  <si>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</si>
  <si>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</si>
  <si>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</si>
  <si>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</si>
  <si>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</si>
  <si>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</si>
  <si>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</si>
  <si>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</si>
  <si>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</si>
  <si>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</si>
  <si>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</si>
  <si>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</si>
  <si>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</si>
  <si>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</si>
  <si>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</si>
  <si>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</si>
  <si>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</si>
  <si>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</si>
  <si>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</si>
  <si>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</si>
  <si>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</si>
  <si>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</si>
  <si>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</si>
  <si>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</si>
  <si>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</si>
  <si>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</si>
  <si>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</si>
  <si>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</si>
  <si>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</si>
  <si>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</si>
  <si>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</si>
  <si>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</si>
  <si>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</si>
  <si>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</si>
  <si>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</si>
  <si>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</si>
  <si>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</si>
  <si>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</si>
  <si>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</si>
  <si>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</si>
  <si>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</si>
  <si>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</si>
  <si>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</si>
  <si>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</si>
  <si>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</si>
  <si>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</si>
  <si>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</si>
  <si>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</si>
  <si>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</si>
  <si>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</si>
  <si>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</si>
  <si>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</si>
  <si>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</si>
  <si>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</si>
  <si>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</si>
  <si>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</si>
  <si>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</si>
  <si>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</si>
  <si>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</si>
  <si>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</si>
  <si>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</si>
  <si>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</si>
  <si>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</si>
  <si>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</si>
  <si>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</si>
  <si>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</si>
  <si>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</si>
  <si>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</si>
  <si>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</si>
  <si>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</si>
  <si>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</si>
  <si>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</si>
  <si>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</si>
  <si>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</si>
  <si>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</si>
  <si>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</si>
  <si>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</si>
  <si>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</si>
  <si>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</si>
  <si>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</si>
  <si>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</si>
  <si>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</si>
  <si>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</si>
  <si>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</si>
  <si>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</si>
  <si>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</si>
  <si>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</si>
  <si>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</si>
  <si>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</si>
  <si>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</si>
  <si>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</si>
  <si>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</si>
  <si>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</si>
  <si>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</si>
  <si>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</si>
  <si>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</si>
  <si>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</si>
  <si>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</si>
  <si>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</si>
  <si>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</si>
  <si>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</si>
  <si>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</si>
  <si>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</si>
  <si>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</si>
  <si>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</si>
  <si>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</si>
  <si>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</si>
  <si>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</si>
  <si>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</si>
  <si>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</si>
  <si>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</si>
  <si>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</si>
  <si>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</si>
  <si>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</si>
  <si>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</si>
  <si>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</si>
  <si>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</si>
  <si>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</si>
  <si>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</si>
  <si>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</si>
  <si>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</si>
  <si>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</si>
  <si>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</si>
  <si>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</si>
  <si>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</si>
  <si>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</si>
  <si>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</si>
  <si>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</si>
  <si>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</si>
  <si>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</si>
  <si>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</si>
  <si>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</si>
  <si>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</si>
  <si>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</si>
  <si>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</si>
  <si>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</si>
  <si>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</si>
  <si>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</si>
  <si>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</si>
  <si>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</si>
  <si>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</si>
  <si>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</si>
  <si>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</si>
  <si>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</si>
  <si>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</si>
  <si>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</si>
  <si>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</si>
  <si>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</si>
  <si>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</si>
  <si>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</si>
  <si>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</si>
  <si>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</si>
  <si>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</si>
  <si>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</si>
  <si>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</si>
  <si>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</si>
  <si>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</si>
  <si>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</si>
  <si>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</si>
  <si>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</si>
  <si>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</si>
  <si>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</si>
  <si>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</si>
  <si>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</si>
  <si>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</si>
  <si>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</si>
  <si>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</si>
  <si>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</si>
  <si>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</si>
  <si>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</si>
  <si>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</si>
  <si>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</si>
  <si>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</si>
  <si>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</si>
  <si>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</si>
  <si>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</si>
  <si>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</si>
  <si>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</si>
  <si>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</si>
  <si>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</si>
  <si>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</si>
  <si>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</si>
  <si>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</si>
  <si>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</si>
  <si>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</si>
  <si>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</si>
  <si>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</si>
  <si>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</si>
  <si>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</si>
  <si>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</si>
  <si>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</si>
  <si>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</si>
  <si>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</si>
  <si>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</si>
  <si>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</si>
  <si>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</si>
  <si>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</si>
  <si>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</si>
  <si>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</si>
  <si>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</si>
  <si>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</si>
  <si>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</si>
  <si>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</si>
  <si>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</si>
  <si>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</si>
  <si>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</si>
  <si>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</si>
  <si>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</si>
  <si>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</si>
  <si>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</si>
  <si>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</si>
  <si>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</si>
  <si>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</si>
  <si>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</si>
  <si>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</si>
  <si>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</si>
  <si>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</si>
  <si>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</si>
  <si>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</si>
  <si>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</si>
  <si>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</si>
  <si>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</si>
  <si>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</si>
  <si>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</si>
  <si>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</si>
  <si>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</si>
  <si>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</si>
  <si>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</si>
  <si>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</si>
  <si>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</si>
  <si>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</si>
  <si>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</si>
  <si>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</si>
  <si>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</si>
  <si>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</si>
  <si>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</si>
  <si>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</si>
  <si>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</si>
  <si>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</si>
  <si>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</si>
  <si>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</si>
  <si>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</si>
  <si>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</si>
  <si>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</si>
  <si>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</si>
  <si>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</si>
  <si>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</si>
  <si>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</si>
  <si>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</si>
  <si>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</si>
  <si>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</si>
  <si>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</si>
  <si>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</si>
  <si>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</si>
  <si>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</si>
  <si>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</si>
  <si>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</si>
  <si>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</si>
  <si>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</si>
  <si>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</si>
  <si>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</si>
  <si>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</si>
  <si>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</si>
  <si>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</si>
  <si>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</si>
  <si>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</si>
  <si>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</si>
  <si>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</si>
  <si>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</si>
  <si>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</si>
  <si>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</si>
  <si>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</si>
  <si>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</si>
  <si>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</si>
  <si>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</si>
  <si>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</si>
  <si>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</si>
  <si>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</si>
  <si>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</si>
  <si>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</si>
  <si>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</si>
  <si>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</si>
  <si>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</si>
  <si>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</si>
  <si>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</si>
  <si>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</si>
  <si>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</si>
  <si>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</si>
  <si>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</si>
  <si>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</si>
  <si>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</si>
  <si>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</si>
  <si>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</si>
  <si>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</si>
  <si>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</si>
  <si>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</si>
  <si>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</si>
  <si>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</si>
  <si>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</si>
  <si>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</si>
  <si>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</si>
  <si>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</si>
  <si>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</si>
  <si>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</si>
  <si>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</si>
  <si>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</si>
  <si>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</si>
  <si>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</si>
  <si>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</si>
  <si>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</si>
  <si>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</si>
  <si>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</si>
  <si>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</si>
  <si>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</si>
  <si>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</si>
  <si>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</si>
  <si>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</si>
  <si>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</si>
  <si>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</si>
  <si>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</si>
  <si>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</si>
  <si>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</si>
  <si>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</si>
  <si>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</si>
  <si>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</si>
  <si>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</si>
  <si>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</si>
  <si>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</si>
  <si>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</si>
  <si>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</si>
  <si>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</si>
  <si>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</si>
  <si>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</si>
  <si>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</si>
  <si>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</si>
  <si>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</si>
  <si>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</si>
  <si>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</si>
  <si>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</si>
  <si>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</si>
  <si>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</si>
  <si>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</si>
  <si>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</si>
  <si>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</si>
  <si>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</si>
  <si>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</si>
  <si>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</si>
  <si>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医薬・生活衛生局</t>
    <phoneticPr fontId="5"/>
  </si>
  <si>
    <t>医薬安全対策課</t>
    <phoneticPr fontId="5"/>
  </si>
  <si>
    <t>平成１３年度</t>
    <phoneticPr fontId="5"/>
  </si>
  <si>
    <t>終了予定なし</t>
    <phoneticPr fontId="5"/>
  </si>
  <si>
    <t>○</t>
  </si>
  <si>
    <t>-</t>
  </si>
  <si>
    <t>-</t>
    <phoneticPr fontId="5"/>
  </si>
  <si>
    <t>医療安全推進総合対策（平成14年4月）</t>
    <phoneticPr fontId="5"/>
  </si>
  <si>
    <t>-</t>
    <phoneticPr fontId="5"/>
  </si>
  <si>
    <t>数</t>
    <phoneticPr fontId="5"/>
  </si>
  <si>
    <t>数</t>
    <phoneticPr fontId="5"/>
  </si>
  <si>
    <t>-</t>
    <phoneticPr fontId="5"/>
  </si>
  <si>
    <t>-</t>
    <phoneticPr fontId="5"/>
  </si>
  <si>
    <t>医療安全情報の報告実績</t>
    <phoneticPr fontId="5"/>
  </si>
  <si>
    <t>回</t>
    <phoneticPr fontId="5"/>
  </si>
  <si>
    <t>回</t>
    <phoneticPr fontId="5"/>
  </si>
  <si>
    <t>-</t>
    <phoneticPr fontId="5"/>
  </si>
  <si>
    <t>千円</t>
    <phoneticPr fontId="5"/>
  </si>
  <si>
    <t>　　　X/Y</t>
    <phoneticPr fontId="5"/>
  </si>
  <si>
    <t>1,226
/12</t>
  </si>
  <si>
    <t>1778
/13</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</si>
  <si>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</si>
  <si>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</si>
  <si>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</si>
  <si>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</si>
  <si>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</si>
  <si>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医薬品の安全対策は、国民や社会のニーズを的確に反映している。</t>
    <phoneticPr fontId="5"/>
  </si>
  <si>
    <t>医薬品の安全対策は、統一的に行うべき事業であることから国が実施すべき事業である。</t>
    <phoneticPr fontId="5"/>
  </si>
  <si>
    <t>安全に医薬品を使うことができるよう対策を行うことは、国民にとって優先度が高い事業である。</t>
    <phoneticPr fontId="5"/>
  </si>
  <si>
    <t>契約にあたっては、支出先の選定を適正に行っている。</t>
    <phoneticPr fontId="5"/>
  </si>
  <si>
    <t>○</t>
    <phoneticPr fontId="5"/>
  </si>
  <si>
    <t>‐</t>
  </si>
  <si>
    <t>費目・使途は事業内容を鑑み、真に必要なもののみ支出をしている。</t>
    <phoneticPr fontId="5"/>
  </si>
  <si>
    <t>成果実績は成果目標に見合ったものであり、適切である。</t>
    <phoneticPr fontId="5"/>
  </si>
  <si>
    <t>医療事故情報収集等事業とは、報告対象施設が異なっており、手法が共有する部分では効率的な運用を行っている。</t>
    <phoneticPr fontId="5"/>
  </si>
  <si>
    <t>医療事故情報収集等事業</t>
    <phoneticPr fontId="5"/>
  </si>
  <si>
    <t>２０９</t>
    <phoneticPr fontId="5"/>
  </si>
  <si>
    <t>１８６</t>
    <phoneticPr fontId="5"/>
  </si>
  <si>
    <t>１５５</t>
    <phoneticPr fontId="5"/>
  </si>
  <si>
    <t>１８１</t>
    <phoneticPr fontId="5"/>
  </si>
  <si>
    <t>１９５</t>
    <phoneticPr fontId="5"/>
  </si>
  <si>
    <t>２０４</t>
    <phoneticPr fontId="5"/>
  </si>
  <si>
    <t>-</t>
    <phoneticPr fontId="5"/>
  </si>
  <si>
    <t>点検対象外</t>
    <phoneticPr fontId="5"/>
  </si>
  <si>
    <t>-</t>
    <phoneticPr fontId="5"/>
  </si>
  <si>
    <t>-</t>
    <phoneticPr fontId="5"/>
  </si>
  <si>
    <t>-</t>
    <phoneticPr fontId="5"/>
  </si>
  <si>
    <t>-</t>
    <phoneticPr fontId="5"/>
  </si>
  <si>
    <t>-</t>
    <phoneticPr fontId="5"/>
  </si>
  <si>
    <t>-</t>
    <phoneticPr fontId="5"/>
  </si>
  <si>
    <t>医薬品等医療安全対策事業</t>
    <phoneticPr fontId="5"/>
  </si>
  <si>
    <t>委員等旅費</t>
  </si>
  <si>
    <t>職員旅費</t>
    <rPh sb="0" eb="2">
      <t>ショクイン</t>
    </rPh>
    <rPh sb="2" eb="4">
      <t>リョヒ</t>
    </rPh>
    <phoneticPr fontId="5"/>
  </si>
  <si>
    <t>医薬品審査等業務庁費</t>
  </si>
  <si>
    <t>諸謝金</t>
  </si>
  <si>
    <t>委員等旅費</t>
    <phoneticPr fontId="5"/>
  </si>
  <si>
    <t>医薬品等医療安全対策に係る委員等旅費</t>
    <phoneticPr fontId="5"/>
  </si>
  <si>
    <t>委員Ｂ</t>
    <phoneticPr fontId="5"/>
  </si>
  <si>
    <t>委員C</t>
    <phoneticPr fontId="5"/>
  </si>
  <si>
    <t>委員D</t>
    <phoneticPr fontId="5"/>
  </si>
  <si>
    <t>職員Ａ</t>
    <phoneticPr fontId="5"/>
  </si>
  <si>
    <t>職員B</t>
    <phoneticPr fontId="5"/>
  </si>
  <si>
    <t>（株）紀伊國屋書店</t>
    <phoneticPr fontId="5"/>
  </si>
  <si>
    <t>医薬品等医療安全対策に係る職員等旅費</t>
    <phoneticPr fontId="5"/>
  </si>
  <si>
    <t>医薬品等医療安全対策に係る職員等旅費</t>
    <phoneticPr fontId="5"/>
  </si>
  <si>
    <t>医薬品等医療安全対策に係る委員等旅費</t>
    <phoneticPr fontId="5"/>
  </si>
  <si>
    <t>医薬品等医療安全対策に係る委員等旅費</t>
    <phoneticPr fontId="5"/>
  </si>
  <si>
    <t>医薬品等医療安全対策に係る委員等旅費</t>
    <phoneticPr fontId="5"/>
  </si>
  <si>
    <t>医薬品等医療安全対策に係る委員等旅費</t>
    <phoneticPr fontId="5"/>
  </si>
  <si>
    <t>医薬品等医療安全対策に係る消耗品費</t>
    <phoneticPr fontId="5"/>
  </si>
  <si>
    <t>委員E</t>
  </si>
  <si>
    <t>委員Ｆ</t>
    <phoneticPr fontId="5"/>
  </si>
  <si>
    <t>-</t>
    <phoneticPr fontId="5"/>
  </si>
  <si>
    <t>－</t>
    <phoneticPr fontId="5"/>
  </si>
  <si>
    <t>-</t>
    <phoneticPr fontId="5"/>
  </si>
  <si>
    <t>丸善雄松堂（株）</t>
    <phoneticPr fontId="5"/>
  </si>
  <si>
    <t>無</t>
  </si>
  <si>
    <t>△</t>
  </si>
  <si>
    <t>-</t>
    <phoneticPr fontId="5"/>
  </si>
  <si>
    <t>－</t>
    <phoneticPr fontId="5"/>
  </si>
  <si>
    <t>-</t>
    <phoneticPr fontId="5"/>
  </si>
  <si>
    <t>-</t>
    <phoneticPr fontId="5"/>
  </si>
  <si>
    <t xml:space="preserve"> 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 図った。
 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だ。　また、本事業は施策として医薬品等の安全対策等を推進したが、測定指標については設定していない。</t>
    <phoneticPr fontId="5"/>
  </si>
  <si>
    <t>委員Ａ</t>
    <phoneticPr fontId="5"/>
  </si>
  <si>
    <t>A.委員Ａ</t>
    <phoneticPr fontId="5"/>
  </si>
  <si>
    <t>医療安全情報の報告実績</t>
    <phoneticPr fontId="5"/>
  </si>
  <si>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でいる。</t>
    <phoneticPr fontId="5"/>
  </si>
  <si>
    <t>3443
/16</t>
    <phoneticPr fontId="5"/>
  </si>
  <si>
    <t>1721
/16</t>
    <phoneticPr fontId="5"/>
  </si>
  <si>
    <t>活動実績は見込みに見合ったものである。</t>
    <phoneticPr fontId="5"/>
  </si>
  <si>
    <t>医療安全情報の報告実績を確認する。</t>
    <phoneticPr fontId="5"/>
  </si>
  <si>
    <t>医療機器・再生医療等製品安全対策部会の開催数</t>
    <phoneticPr fontId="5"/>
  </si>
  <si>
    <t>平成30年度についても、計画的な執行ができるよう適宜見直しをするとともにより医療安全の向上を図っていきたい。</t>
    <phoneticPr fontId="5"/>
  </si>
  <si>
    <t>医薬品等医療安全対策業務に係る委員の外国派遣があったため、当初の見込みよりコストが高くなった。</t>
    <rPh sb="0" eb="3">
      <t>イヤクヒン</t>
    </rPh>
    <rPh sb="3" eb="4">
      <t>トウ</t>
    </rPh>
    <rPh sb="4" eb="6">
      <t>イリョウ</t>
    </rPh>
    <rPh sb="6" eb="8">
      <t>アンゼン</t>
    </rPh>
    <rPh sb="8" eb="10">
      <t>タイサク</t>
    </rPh>
    <rPh sb="10" eb="12">
      <t>ギョウム</t>
    </rPh>
    <rPh sb="13" eb="14">
      <t>カカ</t>
    </rPh>
    <rPh sb="15" eb="17">
      <t>イイン</t>
    </rPh>
    <rPh sb="18" eb="20">
      <t>ガイコク</t>
    </rPh>
    <rPh sb="20" eb="22">
      <t>ハケン</t>
    </rPh>
    <rPh sb="29" eb="31">
      <t>トウショ</t>
    </rPh>
    <rPh sb="32" eb="34">
      <t>ミコ</t>
    </rPh>
    <rPh sb="41" eb="42">
      <t>タカ</t>
    </rPh>
    <phoneticPr fontId="5"/>
  </si>
  <si>
    <t>医薬品・医療機器等対策部会の開催数</t>
    <phoneticPr fontId="5"/>
  </si>
  <si>
    <t>-</t>
    <phoneticPr fontId="5"/>
  </si>
  <si>
    <t>-</t>
    <phoneticPr fontId="5"/>
  </si>
  <si>
    <t>-</t>
    <phoneticPr fontId="5"/>
  </si>
  <si>
    <t>Ｘ：「医薬品等医療安全対策事業支出額」 (千円)
Ｙ：「医療安全情報の報告実績」（件数）
※30年度見込Ｘは30年度予算、Ｙは29年度実績を記載　　　　　　　　　　　　</t>
    <phoneticPr fontId="5"/>
  </si>
  <si>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phoneticPr fontId="5"/>
  </si>
  <si>
    <t>医療安全の向上を図るため、医薬品・医療機器等対策部会の開催に必要な経費であり、引き続き、必要な予算額を確保し、適正な執行に努めること。</t>
    <rPh sb="0" eb="2">
      <t>イリョウ</t>
    </rPh>
    <rPh sb="2" eb="4">
      <t>アンゼン</t>
    </rPh>
    <rPh sb="5" eb="7">
      <t>コウジョウ</t>
    </rPh>
    <rPh sb="8" eb="9">
      <t>ハカ</t>
    </rPh>
    <rPh sb="13" eb="16">
      <t>イヤクヒン</t>
    </rPh>
    <rPh sb="17" eb="19">
      <t>イリョウ</t>
    </rPh>
    <rPh sb="19" eb="21">
      <t>キキ</t>
    </rPh>
    <rPh sb="21" eb="22">
      <t>トウ</t>
    </rPh>
    <rPh sb="22" eb="24">
      <t>タイサク</t>
    </rPh>
    <rPh sb="24" eb="26">
      <t>ブカイ</t>
    </rPh>
    <rPh sb="27" eb="29">
      <t>カイサイ</t>
    </rPh>
    <rPh sb="30" eb="32">
      <t>ヒツヨウ</t>
    </rPh>
    <rPh sb="33" eb="35">
      <t>ケイヒ</t>
    </rPh>
    <phoneticPr fontId="5"/>
  </si>
  <si>
    <t>-</t>
    <phoneticPr fontId="5"/>
  </si>
  <si>
    <t>-</t>
    <phoneticPr fontId="5"/>
  </si>
  <si>
    <t>-</t>
    <phoneticPr fontId="5"/>
  </si>
  <si>
    <t>課長　関野 秀人</t>
    <phoneticPr fontId="5"/>
  </si>
  <si>
    <t>医療安全情報について、目標を上回り例年より多くの報告を行った。</t>
    <rPh sb="11" eb="13">
      <t>モクヒョウ</t>
    </rPh>
    <rPh sb="14" eb="16">
      <t>ウワマワ</t>
    </rPh>
    <rPh sb="17" eb="19">
      <t>レイネン</t>
    </rPh>
    <rPh sb="21" eb="22">
      <t>オオ</t>
    </rPh>
    <rPh sb="27" eb="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</si>
</sst>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23812</xdr:colOff>
      <xdr:row>741</xdr:row>
      <xdr:rowOff>71438</xdr:rowOff>
    </xdr:from>
    <xdr:to>
      <xdr:col>19</xdr:col>
      <xdr:colOff>175891</xdr:colOff>
      <xdr:row>744</xdr:row>
      <xdr:rowOff>309562</xdr:rowOff>
    </xdr:to>
    <xdr:sp macro="" textlink="">
      <xdr:nvSpPr>
        <xdr:cNvPr id="2" name="正方形/長方形 1"/>
        <xdr:cNvSpPr/>
      </xdr:nvSpPr>
      <xdr:spPr>
        <a:xfrm>
          <a:off x="1357312" y="40600313"/>
          <a:ext cx="2438079" cy="13096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0</xdr:colOff>
      <xdr:row>743</xdr:row>
      <xdr:rowOff>285750</xdr:rowOff>
    </xdr:from>
    <xdr:to>
      <xdr:col>15</xdr:col>
      <xdr:colOff>99253</xdr:colOff>
      <xdr:row>744</xdr:row>
      <xdr:rowOff>220650</xdr:rowOff>
    </xdr:to>
    <xdr:sp macro="" textlink="">
      <xdr:nvSpPr>
        <xdr:cNvPr id="3" name="Text Box 2"/>
        <xdr:cNvSpPr txBox="1">
          <a:spLocks noChangeArrowheads="1"/>
        </xdr:cNvSpPr>
      </xdr:nvSpPr>
      <xdr:spPr bwMode="auto">
        <a:xfrm>
          <a:off x="2095500" y="41529000"/>
          <a:ext cx="861253" cy="29208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３．４百万円</a:t>
          </a:r>
        </a:p>
      </xdr:txBody>
    </xdr:sp>
    <xdr:clientData/>
  </xdr:twoCellAnchor>
  <xdr:twoCellAnchor>
    <xdr:from>
      <xdr:col>21</xdr:col>
      <xdr:colOff>119062</xdr:colOff>
      <xdr:row>742</xdr:row>
      <xdr:rowOff>142875</xdr:rowOff>
    </xdr:from>
    <xdr:to>
      <xdr:col>49</xdr:col>
      <xdr:colOff>333374</xdr:colOff>
      <xdr:row>743</xdr:row>
      <xdr:rowOff>320448</xdr:rowOff>
    </xdr:to>
    <xdr:sp macro="" textlink="">
      <xdr:nvSpPr>
        <xdr:cNvPr id="4" name="大かっこ 3"/>
        <xdr:cNvSpPr/>
      </xdr:nvSpPr>
      <xdr:spPr>
        <a:xfrm>
          <a:off x="4369593" y="38100000"/>
          <a:ext cx="5881687" cy="5347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23813</xdr:colOff>
      <xdr:row>742</xdr:row>
      <xdr:rowOff>190500</xdr:rowOff>
    </xdr:from>
    <xdr:to>
      <xdr:col>49</xdr:col>
      <xdr:colOff>119063</xdr:colOff>
      <xdr:row>743</xdr:row>
      <xdr:rowOff>263298</xdr:rowOff>
    </xdr:to>
    <xdr:sp macro="" textlink="">
      <xdr:nvSpPr>
        <xdr:cNvPr id="5" name="Text Box 2"/>
        <xdr:cNvSpPr txBox="1">
          <a:spLocks noChangeArrowheads="1"/>
        </xdr:cNvSpPr>
      </xdr:nvSpPr>
      <xdr:spPr bwMode="auto">
        <a:xfrm>
          <a:off x="4679157" y="38147625"/>
          <a:ext cx="5357812" cy="4299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医療安全情報の収集・報告、医療機器・再生医療等製品安全対策部会の開催など</a:t>
          </a:r>
        </a:p>
      </xdr:txBody>
    </xdr:sp>
    <xdr:clientData/>
  </xdr:twoCellAnchor>
  <xdr:twoCellAnchor>
    <xdr:from>
      <xdr:col>13</xdr:col>
      <xdr:colOff>0</xdr:colOff>
      <xdr:row>744</xdr:row>
      <xdr:rowOff>326571</xdr:rowOff>
    </xdr:from>
    <xdr:to>
      <xdr:col>13</xdr:col>
      <xdr:colOff>0</xdr:colOff>
      <xdr:row>747</xdr:row>
      <xdr:rowOff>315366</xdr:rowOff>
    </xdr:to>
    <xdr:cxnSp macro="">
      <xdr:nvCxnSpPr>
        <xdr:cNvPr id="6" name="直線矢印コネクタ 5"/>
        <xdr:cNvCxnSpPr/>
      </xdr:nvCxnSpPr>
      <xdr:spPr>
        <a:xfrm>
          <a:off x="2653393" y="42413464"/>
          <a:ext cx="0" cy="1050152"/>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312964</xdr:rowOff>
    </xdr:from>
    <xdr:to>
      <xdr:col>21</xdr:col>
      <xdr:colOff>11206</xdr:colOff>
      <xdr:row>747</xdr:row>
      <xdr:rowOff>324168</xdr:rowOff>
    </xdr:to>
    <xdr:cxnSp macro="">
      <xdr:nvCxnSpPr>
        <xdr:cNvPr id="7" name="直線矢印コネクタ 6"/>
        <xdr:cNvCxnSpPr/>
      </xdr:nvCxnSpPr>
      <xdr:spPr>
        <a:xfrm>
          <a:off x="2653393" y="43461214"/>
          <a:ext cx="164406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81643</xdr:colOff>
      <xdr:row>746</xdr:row>
      <xdr:rowOff>258532</xdr:rowOff>
    </xdr:from>
    <xdr:to>
      <xdr:col>49</xdr:col>
      <xdr:colOff>273844</xdr:colOff>
      <xdr:row>751</xdr:row>
      <xdr:rowOff>128091</xdr:rowOff>
    </xdr:to>
    <xdr:grpSp>
      <xdr:nvGrpSpPr>
        <xdr:cNvPr id="8" name="グループ化 7"/>
        <xdr:cNvGrpSpPr/>
      </xdr:nvGrpSpPr>
      <xdr:grpSpPr>
        <a:xfrm>
          <a:off x="4282168" y="40387357"/>
          <a:ext cx="5792901" cy="1631684"/>
          <a:chOff x="1355910" y="46151768"/>
          <a:chExt cx="2218765" cy="1289360"/>
        </a:xfrm>
      </xdr:grpSpPr>
      <xdr:sp macro="" textlink="">
        <xdr:nvSpPr>
          <xdr:cNvPr id="9" name="大かっこ 8"/>
          <xdr:cNvSpPr/>
        </xdr:nvSpPr>
        <xdr:spPr>
          <a:xfrm>
            <a:off x="1355910" y="46960778"/>
            <a:ext cx="2218765"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11" name="Text Box 2"/>
          <xdr:cNvSpPr txBox="1">
            <a:spLocks noChangeArrowheads="1"/>
          </xdr:cNvSpPr>
        </xdr:nvSpPr>
        <xdr:spPr bwMode="auto">
          <a:xfrm>
            <a:off x="1456764" y="47049265"/>
            <a:ext cx="1994648" cy="33389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委員等旅費、職員旅費、消耗品費など</a:t>
            </a:r>
          </a:p>
        </xdr:txBody>
      </xdr:sp>
    </xdr:grpSp>
    <xdr:clientData/>
  </xdr:twoCellAnchor>
  <xdr:twoCellAnchor>
    <xdr:from>
      <xdr:col>23</xdr:col>
      <xdr:colOff>81644</xdr:colOff>
      <xdr:row>748</xdr:row>
      <xdr:rowOff>95250</xdr:rowOff>
    </xdr:from>
    <xdr:to>
      <xdr:col>28</xdr:col>
      <xdr:colOff>92850</xdr:colOff>
      <xdr:row>749</xdr:row>
      <xdr:rowOff>27150</xdr:rowOff>
    </xdr:to>
    <xdr:sp macro="" textlink="">
      <xdr:nvSpPr>
        <xdr:cNvPr id="12" name="Text Box 2"/>
        <xdr:cNvSpPr txBox="1">
          <a:spLocks noChangeArrowheads="1"/>
        </xdr:cNvSpPr>
      </xdr:nvSpPr>
      <xdr:spPr bwMode="auto">
        <a:xfrm>
          <a:off x="4776108" y="43597286"/>
          <a:ext cx="1031742" cy="285685"/>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３．４</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51" zoomScaleNormal="75" zoomScaleSheetLayoutView="100" zoomScalePageLayoutView="85" workbookViewId="0">
      <selection activeCell="BB717" sqref="BB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218</v>
      </c>
      <c r="AT2" s="218"/>
      <c r="AU2" s="218"/>
      <c r="AV2" s="52" t="str">
        <f>IF(AW2="", "", "-")</f>
        <v/>
      </c>
      <c r="AW2" s="399"/>
      <c r="AX2" s="399"/>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35.25" customHeight="1" x14ac:dyDescent="0.15">
      <c r="A4" s="723" t="s">
        <v>25</v>
      </c>
      <c r="B4" s="724"/>
      <c r="C4" s="724"/>
      <c r="D4" s="724"/>
      <c r="E4" s="724"/>
      <c r="F4" s="724"/>
      <c r="G4" s="699" t="s">
        <v>602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554</v>
      </c>
      <c r="H5" s="560"/>
      <c r="I5" s="560"/>
      <c r="J5" s="560"/>
      <c r="K5" s="560"/>
      <c r="L5" s="560"/>
      <c r="M5" s="561" t="s">
        <v>66</v>
      </c>
      <c r="N5" s="562"/>
      <c r="O5" s="562"/>
      <c r="P5" s="562"/>
      <c r="Q5" s="562"/>
      <c r="R5" s="563"/>
      <c r="S5" s="564" t="s">
        <v>555</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7" t="s">
        <v>548</v>
      </c>
      <c r="Z7" s="294"/>
      <c r="AA7" s="294"/>
      <c r="AB7" s="294"/>
      <c r="AC7" s="294"/>
      <c r="AD7" s="398"/>
      <c r="AE7" s="385" t="s">
        <v>559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78" customHeight="1" x14ac:dyDescent="0.15">
      <c r="A9" s="142" t="s">
        <v>23</v>
      </c>
      <c r="B9" s="143"/>
      <c r="C9" s="143"/>
      <c r="D9" s="143"/>
      <c r="E9" s="143"/>
      <c r="F9" s="143"/>
      <c r="G9" s="573" t="s">
        <v>651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3.25" customHeight="1" x14ac:dyDescent="0.15">
      <c r="A10" s="740" t="s">
        <v>30</v>
      </c>
      <c r="B10" s="741"/>
      <c r="C10" s="741"/>
      <c r="D10" s="741"/>
      <c r="E10" s="741"/>
      <c r="F10" s="741"/>
      <c r="G10" s="673" t="s">
        <v>638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v>
      </c>
      <c r="Q13" s="98"/>
      <c r="R13" s="98"/>
      <c r="S13" s="98"/>
      <c r="T13" s="98"/>
      <c r="U13" s="98"/>
      <c r="V13" s="99"/>
      <c r="W13" s="97">
        <v>2</v>
      </c>
      <c r="X13" s="98"/>
      <c r="Y13" s="98"/>
      <c r="Z13" s="98"/>
      <c r="AA13" s="98"/>
      <c r="AB13" s="98"/>
      <c r="AC13" s="99"/>
      <c r="AD13" s="97">
        <v>2</v>
      </c>
      <c r="AE13" s="98"/>
      <c r="AF13" s="98"/>
      <c r="AG13" s="98"/>
      <c r="AH13" s="98"/>
      <c r="AI13" s="98"/>
      <c r="AJ13" s="99"/>
      <c r="AK13" s="97">
        <f>ROUND(1721/1000,0)</f>
        <v>2</v>
      </c>
      <c r="AL13" s="98"/>
      <c r="AM13" s="98"/>
      <c r="AN13" s="98"/>
      <c r="AO13" s="98"/>
      <c r="AP13" s="98"/>
      <c r="AQ13" s="99"/>
      <c r="AR13" s="94">
        <f>ROUND(1721/1000,0)</f>
        <v>2</v>
      </c>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653</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v>
      </c>
      <c r="Q19" s="98"/>
      <c r="R19" s="98"/>
      <c r="S19" s="98"/>
      <c r="T19" s="98"/>
      <c r="U19" s="98"/>
      <c r="V19" s="99"/>
      <c r="W19" s="97">
        <v>2</v>
      </c>
      <c r="X19" s="98"/>
      <c r="Y19" s="98"/>
      <c r="Z19" s="98"/>
      <c r="AA19" s="98"/>
      <c r="AB19" s="98"/>
      <c r="AC19" s="99"/>
      <c r="AD19" s="97">
        <v>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1</v>
      </c>
      <c r="X20" s="540"/>
      <c r="Y20" s="540"/>
      <c r="Z20" s="540"/>
      <c r="AA20" s="540"/>
      <c r="AB20" s="540"/>
      <c r="AC20" s="540"/>
      <c r="AD20" s="540">
        <f t="shared" ref="AD20" si="1">IF(AD18=0, "-", SUM(AD19)/AD18)</f>
        <v>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v>
      </c>
      <c r="Q21" s="540"/>
      <c r="R21" s="540"/>
      <c r="S21" s="540"/>
      <c r="T21" s="540"/>
      <c r="U21" s="540"/>
      <c r="V21" s="540"/>
      <c r="W21" s="540">
        <f t="shared" ref="W21" si="2">IF(W19=0, "-", SUM(W19)/SUM(W13,W14))</f>
        <v>1</v>
      </c>
      <c r="X21" s="540"/>
      <c r="Y21" s="540"/>
      <c r="Z21" s="540"/>
      <c r="AA21" s="540"/>
      <c r="AB21" s="540"/>
      <c r="AC21" s="540"/>
      <c r="AD21" s="540">
        <f t="shared" ref="AD21" si="3">IF(AD19=0, "-", SUM(AD19)/SUM(AD13,AD14))</f>
        <v>1.5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603</v>
      </c>
      <c r="H23" s="184"/>
      <c r="I23" s="184"/>
      <c r="J23" s="184"/>
      <c r="K23" s="184"/>
      <c r="L23" s="184"/>
      <c r="M23" s="184"/>
      <c r="N23" s="184"/>
      <c r="O23" s="185"/>
      <c r="P23" s="94">
        <f>ROUND(514/1000,0)</f>
        <v>1</v>
      </c>
      <c r="Q23" s="95"/>
      <c r="R23" s="95"/>
      <c r="S23" s="95"/>
      <c r="T23" s="95"/>
      <c r="U23" s="95"/>
      <c r="V23" s="96"/>
      <c r="W23" s="94">
        <v>1</v>
      </c>
      <c r="X23" s="95"/>
      <c r="Y23" s="95"/>
      <c r="Z23" s="95"/>
      <c r="AA23" s="95"/>
      <c r="AB23" s="95"/>
      <c r="AC23" s="96"/>
      <c r="AD23" s="206" t="s">
        <v>654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604</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605</v>
      </c>
      <c r="H25" s="187"/>
      <c r="I25" s="187"/>
      <c r="J25" s="187"/>
      <c r="K25" s="187"/>
      <c r="L25" s="187"/>
      <c r="M25" s="187"/>
      <c r="N25" s="187"/>
      <c r="O25" s="188"/>
      <c r="P25" s="97">
        <f>ROUND(372/1000,0)</f>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606</v>
      </c>
      <c r="H26" s="187"/>
      <c r="I26" s="187"/>
      <c r="J26" s="187"/>
      <c r="K26" s="187"/>
      <c r="L26" s="187"/>
      <c r="M26" s="187"/>
      <c r="N26" s="187"/>
      <c r="O26" s="188"/>
      <c r="P26" s="97">
        <f>ROUND(360/1000,0)</f>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563</v>
      </c>
      <c r="AR31" s="133"/>
      <c r="AS31" s="134" t="s">
        <v>356</v>
      </c>
      <c r="AT31" s="169"/>
      <c r="AU31" s="269">
        <v>30</v>
      </c>
      <c r="AV31" s="269"/>
      <c r="AW31" s="381" t="s">
        <v>300</v>
      </c>
      <c r="AX31" s="382"/>
    </row>
    <row r="32" spans="1:50" ht="23.25" customHeight="1" x14ac:dyDescent="0.15">
      <c r="A32" s="516"/>
      <c r="B32" s="514"/>
      <c r="C32" s="514"/>
      <c r="D32" s="514"/>
      <c r="E32" s="514"/>
      <c r="F32" s="515"/>
      <c r="G32" s="541" t="s">
        <v>642</v>
      </c>
      <c r="H32" s="542"/>
      <c r="I32" s="542"/>
      <c r="J32" s="542"/>
      <c r="K32" s="542"/>
      <c r="L32" s="542"/>
      <c r="M32" s="542"/>
      <c r="N32" s="542"/>
      <c r="O32" s="543"/>
      <c r="P32" s="158" t="s">
        <v>637</v>
      </c>
      <c r="Q32" s="158"/>
      <c r="R32" s="158"/>
      <c r="S32" s="158"/>
      <c r="T32" s="158"/>
      <c r="U32" s="158"/>
      <c r="V32" s="158"/>
      <c r="W32" s="158"/>
      <c r="X32" s="229"/>
      <c r="Y32" s="340" t="s">
        <v>12</v>
      </c>
      <c r="Z32" s="550"/>
      <c r="AA32" s="551"/>
      <c r="AB32" s="552" t="s">
        <v>561</v>
      </c>
      <c r="AC32" s="552"/>
      <c r="AD32" s="552"/>
      <c r="AE32" s="366">
        <v>12</v>
      </c>
      <c r="AF32" s="367"/>
      <c r="AG32" s="367"/>
      <c r="AH32" s="367"/>
      <c r="AI32" s="366">
        <v>13</v>
      </c>
      <c r="AJ32" s="367"/>
      <c r="AK32" s="367"/>
      <c r="AL32" s="367"/>
      <c r="AM32" s="366">
        <v>16</v>
      </c>
      <c r="AN32" s="367"/>
      <c r="AO32" s="367"/>
      <c r="AP32" s="367"/>
      <c r="AQ32" s="100" t="s">
        <v>564</v>
      </c>
      <c r="AR32" s="101"/>
      <c r="AS32" s="101"/>
      <c r="AT32" s="102"/>
      <c r="AU32" s="367" t="s">
        <v>564</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66">
        <v>5</v>
      </c>
      <c r="AF33" s="367"/>
      <c r="AG33" s="367"/>
      <c r="AH33" s="367"/>
      <c r="AI33" s="366">
        <v>5</v>
      </c>
      <c r="AJ33" s="367"/>
      <c r="AK33" s="367"/>
      <c r="AL33" s="367"/>
      <c r="AM33" s="366">
        <v>5</v>
      </c>
      <c r="AN33" s="367"/>
      <c r="AO33" s="367"/>
      <c r="AP33" s="367"/>
      <c r="AQ33" s="100" t="s">
        <v>564</v>
      </c>
      <c r="AR33" s="101"/>
      <c r="AS33" s="101"/>
      <c r="AT33" s="102"/>
      <c r="AU33" s="367">
        <v>5</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f>AE32/AE33*100</f>
        <v>240</v>
      </c>
      <c r="AF34" s="367"/>
      <c r="AG34" s="367"/>
      <c r="AH34" s="367"/>
      <c r="AI34" s="366">
        <f>AI32/AI33*100</f>
        <v>260</v>
      </c>
      <c r="AJ34" s="367"/>
      <c r="AK34" s="367"/>
      <c r="AL34" s="367"/>
      <c r="AM34" s="366">
        <f>AM32/AM33*100</f>
        <v>320</v>
      </c>
      <c r="AN34" s="367"/>
      <c r="AO34" s="367"/>
      <c r="AP34" s="367"/>
      <c r="AQ34" s="100" t="s">
        <v>564</v>
      </c>
      <c r="AR34" s="101"/>
      <c r="AS34" s="101"/>
      <c r="AT34" s="102"/>
      <c r="AU34" s="367" t="s">
        <v>564</v>
      </c>
      <c r="AV34" s="367"/>
      <c r="AW34" s="367"/>
      <c r="AX34" s="369"/>
    </row>
    <row r="35" spans="1:50" ht="23.25" customHeight="1" x14ac:dyDescent="0.15">
      <c r="A35" s="901" t="s">
        <v>528</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17.25" customHeight="1" x14ac:dyDescent="0.15">
      <c r="A101" s="492"/>
      <c r="B101" s="493"/>
      <c r="C101" s="493"/>
      <c r="D101" s="493"/>
      <c r="E101" s="493"/>
      <c r="F101" s="494"/>
      <c r="G101" s="158" t="s">
        <v>643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566</v>
      </c>
      <c r="AC101" s="552"/>
      <c r="AD101" s="552"/>
      <c r="AE101" s="366" t="s">
        <v>647</v>
      </c>
      <c r="AF101" s="367"/>
      <c r="AG101" s="367"/>
      <c r="AH101" s="368"/>
      <c r="AI101" s="366" t="s">
        <v>647</v>
      </c>
      <c r="AJ101" s="367"/>
      <c r="AK101" s="367"/>
      <c r="AL101" s="368"/>
      <c r="AM101" s="366" t="s">
        <v>647</v>
      </c>
      <c r="AN101" s="367"/>
      <c r="AO101" s="367"/>
      <c r="AP101" s="368"/>
      <c r="AQ101" s="366" t="s">
        <v>466</v>
      </c>
      <c r="AR101" s="367"/>
      <c r="AS101" s="367"/>
      <c r="AT101" s="368"/>
      <c r="AU101" s="366" t="s">
        <v>466</v>
      </c>
      <c r="AV101" s="367"/>
      <c r="AW101" s="367"/>
      <c r="AX101" s="368"/>
    </row>
    <row r="102" spans="1:60" ht="17.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567</v>
      </c>
      <c r="AC102" s="552"/>
      <c r="AD102" s="552"/>
      <c r="AE102" s="360" t="s">
        <v>647</v>
      </c>
      <c r="AF102" s="360"/>
      <c r="AG102" s="360"/>
      <c r="AH102" s="360"/>
      <c r="AI102" s="360" t="s">
        <v>649</v>
      </c>
      <c r="AJ102" s="360"/>
      <c r="AK102" s="360"/>
      <c r="AL102" s="360"/>
      <c r="AM102" s="360" t="s">
        <v>647</v>
      </c>
      <c r="AN102" s="360"/>
      <c r="AO102" s="360"/>
      <c r="AP102" s="360"/>
      <c r="AQ102" s="818">
        <v>2</v>
      </c>
      <c r="AR102" s="819"/>
      <c r="AS102" s="819"/>
      <c r="AT102" s="820"/>
      <c r="AU102" s="818">
        <v>2</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18" customHeight="1" x14ac:dyDescent="0.15">
      <c r="A104" s="492"/>
      <c r="B104" s="493"/>
      <c r="C104" s="493"/>
      <c r="D104" s="493"/>
      <c r="E104" s="493"/>
      <c r="F104" s="494"/>
      <c r="G104" s="158" t="s">
        <v>646</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566</v>
      </c>
      <c r="AC104" s="552"/>
      <c r="AD104" s="552"/>
      <c r="AE104" s="366">
        <v>2</v>
      </c>
      <c r="AF104" s="367"/>
      <c r="AG104" s="367"/>
      <c r="AH104" s="368"/>
      <c r="AI104" s="366">
        <v>0</v>
      </c>
      <c r="AJ104" s="367"/>
      <c r="AK104" s="367"/>
      <c r="AL104" s="368"/>
      <c r="AM104" s="366">
        <v>0</v>
      </c>
      <c r="AN104" s="367"/>
      <c r="AO104" s="367"/>
      <c r="AP104" s="368"/>
      <c r="AQ104" s="366" t="s">
        <v>647</v>
      </c>
      <c r="AR104" s="367"/>
      <c r="AS104" s="367"/>
      <c r="AT104" s="368"/>
      <c r="AU104" s="366" t="s">
        <v>648</v>
      </c>
      <c r="AV104" s="367"/>
      <c r="AW104" s="367"/>
      <c r="AX104" s="368"/>
    </row>
    <row r="105" spans="1:60" ht="18"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552" t="s">
        <v>567</v>
      </c>
      <c r="AC105" s="552"/>
      <c r="AD105" s="552"/>
      <c r="AE105" s="360">
        <v>2</v>
      </c>
      <c r="AF105" s="360"/>
      <c r="AG105" s="360"/>
      <c r="AH105" s="360"/>
      <c r="AI105" s="360">
        <v>1</v>
      </c>
      <c r="AJ105" s="360"/>
      <c r="AK105" s="360"/>
      <c r="AL105" s="360"/>
      <c r="AM105" s="360">
        <v>1</v>
      </c>
      <c r="AN105" s="360"/>
      <c r="AO105" s="360"/>
      <c r="AP105" s="360"/>
      <c r="AQ105" s="366" t="s">
        <v>647</v>
      </c>
      <c r="AR105" s="367"/>
      <c r="AS105" s="367"/>
      <c r="AT105" s="368"/>
      <c r="AU105" s="818" t="s">
        <v>647</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650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102</v>
      </c>
      <c r="AF116" s="360"/>
      <c r="AG116" s="360"/>
      <c r="AH116" s="360"/>
      <c r="AI116" s="360">
        <v>137</v>
      </c>
      <c r="AJ116" s="360"/>
      <c r="AK116" s="360"/>
      <c r="AL116" s="360"/>
      <c r="AM116" s="360">
        <v>215</v>
      </c>
      <c r="AN116" s="360"/>
      <c r="AO116" s="360"/>
      <c r="AP116" s="360"/>
      <c r="AQ116" s="366">
        <v>108</v>
      </c>
      <c r="AR116" s="367"/>
      <c r="AS116" s="367"/>
      <c r="AT116" s="367"/>
      <c r="AU116" s="367"/>
      <c r="AV116" s="367"/>
      <c r="AW116" s="367"/>
      <c r="AX116" s="369"/>
    </row>
    <row r="117" spans="1:50" ht="36"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458" t="s">
        <v>571</v>
      </c>
      <c r="AF117" s="304"/>
      <c r="AG117" s="304"/>
      <c r="AH117" s="304"/>
      <c r="AI117" s="458" t="s">
        <v>572</v>
      </c>
      <c r="AJ117" s="304"/>
      <c r="AK117" s="304"/>
      <c r="AL117" s="304"/>
      <c r="AM117" s="458" t="s">
        <v>639</v>
      </c>
      <c r="AN117" s="304"/>
      <c r="AO117" s="304"/>
      <c r="AP117" s="304"/>
      <c r="AQ117" s="458" t="s">
        <v>640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9.2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9.2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564</v>
      </c>
      <c r="AV133" s="133"/>
      <c r="AW133" s="134" t="s">
        <v>300</v>
      </c>
      <c r="AX133" s="135"/>
    </row>
    <row r="134" spans="1:50" ht="21" customHeight="1" x14ac:dyDescent="0.15">
      <c r="A134" s="998"/>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564</v>
      </c>
      <c r="AF134" s="101"/>
      <c r="AG134" s="101"/>
      <c r="AH134" s="101"/>
      <c r="AI134" s="264" t="s">
        <v>576</v>
      </c>
      <c r="AJ134" s="101"/>
      <c r="AK134" s="101"/>
      <c r="AL134" s="101"/>
      <c r="AM134" s="264" t="s">
        <v>575</v>
      </c>
      <c r="AN134" s="101"/>
      <c r="AO134" s="101"/>
      <c r="AP134" s="101"/>
      <c r="AQ134" s="264" t="s">
        <v>564</v>
      </c>
      <c r="AR134" s="101"/>
      <c r="AS134" s="101"/>
      <c r="AT134" s="101"/>
      <c r="AU134" s="264" t="s">
        <v>564</v>
      </c>
      <c r="AV134" s="101"/>
      <c r="AW134" s="101"/>
      <c r="AX134" s="220"/>
    </row>
    <row r="135" spans="1:50" ht="21"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564</v>
      </c>
      <c r="AF135" s="101"/>
      <c r="AG135" s="101"/>
      <c r="AH135" s="101"/>
      <c r="AI135" s="264" t="s">
        <v>564</v>
      </c>
      <c r="AJ135" s="101"/>
      <c r="AK135" s="101"/>
      <c r="AL135" s="101"/>
      <c r="AM135" s="264" t="s">
        <v>564</v>
      </c>
      <c r="AN135" s="101"/>
      <c r="AO135" s="101"/>
      <c r="AP135" s="101"/>
      <c r="AQ135" s="264" t="s">
        <v>564</v>
      </c>
      <c r="AR135" s="101"/>
      <c r="AS135" s="101"/>
      <c r="AT135" s="101"/>
      <c r="AU135" s="264" t="s">
        <v>575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9"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9"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0.5" customHeight="1" x14ac:dyDescent="0.15">
      <c r="A154" s="998"/>
      <c r="B154" s="250"/>
      <c r="C154" s="249"/>
      <c r="D154" s="250"/>
      <c r="E154" s="249"/>
      <c r="F154" s="312"/>
      <c r="G154" s="228" t="s">
        <v>630</v>
      </c>
      <c r="H154" s="158"/>
      <c r="I154" s="158"/>
      <c r="J154" s="158"/>
      <c r="K154" s="158"/>
      <c r="L154" s="158"/>
      <c r="M154" s="158"/>
      <c r="N154" s="158"/>
      <c r="O154" s="158"/>
      <c r="P154" s="229"/>
      <c r="Q154" s="157" t="s">
        <v>631</v>
      </c>
      <c r="R154" s="158"/>
      <c r="S154" s="158"/>
      <c r="T154" s="158"/>
      <c r="U154" s="158"/>
      <c r="V154" s="158"/>
      <c r="W154" s="158"/>
      <c r="X154" s="158"/>
      <c r="Y154" s="158"/>
      <c r="Z154" s="158"/>
      <c r="AA154" s="927"/>
      <c r="AB154" s="253" t="s">
        <v>632</v>
      </c>
      <c r="AC154" s="254"/>
      <c r="AD154" s="254"/>
      <c r="AE154" s="259" t="s">
        <v>633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0.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1.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633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1.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 customHeight="1" x14ac:dyDescent="0.15">
      <c r="A188" s="998"/>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600</v>
      </c>
      <c r="AR432" s="133"/>
      <c r="AS432" s="134" t="s">
        <v>356</v>
      </c>
      <c r="AT432" s="169"/>
      <c r="AU432" s="133" t="s">
        <v>601</v>
      </c>
      <c r="AV432" s="133"/>
      <c r="AW432" s="134" t="s">
        <v>300</v>
      </c>
      <c r="AX432" s="135"/>
    </row>
    <row r="433" spans="1:50" ht="15" customHeight="1" x14ac:dyDescent="0.15">
      <c r="A433" s="998"/>
      <c r="B433" s="250"/>
      <c r="C433" s="249"/>
      <c r="D433" s="250"/>
      <c r="E433" s="163"/>
      <c r="F433" s="164"/>
      <c r="G433" s="228" t="s">
        <v>596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599</v>
      </c>
      <c r="AF433" s="101"/>
      <c r="AG433" s="101"/>
      <c r="AH433" s="101"/>
      <c r="AI433" s="100" t="s">
        <v>599</v>
      </c>
      <c r="AJ433" s="101"/>
      <c r="AK433" s="101"/>
      <c r="AL433" s="101"/>
      <c r="AM433" s="100" t="s">
        <v>599</v>
      </c>
      <c r="AN433" s="101"/>
      <c r="AO433" s="101"/>
      <c r="AP433" s="101"/>
      <c r="AQ433" s="100" t="s">
        <v>599</v>
      </c>
      <c r="AR433" s="101"/>
      <c r="AS433" s="101"/>
      <c r="AT433" s="101"/>
      <c r="AU433" s="100" t="s">
        <v>560</v>
      </c>
      <c r="AV433" s="101"/>
      <c r="AW433" s="101"/>
      <c r="AX433" s="102"/>
    </row>
    <row r="434" spans="1:50" ht="1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597</v>
      </c>
      <c r="AF434" s="101"/>
      <c r="AG434" s="101"/>
      <c r="AH434" s="102"/>
      <c r="AI434" s="100" t="s">
        <v>597</v>
      </c>
      <c r="AJ434" s="101"/>
      <c r="AK434" s="101"/>
      <c r="AL434" s="102"/>
      <c r="AM434" s="100" t="s">
        <v>597</v>
      </c>
      <c r="AN434" s="101"/>
      <c r="AO434" s="101"/>
      <c r="AP434" s="102"/>
      <c r="AQ434" s="100" t="s">
        <v>597</v>
      </c>
      <c r="AR434" s="101"/>
      <c r="AS434" s="101"/>
      <c r="AT434" s="102"/>
      <c r="AU434" s="100" t="s">
        <v>597</v>
      </c>
      <c r="AV434" s="101"/>
      <c r="AW434" s="101"/>
      <c r="AX434" s="102"/>
    </row>
    <row r="435" spans="1:50" ht="1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600</v>
      </c>
      <c r="AJ435" s="101"/>
      <c r="AK435" s="101"/>
      <c r="AL435" s="102"/>
      <c r="AM435" s="100" t="s">
        <v>600</v>
      </c>
      <c r="AN435" s="101"/>
      <c r="AO435" s="101"/>
      <c r="AP435" s="102"/>
      <c r="AQ435" s="100" t="s">
        <v>600</v>
      </c>
      <c r="AR435" s="101"/>
      <c r="AS435" s="101"/>
      <c r="AT435" s="102"/>
      <c r="AU435" s="100" t="s">
        <v>600</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601</v>
      </c>
      <c r="AR457" s="133"/>
      <c r="AS457" s="134" t="s">
        <v>356</v>
      </c>
      <c r="AT457" s="169"/>
      <c r="AU457" s="133" t="s">
        <v>601</v>
      </c>
      <c r="AV457" s="133"/>
      <c r="AW457" s="134" t="s">
        <v>300</v>
      </c>
      <c r="AX457" s="135"/>
    </row>
    <row r="458" spans="1:50" ht="14.25" customHeight="1" x14ac:dyDescent="0.15">
      <c r="A458" s="998"/>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597</v>
      </c>
      <c r="AC458" s="130"/>
      <c r="AD458" s="130"/>
      <c r="AE458" s="100" t="s">
        <v>599</v>
      </c>
      <c r="AF458" s="101"/>
      <c r="AG458" s="101"/>
      <c r="AH458" s="101"/>
      <c r="AI458" s="100" t="s">
        <v>599</v>
      </c>
      <c r="AJ458" s="101"/>
      <c r="AK458" s="101"/>
      <c r="AL458" s="101"/>
      <c r="AM458" s="100" t="s">
        <v>599</v>
      </c>
      <c r="AN458" s="101"/>
      <c r="AO458" s="101"/>
      <c r="AP458" s="101"/>
      <c r="AQ458" s="100" t="s">
        <v>599</v>
      </c>
      <c r="AR458" s="101"/>
      <c r="AS458" s="101"/>
      <c r="AT458" s="101"/>
      <c r="AU458" s="100" t="s">
        <v>560</v>
      </c>
      <c r="AV458" s="101"/>
      <c r="AW458" s="101"/>
      <c r="AX458" s="102"/>
    </row>
    <row r="459" spans="1:50" ht="14.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598</v>
      </c>
      <c r="AC459" s="219"/>
      <c r="AD459" s="219"/>
      <c r="AE459" s="100" t="s">
        <v>599</v>
      </c>
      <c r="AF459" s="101"/>
      <c r="AG459" s="101"/>
      <c r="AH459" s="102"/>
      <c r="AI459" s="100" t="s">
        <v>599</v>
      </c>
      <c r="AJ459" s="101"/>
      <c r="AK459" s="101"/>
      <c r="AL459" s="102"/>
      <c r="AM459" s="100" t="s">
        <v>599</v>
      </c>
      <c r="AN459" s="101"/>
      <c r="AO459" s="101"/>
      <c r="AP459" s="102"/>
      <c r="AQ459" s="100" t="s">
        <v>599</v>
      </c>
      <c r="AR459" s="101"/>
      <c r="AS459" s="101"/>
      <c r="AT459" s="102"/>
      <c r="AU459" s="100" t="s">
        <v>599</v>
      </c>
      <c r="AV459" s="101"/>
      <c r="AW459" s="101"/>
      <c r="AX459" s="102"/>
    </row>
    <row r="460" spans="1:50" ht="14.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599</v>
      </c>
      <c r="AF460" s="101"/>
      <c r="AG460" s="101"/>
      <c r="AH460" s="102"/>
      <c r="AI460" s="100" t="s">
        <v>599</v>
      </c>
      <c r="AJ460" s="101"/>
      <c r="AK460" s="101"/>
      <c r="AL460" s="102"/>
      <c r="AM460" s="100" t="s">
        <v>599</v>
      </c>
      <c r="AN460" s="101"/>
      <c r="AO460" s="101"/>
      <c r="AP460" s="102"/>
      <c r="AQ460" s="100" t="s">
        <v>599</v>
      </c>
      <c r="AR460" s="101"/>
      <c r="AS460" s="101"/>
      <c r="AT460" s="102"/>
      <c r="AU460" s="100" t="s">
        <v>599</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9.75" customHeight="1" x14ac:dyDescent="0.15">
      <c r="A536" s="998"/>
      <c r="B536" s="250"/>
      <c r="C536" s="249"/>
      <c r="D536" s="250"/>
      <c r="E536" s="157" t="s">
        <v>568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9.75"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582</v>
      </c>
      <c r="AE705" s="734"/>
      <c r="AF705" s="734"/>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24"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628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568</v>
      </c>
      <c r="AH708" s="528"/>
      <c r="AI708" s="528"/>
      <c r="AJ708" s="528"/>
      <c r="AK708" s="528"/>
      <c r="AL708" s="528"/>
      <c r="AM708" s="528"/>
      <c r="AN708" s="528"/>
      <c r="AO708" s="528"/>
      <c r="AP708" s="528"/>
      <c r="AQ708" s="528"/>
      <c r="AR708" s="528"/>
      <c r="AS708" s="528"/>
      <c r="AT708" s="528"/>
      <c r="AU708" s="528"/>
      <c r="AV708" s="528"/>
      <c r="AW708" s="528"/>
      <c r="AX708" s="529"/>
    </row>
    <row r="709" spans="1:50" ht="31.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629</v>
      </c>
      <c r="AE709" s="152"/>
      <c r="AF709" s="152"/>
      <c r="AG709" s="665" t="s">
        <v>645</v>
      </c>
      <c r="AH709" s="666"/>
      <c r="AI709" s="666"/>
      <c r="AJ709" s="666"/>
      <c r="AK709" s="666"/>
      <c r="AL709" s="666"/>
      <c r="AM709" s="666"/>
      <c r="AN709" s="666"/>
      <c r="AO709" s="666"/>
      <c r="AP709" s="666"/>
      <c r="AQ709" s="666"/>
      <c r="AR709" s="666"/>
      <c r="AS709" s="666"/>
      <c r="AT709" s="666"/>
      <c r="AU709" s="666"/>
      <c r="AV709" s="666"/>
      <c r="AW709" s="666"/>
      <c r="AX709" s="667"/>
    </row>
    <row r="710" spans="1:50" ht="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583</v>
      </c>
      <c r="AE710" s="152"/>
      <c r="AF710" s="152"/>
      <c r="AG710" s="665" t="s">
        <v>564</v>
      </c>
      <c r="AH710" s="666"/>
      <c r="AI710" s="666"/>
      <c r="AJ710" s="666"/>
      <c r="AK710" s="666"/>
      <c r="AL710" s="666"/>
      <c r="AM710" s="666"/>
      <c r="AN710" s="666"/>
      <c r="AO710" s="666"/>
      <c r="AP710" s="666"/>
      <c r="AQ710" s="666"/>
      <c r="AR710" s="666"/>
      <c r="AS710" s="666"/>
      <c r="AT710" s="666"/>
      <c r="AU710" s="666"/>
      <c r="AV710" s="666"/>
      <c r="AW710" s="666"/>
      <c r="AX710" s="667"/>
    </row>
    <row r="711" spans="1:50" ht="36"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584</v>
      </c>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564</v>
      </c>
      <c r="AH712" s="596"/>
      <c r="AI712" s="596"/>
      <c r="AJ712" s="596"/>
      <c r="AK712" s="596"/>
      <c r="AL712" s="596"/>
      <c r="AM712" s="596"/>
      <c r="AN712" s="596"/>
      <c r="AO712" s="596"/>
      <c r="AP712" s="596"/>
      <c r="AQ712" s="596"/>
      <c r="AR712" s="596"/>
      <c r="AS712" s="596"/>
      <c r="AT712" s="596"/>
      <c r="AU712" s="596"/>
      <c r="AV712" s="596"/>
      <c r="AW712" s="596"/>
      <c r="AX712" s="597"/>
    </row>
    <row r="713" spans="1:50" ht="21"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5" t="s">
        <v>564</v>
      </c>
      <c r="AH713" s="666"/>
      <c r="AI713" s="666"/>
      <c r="AJ713" s="666"/>
      <c r="AK713" s="666"/>
      <c r="AL713" s="666"/>
      <c r="AM713" s="666"/>
      <c r="AN713" s="666"/>
      <c r="AO713" s="666"/>
      <c r="AP713" s="666"/>
      <c r="AQ713" s="666"/>
      <c r="AR713" s="666"/>
      <c r="AS713" s="666"/>
      <c r="AT713" s="666"/>
      <c r="AU713" s="666"/>
      <c r="AV713" s="666"/>
      <c r="AW713" s="666"/>
      <c r="AX713" s="667"/>
    </row>
    <row r="714" spans="1:50" ht="21"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583</v>
      </c>
      <c r="AE714" s="593"/>
      <c r="AF714" s="594"/>
      <c r="AG714" s="690" t="s">
        <v>564</v>
      </c>
      <c r="AH714" s="691"/>
      <c r="AI714" s="691"/>
      <c r="AJ714" s="691"/>
      <c r="AK714" s="691"/>
      <c r="AL714" s="691"/>
      <c r="AM714" s="691"/>
      <c r="AN714" s="691"/>
      <c r="AO714" s="691"/>
      <c r="AP714" s="691"/>
      <c r="AQ714" s="691"/>
      <c r="AR714" s="691"/>
      <c r="AS714" s="691"/>
      <c r="AT714" s="691"/>
      <c r="AU714" s="691"/>
      <c r="AV714" s="691"/>
      <c r="AW714" s="691"/>
      <c r="AX714" s="692"/>
    </row>
    <row r="715" spans="1:50" ht="24"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585</v>
      </c>
      <c r="AH715" s="528"/>
      <c r="AI715" s="528"/>
      <c r="AJ715" s="528"/>
      <c r="AK715" s="528"/>
      <c r="AL715" s="528"/>
      <c r="AM715" s="528"/>
      <c r="AN715" s="528"/>
      <c r="AO715" s="528"/>
      <c r="AP715" s="528"/>
      <c r="AQ715" s="528"/>
      <c r="AR715" s="528"/>
      <c r="AS715" s="528"/>
      <c r="AT715" s="528"/>
      <c r="AU715" s="528"/>
      <c r="AV715" s="528"/>
      <c r="AW715" s="528"/>
      <c r="AX715" s="529"/>
    </row>
    <row r="716" spans="1:50" ht="24"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t="s">
        <v>568</v>
      </c>
      <c r="AH716" s="666"/>
      <c r="AI716" s="666"/>
      <c r="AJ716" s="666"/>
      <c r="AK716" s="666"/>
      <c r="AL716" s="666"/>
      <c r="AM716" s="666"/>
      <c r="AN716" s="666"/>
      <c r="AO716" s="666"/>
      <c r="AP716" s="666"/>
      <c r="AQ716" s="666"/>
      <c r="AR716" s="666"/>
      <c r="AS716" s="666"/>
      <c r="AT716" s="666"/>
      <c r="AU716" s="666"/>
      <c r="AV716" s="666"/>
      <c r="AW716" s="666"/>
      <c r="AX716" s="667"/>
    </row>
    <row r="717" spans="1:50" ht="24"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556</v>
      </c>
      <c r="AE717" s="152"/>
      <c r="AF717" s="152"/>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20.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583</v>
      </c>
      <c r="AE718" s="152"/>
      <c r="AF718" s="152"/>
      <c r="AG718" s="160" t="s">
        <v>568</v>
      </c>
      <c r="AH718" s="161"/>
      <c r="AI718" s="161"/>
      <c r="AJ718" s="161"/>
      <c r="AK718" s="161"/>
      <c r="AL718" s="161"/>
      <c r="AM718" s="161"/>
      <c r="AN718" s="161"/>
      <c r="AO718" s="161"/>
      <c r="AP718" s="161"/>
      <c r="AQ718" s="161"/>
      <c r="AR718" s="161"/>
      <c r="AS718" s="161"/>
      <c r="AT718" s="161"/>
      <c r="AU718" s="161"/>
      <c r="AV718" s="161"/>
      <c r="AW718" s="161"/>
      <c r="AX718" s="162"/>
    </row>
    <row r="719" spans="1:50" ht="27.7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90</v>
      </c>
      <c r="K721" s="920"/>
      <c r="L721" s="83" t="str">
        <f>IF(M721="","","-")</f>
        <v/>
      </c>
      <c r="M721" s="84"/>
      <c r="N721" s="917" t="s">
        <v>587</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22" t="s">
        <v>48</v>
      </c>
      <c r="B726" s="623"/>
      <c r="C726" s="444" t="s">
        <v>53</v>
      </c>
      <c r="D726" s="582"/>
      <c r="E726" s="582"/>
      <c r="F726" s="583"/>
      <c r="G726" s="798" t="s">
        <v>657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4"/>
      <c r="B727" s="625"/>
      <c r="C727" s="696" t="s">
        <v>57</v>
      </c>
      <c r="D727" s="697"/>
      <c r="E727" s="697"/>
      <c r="F727" s="698"/>
      <c r="G727" s="796" t="s">
        <v>644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595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81.75" customHeight="1" thickBot="1" x14ac:dyDescent="0.2">
      <c r="A731" s="619" t="s">
        <v>257</v>
      </c>
      <c r="B731" s="620"/>
      <c r="C731" s="620"/>
      <c r="D731" s="620"/>
      <c r="E731" s="621"/>
      <c r="F731" s="681" t="s">
        <v>652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2.75" customHeight="1" thickBot="1" x14ac:dyDescent="0.2">
      <c r="A733" s="750" t="s">
        <v>257</v>
      </c>
      <c r="B733" s="751"/>
      <c r="C733" s="751"/>
      <c r="D733" s="751"/>
      <c r="E733" s="752"/>
      <c r="F733" s="767" t="s">
        <v>655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71.25" customHeight="1" thickBot="1" x14ac:dyDescent="0.2">
      <c r="A735" s="612" t="s">
        <v>653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33"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33"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33" customHeight="1" thickBot="1" x14ac:dyDescent="0.2">
      <c r="A739" s="122" t="s">
        <v>543</v>
      </c>
      <c r="B739" s="123"/>
      <c r="C739" s="123"/>
      <c r="D739" s="124"/>
      <c r="E739" s="125" t="s">
        <v>550</v>
      </c>
      <c r="F739" s="126"/>
      <c r="G739" s="126"/>
      <c r="H739" s="91" t="str">
        <f>IF(E739="", "", "(")</f>
        <v>(</v>
      </c>
      <c r="I739" s="106"/>
      <c r="J739" s="106"/>
      <c r="K739" s="91" t="str">
        <f>IF(OR(I739="　", I739=""), "", "-")</f>
        <v/>
      </c>
      <c r="L739" s="107">
        <v>207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2"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761" t="s">
        <v>534</v>
      </c>
      <c r="B779" s="762"/>
      <c r="C779" s="762"/>
      <c r="D779" s="762"/>
      <c r="E779" s="762"/>
      <c r="F779" s="763"/>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44.2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4.25" customHeight="1" x14ac:dyDescent="0.15">
      <c r="A781" s="557"/>
      <c r="B781" s="764"/>
      <c r="C781" s="764"/>
      <c r="D781" s="764"/>
      <c r="E781" s="764"/>
      <c r="F781" s="765"/>
      <c r="G781" s="449" t="s">
        <v>607</v>
      </c>
      <c r="H781" s="450"/>
      <c r="I781" s="450"/>
      <c r="J781" s="450"/>
      <c r="K781" s="451"/>
      <c r="L781" s="452" t="s">
        <v>608</v>
      </c>
      <c r="M781" s="453"/>
      <c r="N781" s="453"/>
      <c r="O781" s="453"/>
      <c r="P781" s="453"/>
      <c r="Q781" s="453"/>
      <c r="R781" s="453"/>
      <c r="S781" s="453"/>
      <c r="T781" s="453"/>
      <c r="U781" s="453"/>
      <c r="V781" s="453"/>
      <c r="W781" s="453"/>
      <c r="X781" s="454"/>
      <c r="Y781" s="455">
        <v>1.5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5.2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7"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9.75" customHeight="1" x14ac:dyDescent="0.15">
      <c r="A837" s="406">
        <v>1</v>
      </c>
      <c r="B837" s="406">
        <v>1</v>
      </c>
      <c r="C837" s="426" t="s">
        <v>635</v>
      </c>
      <c r="D837" s="420"/>
      <c r="E837" s="420"/>
      <c r="F837" s="420"/>
      <c r="G837" s="420"/>
      <c r="H837" s="420"/>
      <c r="I837" s="420"/>
      <c r="J837" s="421" t="s">
        <v>626</v>
      </c>
      <c r="K837" s="422"/>
      <c r="L837" s="422"/>
      <c r="M837" s="422"/>
      <c r="N837" s="422"/>
      <c r="O837" s="422"/>
      <c r="P837" s="315" t="s">
        <v>617</v>
      </c>
      <c r="Q837" s="316"/>
      <c r="R837" s="316"/>
      <c r="S837" s="316"/>
      <c r="T837" s="316"/>
      <c r="U837" s="316"/>
      <c r="V837" s="316"/>
      <c r="W837" s="316"/>
      <c r="X837" s="316"/>
      <c r="Y837" s="317">
        <v>1.5</v>
      </c>
      <c r="Z837" s="318"/>
      <c r="AA837" s="318"/>
      <c r="AB837" s="319"/>
      <c r="AC837" s="327" t="s">
        <v>196</v>
      </c>
      <c r="AD837" s="328"/>
      <c r="AE837" s="328"/>
      <c r="AF837" s="328"/>
      <c r="AG837" s="328"/>
      <c r="AH837" s="329" t="s">
        <v>624</v>
      </c>
      <c r="AI837" s="330"/>
      <c r="AJ837" s="330"/>
      <c r="AK837" s="330"/>
      <c r="AL837" s="324" t="s">
        <v>624</v>
      </c>
      <c r="AM837" s="325"/>
      <c r="AN837" s="325"/>
      <c r="AO837" s="326"/>
      <c r="AP837" s="320" t="s">
        <v>625</v>
      </c>
      <c r="AQ837" s="320"/>
      <c r="AR837" s="320"/>
      <c r="AS837" s="320"/>
      <c r="AT837" s="320"/>
      <c r="AU837" s="320"/>
      <c r="AV837" s="320"/>
      <c r="AW837" s="320"/>
      <c r="AX837" s="320"/>
    </row>
    <row r="838" spans="1:50" ht="39.75" customHeight="1" x14ac:dyDescent="0.15">
      <c r="A838" s="406">
        <v>2</v>
      </c>
      <c r="B838" s="406">
        <v>1</v>
      </c>
      <c r="C838" s="426" t="s">
        <v>612</v>
      </c>
      <c r="D838" s="420"/>
      <c r="E838" s="420"/>
      <c r="F838" s="420"/>
      <c r="G838" s="420"/>
      <c r="H838" s="420"/>
      <c r="I838" s="420"/>
      <c r="J838" s="421" t="s">
        <v>626</v>
      </c>
      <c r="K838" s="422"/>
      <c r="L838" s="422"/>
      <c r="M838" s="422"/>
      <c r="N838" s="422"/>
      <c r="O838" s="422"/>
      <c r="P838" s="315" t="s">
        <v>615</v>
      </c>
      <c r="Q838" s="316"/>
      <c r="R838" s="316"/>
      <c r="S838" s="316"/>
      <c r="T838" s="316"/>
      <c r="U838" s="316"/>
      <c r="V838" s="316"/>
      <c r="W838" s="316"/>
      <c r="X838" s="316"/>
      <c r="Y838" s="317">
        <v>0.7</v>
      </c>
      <c r="Z838" s="318"/>
      <c r="AA838" s="318"/>
      <c r="AB838" s="319"/>
      <c r="AC838" s="327" t="s">
        <v>196</v>
      </c>
      <c r="AD838" s="328"/>
      <c r="AE838" s="328"/>
      <c r="AF838" s="328"/>
      <c r="AG838" s="328"/>
      <c r="AH838" s="329" t="s">
        <v>624</v>
      </c>
      <c r="AI838" s="330"/>
      <c r="AJ838" s="330"/>
      <c r="AK838" s="330"/>
      <c r="AL838" s="324" t="s">
        <v>624</v>
      </c>
      <c r="AM838" s="325"/>
      <c r="AN838" s="325"/>
      <c r="AO838" s="326"/>
      <c r="AP838" s="320" t="s">
        <v>625</v>
      </c>
      <c r="AQ838" s="320"/>
      <c r="AR838" s="320"/>
      <c r="AS838" s="320"/>
      <c r="AT838" s="320"/>
      <c r="AU838" s="320"/>
      <c r="AV838" s="320"/>
      <c r="AW838" s="320"/>
      <c r="AX838" s="320"/>
    </row>
    <row r="839" spans="1:50" ht="39.75" customHeight="1" x14ac:dyDescent="0.15">
      <c r="A839" s="406">
        <v>3</v>
      </c>
      <c r="B839" s="406">
        <v>1</v>
      </c>
      <c r="C839" s="426" t="s">
        <v>627</v>
      </c>
      <c r="D839" s="420"/>
      <c r="E839" s="420"/>
      <c r="F839" s="420"/>
      <c r="G839" s="420"/>
      <c r="H839" s="420"/>
      <c r="I839" s="420"/>
      <c r="J839" s="421">
        <v>2010001034952</v>
      </c>
      <c r="K839" s="422"/>
      <c r="L839" s="422"/>
      <c r="M839" s="422"/>
      <c r="N839" s="422"/>
      <c r="O839" s="422"/>
      <c r="P839" s="315" t="s">
        <v>621</v>
      </c>
      <c r="Q839" s="316"/>
      <c r="R839" s="316"/>
      <c r="S839" s="316"/>
      <c r="T839" s="316"/>
      <c r="U839" s="316"/>
      <c r="V839" s="316"/>
      <c r="W839" s="316"/>
      <c r="X839" s="316"/>
      <c r="Y839" s="317">
        <v>0.2</v>
      </c>
      <c r="Z839" s="318"/>
      <c r="AA839" s="318"/>
      <c r="AB839" s="319"/>
      <c r="AC839" s="327" t="s">
        <v>520</v>
      </c>
      <c r="AD839" s="328"/>
      <c r="AE839" s="328"/>
      <c r="AF839" s="328"/>
      <c r="AG839" s="328"/>
      <c r="AH839" s="322">
        <v>3</v>
      </c>
      <c r="AI839" s="323"/>
      <c r="AJ839" s="323"/>
      <c r="AK839" s="323"/>
      <c r="AL839" s="324">
        <v>49.8</v>
      </c>
      <c r="AM839" s="325"/>
      <c r="AN839" s="325"/>
      <c r="AO839" s="326"/>
      <c r="AP839" s="320" t="s">
        <v>625</v>
      </c>
      <c r="AQ839" s="320"/>
      <c r="AR839" s="320"/>
      <c r="AS839" s="320"/>
      <c r="AT839" s="320"/>
      <c r="AU839" s="320"/>
      <c r="AV839" s="320"/>
      <c r="AW839" s="320"/>
      <c r="AX839" s="320"/>
    </row>
    <row r="840" spans="1:50" ht="39.75" customHeight="1" x14ac:dyDescent="0.15">
      <c r="A840" s="406">
        <v>4</v>
      </c>
      <c r="B840" s="406">
        <v>1</v>
      </c>
      <c r="C840" s="426" t="s">
        <v>614</v>
      </c>
      <c r="D840" s="420"/>
      <c r="E840" s="420"/>
      <c r="F840" s="420"/>
      <c r="G840" s="420"/>
      <c r="H840" s="420"/>
      <c r="I840" s="420"/>
      <c r="J840" s="421">
        <v>4011101005131</v>
      </c>
      <c r="K840" s="422"/>
      <c r="L840" s="422"/>
      <c r="M840" s="422"/>
      <c r="N840" s="422"/>
      <c r="O840" s="422"/>
      <c r="P840" s="315" t="s">
        <v>621</v>
      </c>
      <c r="Q840" s="316"/>
      <c r="R840" s="316"/>
      <c r="S840" s="316"/>
      <c r="T840" s="316"/>
      <c r="U840" s="316"/>
      <c r="V840" s="316"/>
      <c r="W840" s="316"/>
      <c r="X840" s="316"/>
      <c r="Y840" s="317">
        <v>0.2</v>
      </c>
      <c r="Z840" s="318"/>
      <c r="AA840" s="318"/>
      <c r="AB840" s="319"/>
      <c r="AC840" s="327" t="s">
        <v>520</v>
      </c>
      <c r="AD840" s="328"/>
      <c r="AE840" s="328"/>
      <c r="AF840" s="328"/>
      <c r="AG840" s="328"/>
      <c r="AH840" s="322">
        <v>3</v>
      </c>
      <c r="AI840" s="323"/>
      <c r="AJ840" s="323"/>
      <c r="AK840" s="323"/>
      <c r="AL840" s="324">
        <v>73.3</v>
      </c>
      <c r="AM840" s="325"/>
      <c r="AN840" s="325"/>
      <c r="AO840" s="326"/>
      <c r="AP840" s="320" t="s">
        <v>625</v>
      </c>
      <c r="AQ840" s="320"/>
      <c r="AR840" s="320"/>
      <c r="AS840" s="320"/>
      <c r="AT840" s="320"/>
      <c r="AU840" s="320"/>
      <c r="AV840" s="320"/>
      <c r="AW840" s="320"/>
      <c r="AX840" s="320"/>
    </row>
    <row r="841" spans="1:50" ht="39.75" customHeight="1" x14ac:dyDescent="0.15">
      <c r="A841" s="406">
        <v>5</v>
      </c>
      <c r="B841" s="406">
        <v>1</v>
      </c>
      <c r="C841" s="426" t="s">
        <v>613</v>
      </c>
      <c r="D841" s="420"/>
      <c r="E841" s="420"/>
      <c r="F841" s="420"/>
      <c r="G841" s="420"/>
      <c r="H841" s="420"/>
      <c r="I841" s="420"/>
      <c r="J841" s="421" t="s">
        <v>626</v>
      </c>
      <c r="K841" s="422"/>
      <c r="L841" s="422"/>
      <c r="M841" s="422"/>
      <c r="N841" s="422"/>
      <c r="O841" s="422"/>
      <c r="P841" s="315" t="s">
        <v>616</v>
      </c>
      <c r="Q841" s="316"/>
      <c r="R841" s="316"/>
      <c r="S841" s="316"/>
      <c r="T841" s="316"/>
      <c r="U841" s="316"/>
      <c r="V841" s="316"/>
      <c r="W841" s="316"/>
      <c r="X841" s="316"/>
      <c r="Y841" s="317">
        <v>0.1</v>
      </c>
      <c r="Z841" s="318"/>
      <c r="AA841" s="318"/>
      <c r="AB841" s="319"/>
      <c r="AC841" s="327" t="s">
        <v>196</v>
      </c>
      <c r="AD841" s="328"/>
      <c r="AE841" s="328"/>
      <c r="AF841" s="328"/>
      <c r="AG841" s="328"/>
      <c r="AH841" s="329" t="s">
        <v>624</v>
      </c>
      <c r="AI841" s="330"/>
      <c r="AJ841" s="330"/>
      <c r="AK841" s="330"/>
      <c r="AL841" s="324" t="s">
        <v>624</v>
      </c>
      <c r="AM841" s="325"/>
      <c r="AN841" s="325"/>
      <c r="AO841" s="326"/>
      <c r="AP841" s="320" t="s">
        <v>625</v>
      </c>
      <c r="AQ841" s="320"/>
      <c r="AR841" s="320"/>
      <c r="AS841" s="320"/>
      <c r="AT841" s="320"/>
      <c r="AU841" s="320"/>
      <c r="AV841" s="320"/>
      <c r="AW841" s="320"/>
      <c r="AX841" s="320"/>
    </row>
    <row r="842" spans="1:50" ht="39.75" customHeight="1" x14ac:dyDescent="0.15">
      <c r="A842" s="406">
        <v>6</v>
      </c>
      <c r="B842" s="406">
        <v>1</v>
      </c>
      <c r="C842" s="426" t="s">
        <v>609</v>
      </c>
      <c r="D842" s="420"/>
      <c r="E842" s="420"/>
      <c r="F842" s="420"/>
      <c r="G842" s="420"/>
      <c r="H842" s="420"/>
      <c r="I842" s="420"/>
      <c r="J842" s="421" t="s">
        <v>626</v>
      </c>
      <c r="K842" s="422"/>
      <c r="L842" s="422"/>
      <c r="M842" s="422"/>
      <c r="N842" s="422"/>
      <c r="O842" s="422"/>
      <c r="P842" s="315" t="s">
        <v>617</v>
      </c>
      <c r="Q842" s="316"/>
      <c r="R842" s="316"/>
      <c r="S842" s="316"/>
      <c r="T842" s="316"/>
      <c r="U842" s="316"/>
      <c r="V842" s="316"/>
      <c r="W842" s="316"/>
      <c r="X842" s="316"/>
      <c r="Y842" s="317">
        <v>0</v>
      </c>
      <c r="Z842" s="318"/>
      <c r="AA842" s="318"/>
      <c r="AB842" s="319"/>
      <c r="AC842" s="327" t="s">
        <v>196</v>
      </c>
      <c r="AD842" s="328"/>
      <c r="AE842" s="328"/>
      <c r="AF842" s="328"/>
      <c r="AG842" s="328"/>
      <c r="AH842" s="329" t="s">
        <v>624</v>
      </c>
      <c r="AI842" s="330"/>
      <c r="AJ842" s="330"/>
      <c r="AK842" s="330"/>
      <c r="AL842" s="324" t="s">
        <v>624</v>
      </c>
      <c r="AM842" s="325"/>
      <c r="AN842" s="325"/>
      <c r="AO842" s="326"/>
      <c r="AP842" s="320" t="s">
        <v>625</v>
      </c>
      <c r="AQ842" s="320"/>
      <c r="AR842" s="320"/>
      <c r="AS842" s="320"/>
      <c r="AT842" s="320"/>
      <c r="AU842" s="320"/>
      <c r="AV842" s="320"/>
      <c r="AW842" s="320"/>
      <c r="AX842" s="320"/>
    </row>
    <row r="843" spans="1:50" ht="39.75" customHeight="1" x14ac:dyDescent="0.15">
      <c r="A843" s="406">
        <v>7</v>
      </c>
      <c r="B843" s="406">
        <v>1</v>
      </c>
      <c r="C843" s="426" t="s">
        <v>610</v>
      </c>
      <c r="D843" s="420"/>
      <c r="E843" s="420"/>
      <c r="F843" s="420"/>
      <c r="G843" s="420"/>
      <c r="H843" s="420"/>
      <c r="I843" s="420"/>
      <c r="J843" s="421" t="s">
        <v>626</v>
      </c>
      <c r="K843" s="422"/>
      <c r="L843" s="422"/>
      <c r="M843" s="422"/>
      <c r="N843" s="422"/>
      <c r="O843" s="422"/>
      <c r="P843" s="315" t="s">
        <v>618</v>
      </c>
      <c r="Q843" s="316"/>
      <c r="R843" s="316"/>
      <c r="S843" s="316"/>
      <c r="T843" s="316"/>
      <c r="U843" s="316"/>
      <c r="V843" s="316"/>
      <c r="W843" s="316"/>
      <c r="X843" s="316"/>
      <c r="Y843" s="317">
        <v>0</v>
      </c>
      <c r="Z843" s="318"/>
      <c r="AA843" s="318"/>
      <c r="AB843" s="319"/>
      <c r="AC843" s="327" t="s">
        <v>196</v>
      </c>
      <c r="AD843" s="328"/>
      <c r="AE843" s="328"/>
      <c r="AF843" s="328"/>
      <c r="AG843" s="328"/>
      <c r="AH843" s="329" t="s">
        <v>624</v>
      </c>
      <c r="AI843" s="330"/>
      <c r="AJ843" s="330"/>
      <c r="AK843" s="330"/>
      <c r="AL843" s="324" t="s">
        <v>624</v>
      </c>
      <c r="AM843" s="325"/>
      <c r="AN843" s="325"/>
      <c r="AO843" s="326"/>
      <c r="AP843" s="320" t="s">
        <v>625</v>
      </c>
      <c r="AQ843" s="320"/>
      <c r="AR843" s="320"/>
      <c r="AS843" s="320"/>
      <c r="AT843" s="320"/>
      <c r="AU843" s="320"/>
      <c r="AV843" s="320"/>
      <c r="AW843" s="320"/>
      <c r="AX843" s="320"/>
    </row>
    <row r="844" spans="1:50" ht="39.75" customHeight="1" x14ac:dyDescent="0.15">
      <c r="A844" s="406">
        <v>8</v>
      </c>
      <c r="B844" s="406">
        <v>1</v>
      </c>
      <c r="C844" s="426" t="s">
        <v>611</v>
      </c>
      <c r="D844" s="420"/>
      <c r="E844" s="420"/>
      <c r="F844" s="420"/>
      <c r="G844" s="420"/>
      <c r="H844" s="420"/>
      <c r="I844" s="420"/>
      <c r="J844" s="421" t="s">
        <v>626</v>
      </c>
      <c r="K844" s="422"/>
      <c r="L844" s="422"/>
      <c r="M844" s="422"/>
      <c r="N844" s="422"/>
      <c r="O844" s="422"/>
      <c r="P844" s="315" t="s">
        <v>619</v>
      </c>
      <c r="Q844" s="316"/>
      <c r="R844" s="316"/>
      <c r="S844" s="316"/>
      <c r="T844" s="316"/>
      <c r="U844" s="316"/>
      <c r="V844" s="316"/>
      <c r="W844" s="316"/>
      <c r="X844" s="316"/>
      <c r="Y844" s="317">
        <v>0</v>
      </c>
      <c r="Z844" s="318"/>
      <c r="AA844" s="318"/>
      <c r="AB844" s="319"/>
      <c r="AC844" s="327" t="s">
        <v>196</v>
      </c>
      <c r="AD844" s="328"/>
      <c r="AE844" s="328"/>
      <c r="AF844" s="328"/>
      <c r="AG844" s="328"/>
      <c r="AH844" s="329" t="s">
        <v>624</v>
      </c>
      <c r="AI844" s="330"/>
      <c r="AJ844" s="330"/>
      <c r="AK844" s="330"/>
      <c r="AL844" s="324" t="s">
        <v>624</v>
      </c>
      <c r="AM844" s="325"/>
      <c r="AN844" s="325"/>
      <c r="AO844" s="326"/>
      <c r="AP844" s="320" t="s">
        <v>625</v>
      </c>
      <c r="AQ844" s="320"/>
      <c r="AR844" s="320"/>
      <c r="AS844" s="320"/>
      <c r="AT844" s="320"/>
      <c r="AU844" s="320"/>
      <c r="AV844" s="320"/>
      <c r="AW844" s="320"/>
      <c r="AX844" s="320"/>
    </row>
    <row r="845" spans="1:50" ht="39.75" customHeight="1" x14ac:dyDescent="0.15">
      <c r="A845" s="406">
        <v>9</v>
      </c>
      <c r="B845" s="406">
        <v>1</v>
      </c>
      <c r="C845" s="426" t="s">
        <v>622</v>
      </c>
      <c r="D845" s="420"/>
      <c r="E845" s="420"/>
      <c r="F845" s="420"/>
      <c r="G845" s="420"/>
      <c r="H845" s="420"/>
      <c r="I845" s="420"/>
      <c r="J845" s="421" t="s">
        <v>626</v>
      </c>
      <c r="K845" s="422"/>
      <c r="L845" s="422"/>
      <c r="M845" s="422"/>
      <c r="N845" s="422"/>
      <c r="O845" s="422"/>
      <c r="P845" s="315" t="s">
        <v>616</v>
      </c>
      <c r="Q845" s="316"/>
      <c r="R845" s="316"/>
      <c r="S845" s="316"/>
      <c r="T845" s="316"/>
      <c r="U845" s="316"/>
      <c r="V845" s="316"/>
      <c r="W845" s="316"/>
      <c r="X845" s="316"/>
      <c r="Y845" s="317">
        <v>0</v>
      </c>
      <c r="Z845" s="318"/>
      <c r="AA845" s="318"/>
      <c r="AB845" s="319"/>
      <c r="AC845" s="327" t="s">
        <v>196</v>
      </c>
      <c r="AD845" s="328"/>
      <c r="AE845" s="328"/>
      <c r="AF845" s="328"/>
      <c r="AG845" s="328"/>
      <c r="AH845" s="329" t="s">
        <v>624</v>
      </c>
      <c r="AI845" s="330"/>
      <c r="AJ845" s="330"/>
      <c r="AK845" s="330"/>
      <c r="AL845" s="324" t="s">
        <v>624</v>
      </c>
      <c r="AM845" s="325"/>
      <c r="AN845" s="325"/>
      <c r="AO845" s="326"/>
      <c r="AP845" s="320" t="s">
        <v>625</v>
      </c>
      <c r="AQ845" s="320"/>
      <c r="AR845" s="320"/>
      <c r="AS845" s="320"/>
      <c r="AT845" s="320"/>
      <c r="AU845" s="320"/>
      <c r="AV845" s="320"/>
      <c r="AW845" s="320"/>
      <c r="AX845" s="320"/>
    </row>
    <row r="846" spans="1:50" ht="39.75" customHeight="1" x14ac:dyDescent="0.15">
      <c r="A846" s="406">
        <v>10</v>
      </c>
      <c r="B846" s="406">
        <v>1</v>
      </c>
      <c r="C846" s="426" t="s">
        <v>623</v>
      </c>
      <c r="D846" s="420"/>
      <c r="E846" s="420"/>
      <c r="F846" s="420"/>
      <c r="G846" s="420"/>
      <c r="H846" s="420"/>
      <c r="I846" s="420"/>
      <c r="J846" s="421" t="s">
        <v>626</v>
      </c>
      <c r="K846" s="422"/>
      <c r="L846" s="422"/>
      <c r="M846" s="422"/>
      <c r="N846" s="422"/>
      <c r="O846" s="422"/>
      <c r="P846" s="315" t="s">
        <v>620</v>
      </c>
      <c r="Q846" s="316"/>
      <c r="R846" s="316"/>
      <c r="S846" s="316"/>
      <c r="T846" s="316"/>
      <c r="U846" s="316"/>
      <c r="V846" s="316"/>
      <c r="W846" s="316"/>
      <c r="X846" s="316"/>
      <c r="Y846" s="317">
        <v>0</v>
      </c>
      <c r="Z846" s="318"/>
      <c r="AA846" s="318"/>
      <c r="AB846" s="319"/>
      <c r="AC846" s="327" t="s">
        <v>196</v>
      </c>
      <c r="AD846" s="328"/>
      <c r="AE846" s="328"/>
      <c r="AF846" s="328"/>
      <c r="AG846" s="328"/>
      <c r="AH846" s="329" t="s">
        <v>624</v>
      </c>
      <c r="AI846" s="330"/>
      <c r="AJ846" s="330"/>
      <c r="AK846" s="330"/>
      <c r="AL846" s="324" t="s">
        <v>624</v>
      </c>
      <c r="AM846" s="325"/>
      <c r="AN846" s="325"/>
      <c r="AO846" s="326"/>
      <c r="AP846" s="320" t="s">
        <v>625</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8" t="s">
        <v>468</v>
      </c>
      <c r="AQ1101" s="428"/>
      <c r="AR1101" s="428"/>
      <c r="AS1101" s="428"/>
      <c r="AT1101" s="428"/>
      <c r="AU1101" s="428"/>
      <c r="AV1101" s="428"/>
      <c r="AW1101" s="428"/>
      <c r="AX1101" s="428"/>
    </row>
    <row r="1102" spans="1:50" ht="30" customHeight="1" x14ac:dyDescent="0.15">
      <c r="A1102" s="406">
        <v>1</v>
      </c>
      <c r="B1102" s="406">
        <v>1</v>
      </c>
      <c r="C1102" s="897"/>
      <c r="D1102" s="897"/>
      <c r="E1102" s="259" t="s">
        <v>563</v>
      </c>
      <c r="F1102" s="896"/>
      <c r="G1102" s="896"/>
      <c r="H1102" s="896"/>
      <c r="I1102" s="896"/>
      <c r="J1102" s="421" t="s">
        <v>564</v>
      </c>
      <c r="K1102" s="422"/>
      <c r="L1102" s="422"/>
      <c r="M1102" s="422"/>
      <c r="N1102" s="422"/>
      <c r="O1102" s="422"/>
      <c r="P1102" s="315" t="s">
        <v>564</v>
      </c>
      <c r="Q1102" s="316"/>
      <c r="R1102" s="316"/>
      <c r="S1102" s="316"/>
      <c r="T1102" s="316"/>
      <c r="U1102" s="316"/>
      <c r="V1102" s="316"/>
      <c r="W1102" s="316"/>
      <c r="X1102" s="316"/>
      <c r="Y1102" s="317" t="s">
        <v>576</v>
      </c>
      <c r="Z1102" s="318"/>
      <c r="AA1102" s="318"/>
      <c r="AB1102" s="319"/>
      <c r="AC1102" s="321"/>
      <c r="AD1102" s="321"/>
      <c r="AE1102" s="321"/>
      <c r="AF1102" s="321"/>
      <c r="AG1102" s="321"/>
      <c r="AH1102" s="322" t="s">
        <v>594</v>
      </c>
      <c r="AI1102" s="323"/>
      <c r="AJ1102" s="323"/>
      <c r="AK1102" s="323"/>
      <c r="AL1102" s="324" t="s">
        <v>564</v>
      </c>
      <c r="AM1102" s="325"/>
      <c r="AN1102" s="325"/>
      <c r="AO1102" s="326"/>
      <c r="AP1102" s="320" t="s">
        <v>563</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9" priority="14055">
      <formula>IF(RIGHT(TEXT(P14,"0.#"),1)=".",FALSE,TRUE)</formula>
    </cfRule>
    <cfRule type="expression" dxfId="2778" priority="14056">
      <formula>IF(RIGHT(TEXT(P14,"0.#"),1)=".",TRUE,FALSE)</formula>
    </cfRule>
  </conditionalFormatting>
  <conditionalFormatting sqref="AE32">
    <cfRule type="expression" dxfId="2777" priority="14045">
      <formula>IF(RIGHT(TEXT(AE32,"0.#"),1)=".",FALSE,TRUE)</formula>
    </cfRule>
    <cfRule type="expression" dxfId="2776" priority="14046">
      <formula>IF(RIGHT(TEXT(AE32,"0.#"),1)=".",TRUE,FALSE)</formula>
    </cfRule>
  </conditionalFormatting>
  <conditionalFormatting sqref="P18:AX18">
    <cfRule type="expression" dxfId="2775" priority="13931">
      <formula>IF(RIGHT(TEXT(P18,"0.#"),1)=".",FALSE,TRUE)</formula>
    </cfRule>
    <cfRule type="expression" dxfId="2774" priority="13932">
      <formula>IF(RIGHT(TEXT(P18,"0.#"),1)=".",TRUE,FALSE)</formula>
    </cfRule>
  </conditionalFormatting>
  <conditionalFormatting sqref="Y782">
    <cfRule type="expression" dxfId="2773" priority="13927">
      <formula>IF(RIGHT(TEXT(Y782,"0.#"),1)=".",FALSE,TRUE)</formula>
    </cfRule>
    <cfRule type="expression" dxfId="2772" priority="13928">
      <formula>IF(RIGHT(TEXT(Y782,"0.#"),1)=".",TRUE,FALSE)</formula>
    </cfRule>
  </conditionalFormatting>
  <conditionalFormatting sqref="Y791">
    <cfRule type="expression" dxfId="2771" priority="13923">
      <formula>IF(RIGHT(TEXT(Y791,"0.#"),1)=".",FALSE,TRUE)</formula>
    </cfRule>
    <cfRule type="expression" dxfId="2770" priority="13924">
      <formula>IF(RIGHT(TEXT(Y791,"0.#"),1)=".",TRUE,FALSE)</formula>
    </cfRule>
  </conditionalFormatting>
  <conditionalFormatting sqref="Y822:Y829 Y820 Y809:Y816 Y807 Y796:Y803 Y794">
    <cfRule type="expression" dxfId="2769" priority="13705">
      <formula>IF(RIGHT(TEXT(Y794,"0.#"),1)=".",FALSE,TRUE)</formula>
    </cfRule>
    <cfRule type="expression" dxfId="2768" priority="13706">
      <formula>IF(RIGHT(TEXT(Y794,"0.#"),1)=".",TRUE,FALSE)</formula>
    </cfRule>
  </conditionalFormatting>
  <conditionalFormatting sqref="P13:AX13 AR15:AX15 P15:AQ17">
    <cfRule type="expression" dxfId="2767" priority="13753">
      <formula>IF(RIGHT(TEXT(P13,"0.#"),1)=".",FALSE,TRUE)</formula>
    </cfRule>
    <cfRule type="expression" dxfId="2766" priority="13754">
      <formula>IF(RIGHT(TEXT(P13,"0.#"),1)=".",TRUE,FALSE)</formula>
    </cfRule>
  </conditionalFormatting>
  <conditionalFormatting sqref="P19:AJ19">
    <cfRule type="expression" dxfId="2765" priority="13751">
      <formula>IF(RIGHT(TEXT(P19,"0.#"),1)=".",FALSE,TRUE)</formula>
    </cfRule>
    <cfRule type="expression" dxfId="2764" priority="13752">
      <formula>IF(RIGHT(TEXT(P19,"0.#"),1)=".",TRUE,FALSE)</formula>
    </cfRule>
  </conditionalFormatting>
  <conditionalFormatting sqref="Y783:Y790 Y781">
    <cfRule type="expression" dxfId="2763" priority="13729">
      <formula>IF(RIGHT(TEXT(Y781,"0.#"),1)=".",FALSE,TRUE)</formula>
    </cfRule>
    <cfRule type="expression" dxfId="2762" priority="13730">
      <formula>IF(RIGHT(TEXT(Y781,"0.#"),1)=".",TRUE,FALSE)</formula>
    </cfRule>
  </conditionalFormatting>
  <conditionalFormatting sqref="AU782">
    <cfRule type="expression" dxfId="2761" priority="13727">
      <formula>IF(RIGHT(TEXT(AU782,"0.#"),1)=".",FALSE,TRUE)</formula>
    </cfRule>
    <cfRule type="expression" dxfId="2760" priority="13728">
      <formula>IF(RIGHT(TEXT(AU782,"0.#"),1)=".",TRUE,FALSE)</formula>
    </cfRule>
  </conditionalFormatting>
  <conditionalFormatting sqref="AU791">
    <cfRule type="expression" dxfId="2759" priority="13725">
      <formula>IF(RIGHT(TEXT(AU791,"0.#"),1)=".",FALSE,TRUE)</formula>
    </cfRule>
    <cfRule type="expression" dxfId="2758" priority="13726">
      <formula>IF(RIGHT(TEXT(AU791,"0.#"),1)=".",TRUE,FALSE)</formula>
    </cfRule>
  </conditionalFormatting>
  <conditionalFormatting sqref="AU783:AU790 AU781">
    <cfRule type="expression" dxfId="2757" priority="13723">
      <formula>IF(RIGHT(TEXT(AU781,"0.#"),1)=".",FALSE,TRUE)</formula>
    </cfRule>
    <cfRule type="expression" dxfId="2756" priority="13724">
      <formula>IF(RIGHT(TEXT(AU781,"0.#"),1)=".",TRUE,FALSE)</formula>
    </cfRule>
  </conditionalFormatting>
  <conditionalFormatting sqref="Y821 Y808 Y795">
    <cfRule type="expression" dxfId="2755" priority="13709">
      <formula>IF(RIGHT(TEXT(Y795,"0.#"),1)=".",FALSE,TRUE)</formula>
    </cfRule>
    <cfRule type="expression" dxfId="2754" priority="13710">
      <formula>IF(RIGHT(TEXT(Y795,"0.#"),1)=".",TRUE,FALSE)</formula>
    </cfRule>
  </conditionalFormatting>
  <conditionalFormatting sqref="Y830 Y817 Y804">
    <cfRule type="expression" dxfId="2753" priority="13707">
      <formula>IF(RIGHT(TEXT(Y804,"0.#"),1)=".",FALSE,TRUE)</formula>
    </cfRule>
    <cfRule type="expression" dxfId="2752" priority="13708">
      <formula>IF(RIGHT(TEXT(Y804,"0.#"),1)=".",TRUE,FALSE)</formula>
    </cfRule>
  </conditionalFormatting>
  <conditionalFormatting sqref="AU821 AU808 AU795">
    <cfRule type="expression" dxfId="2751" priority="13703">
      <formula>IF(RIGHT(TEXT(AU795,"0.#"),1)=".",FALSE,TRUE)</formula>
    </cfRule>
    <cfRule type="expression" dxfId="2750" priority="13704">
      <formula>IF(RIGHT(TEXT(AU795,"0.#"),1)=".",TRUE,FALSE)</formula>
    </cfRule>
  </conditionalFormatting>
  <conditionalFormatting sqref="AU830 AU817 AU804">
    <cfRule type="expression" dxfId="2749" priority="13701">
      <formula>IF(RIGHT(TEXT(AU804,"0.#"),1)=".",FALSE,TRUE)</formula>
    </cfRule>
    <cfRule type="expression" dxfId="2748" priority="13702">
      <formula>IF(RIGHT(TEXT(AU804,"0.#"),1)=".",TRUE,FALSE)</formula>
    </cfRule>
  </conditionalFormatting>
  <conditionalFormatting sqref="AU822:AU829 AU820 AU809:AU816 AU807 AU796:AU803 AU794">
    <cfRule type="expression" dxfId="2747" priority="13699">
      <formula>IF(RIGHT(TEXT(AU794,"0.#"),1)=".",FALSE,TRUE)</formula>
    </cfRule>
    <cfRule type="expression" dxfId="2746" priority="13700">
      <formula>IF(RIGHT(TEXT(AU794,"0.#"),1)=".",TRUE,FALSE)</formula>
    </cfRule>
  </conditionalFormatting>
  <conditionalFormatting sqref="AM87">
    <cfRule type="expression" dxfId="2745" priority="13353">
      <formula>IF(RIGHT(TEXT(AM87,"0.#"),1)=".",FALSE,TRUE)</formula>
    </cfRule>
    <cfRule type="expression" dxfId="2744" priority="13354">
      <formula>IF(RIGHT(TEXT(AM87,"0.#"),1)=".",TRUE,FALSE)</formula>
    </cfRule>
  </conditionalFormatting>
  <conditionalFormatting sqref="AE55">
    <cfRule type="expression" dxfId="2743" priority="13421">
      <formula>IF(RIGHT(TEXT(AE55,"0.#"),1)=".",FALSE,TRUE)</formula>
    </cfRule>
    <cfRule type="expression" dxfId="2742" priority="13422">
      <formula>IF(RIGHT(TEXT(AE55,"0.#"),1)=".",TRUE,FALSE)</formula>
    </cfRule>
  </conditionalFormatting>
  <conditionalFormatting sqref="AI55">
    <cfRule type="expression" dxfId="2741" priority="13419">
      <formula>IF(RIGHT(TEXT(AI55,"0.#"),1)=".",FALSE,TRUE)</formula>
    </cfRule>
    <cfRule type="expression" dxfId="2740" priority="13420">
      <formula>IF(RIGHT(TEXT(AI55,"0.#"),1)=".",TRUE,FALSE)</formula>
    </cfRule>
  </conditionalFormatting>
  <conditionalFormatting sqref="AM34">
    <cfRule type="expression" dxfId="2739" priority="13499">
      <formula>IF(RIGHT(TEXT(AM34,"0.#"),1)=".",FALSE,TRUE)</formula>
    </cfRule>
    <cfRule type="expression" dxfId="2738" priority="13500">
      <formula>IF(RIGHT(TEXT(AM34,"0.#"),1)=".",TRUE,FALSE)</formula>
    </cfRule>
  </conditionalFormatting>
  <conditionalFormatting sqref="AE33">
    <cfRule type="expression" dxfId="2737" priority="13513">
      <formula>IF(RIGHT(TEXT(AE33,"0.#"),1)=".",FALSE,TRUE)</formula>
    </cfRule>
    <cfRule type="expression" dxfId="2736" priority="13514">
      <formula>IF(RIGHT(TEXT(AE33,"0.#"),1)=".",TRUE,FALSE)</formula>
    </cfRule>
  </conditionalFormatting>
  <conditionalFormatting sqref="AI33">
    <cfRule type="expression" dxfId="2735" priority="13507">
      <formula>IF(RIGHT(TEXT(AI33,"0.#"),1)=".",FALSE,TRUE)</formula>
    </cfRule>
    <cfRule type="expression" dxfId="2734" priority="13508">
      <formula>IF(RIGHT(TEXT(AI33,"0.#"),1)=".",TRUE,FALSE)</formula>
    </cfRule>
  </conditionalFormatting>
  <conditionalFormatting sqref="AI32">
    <cfRule type="expression" dxfId="2733" priority="13505">
      <formula>IF(RIGHT(TEXT(AI32,"0.#"),1)=".",FALSE,TRUE)</formula>
    </cfRule>
    <cfRule type="expression" dxfId="2732" priority="13506">
      <formula>IF(RIGHT(TEXT(AI32,"0.#"),1)=".",TRUE,FALSE)</formula>
    </cfRule>
  </conditionalFormatting>
  <conditionalFormatting sqref="AM32">
    <cfRule type="expression" dxfId="2731" priority="13503">
      <formula>IF(RIGHT(TEXT(AM32,"0.#"),1)=".",FALSE,TRUE)</formula>
    </cfRule>
    <cfRule type="expression" dxfId="2730" priority="13504">
      <formula>IF(RIGHT(TEXT(AM32,"0.#"),1)=".",TRUE,FALSE)</formula>
    </cfRule>
  </conditionalFormatting>
  <conditionalFormatting sqref="AM33">
    <cfRule type="expression" dxfId="2729" priority="13501">
      <formula>IF(RIGHT(TEXT(AM33,"0.#"),1)=".",FALSE,TRUE)</formula>
    </cfRule>
    <cfRule type="expression" dxfId="2728" priority="13502">
      <formula>IF(RIGHT(TEXT(AM33,"0.#"),1)=".",TRUE,FALSE)</formula>
    </cfRule>
  </conditionalFormatting>
  <conditionalFormatting sqref="AQ32:AQ34">
    <cfRule type="expression" dxfId="2727" priority="13493">
      <formula>IF(RIGHT(TEXT(AQ32,"0.#"),1)=".",FALSE,TRUE)</formula>
    </cfRule>
    <cfRule type="expression" dxfId="2726" priority="13494">
      <formula>IF(RIGHT(TEXT(AQ32,"0.#"),1)=".",TRUE,FALSE)</formula>
    </cfRule>
  </conditionalFormatting>
  <conditionalFormatting sqref="AU32:AU34">
    <cfRule type="expression" dxfId="2725" priority="13491">
      <formula>IF(RIGHT(TEXT(AU32,"0.#"),1)=".",FALSE,TRUE)</formula>
    </cfRule>
    <cfRule type="expression" dxfId="2724" priority="13492">
      <formula>IF(RIGHT(TEXT(AU32,"0.#"),1)=".",TRUE,FALSE)</formula>
    </cfRule>
  </conditionalFormatting>
  <conditionalFormatting sqref="AE53">
    <cfRule type="expression" dxfId="2723" priority="13425">
      <formula>IF(RIGHT(TEXT(AE53,"0.#"),1)=".",FALSE,TRUE)</formula>
    </cfRule>
    <cfRule type="expression" dxfId="2722" priority="13426">
      <formula>IF(RIGHT(TEXT(AE53,"0.#"),1)=".",TRUE,FALSE)</formula>
    </cfRule>
  </conditionalFormatting>
  <conditionalFormatting sqref="AE54">
    <cfRule type="expression" dxfId="2721" priority="13423">
      <formula>IF(RIGHT(TEXT(AE54,"0.#"),1)=".",FALSE,TRUE)</formula>
    </cfRule>
    <cfRule type="expression" dxfId="2720" priority="13424">
      <formula>IF(RIGHT(TEXT(AE54,"0.#"),1)=".",TRUE,FALSE)</formula>
    </cfRule>
  </conditionalFormatting>
  <conditionalFormatting sqref="AI54">
    <cfRule type="expression" dxfId="2719" priority="13417">
      <formula>IF(RIGHT(TEXT(AI54,"0.#"),1)=".",FALSE,TRUE)</formula>
    </cfRule>
    <cfRule type="expression" dxfId="2718" priority="13418">
      <formula>IF(RIGHT(TEXT(AI54,"0.#"),1)=".",TRUE,FALSE)</formula>
    </cfRule>
  </conditionalFormatting>
  <conditionalFormatting sqref="AI53">
    <cfRule type="expression" dxfId="2717" priority="13415">
      <formula>IF(RIGHT(TEXT(AI53,"0.#"),1)=".",FALSE,TRUE)</formula>
    </cfRule>
    <cfRule type="expression" dxfId="2716" priority="13416">
      <formula>IF(RIGHT(TEXT(AI53,"0.#"),1)=".",TRUE,FALSE)</formula>
    </cfRule>
  </conditionalFormatting>
  <conditionalFormatting sqref="AM53">
    <cfRule type="expression" dxfId="2715" priority="13413">
      <formula>IF(RIGHT(TEXT(AM53,"0.#"),1)=".",FALSE,TRUE)</formula>
    </cfRule>
    <cfRule type="expression" dxfId="2714" priority="13414">
      <formula>IF(RIGHT(TEXT(AM53,"0.#"),1)=".",TRUE,FALSE)</formula>
    </cfRule>
  </conditionalFormatting>
  <conditionalFormatting sqref="AM54">
    <cfRule type="expression" dxfId="2713" priority="13411">
      <formula>IF(RIGHT(TEXT(AM54,"0.#"),1)=".",FALSE,TRUE)</formula>
    </cfRule>
    <cfRule type="expression" dxfId="2712" priority="13412">
      <formula>IF(RIGHT(TEXT(AM54,"0.#"),1)=".",TRUE,FALSE)</formula>
    </cfRule>
  </conditionalFormatting>
  <conditionalFormatting sqref="AM55">
    <cfRule type="expression" dxfId="2711" priority="13409">
      <formula>IF(RIGHT(TEXT(AM55,"0.#"),1)=".",FALSE,TRUE)</formula>
    </cfRule>
    <cfRule type="expression" dxfId="2710" priority="13410">
      <formula>IF(RIGHT(TEXT(AM55,"0.#"),1)=".",TRUE,FALSE)</formula>
    </cfRule>
  </conditionalFormatting>
  <conditionalFormatting sqref="AE60">
    <cfRule type="expression" dxfId="2709" priority="13395">
      <formula>IF(RIGHT(TEXT(AE60,"0.#"),1)=".",FALSE,TRUE)</formula>
    </cfRule>
    <cfRule type="expression" dxfId="2708" priority="13396">
      <formula>IF(RIGHT(TEXT(AE60,"0.#"),1)=".",TRUE,FALSE)</formula>
    </cfRule>
  </conditionalFormatting>
  <conditionalFormatting sqref="AE61">
    <cfRule type="expression" dxfId="2707" priority="13393">
      <formula>IF(RIGHT(TEXT(AE61,"0.#"),1)=".",FALSE,TRUE)</formula>
    </cfRule>
    <cfRule type="expression" dxfId="2706" priority="13394">
      <formula>IF(RIGHT(TEXT(AE61,"0.#"),1)=".",TRUE,FALSE)</formula>
    </cfRule>
  </conditionalFormatting>
  <conditionalFormatting sqref="AE62">
    <cfRule type="expression" dxfId="2705" priority="13391">
      <formula>IF(RIGHT(TEXT(AE62,"0.#"),1)=".",FALSE,TRUE)</formula>
    </cfRule>
    <cfRule type="expression" dxfId="2704" priority="13392">
      <formula>IF(RIGHT(TEXT(AE62,"0.#"),1)=".",TRUE,FALSE)</formula>
    </cfRule>
  </conditionalFormatting>
  <conditionalFormatting sqref="AI62">
    <cfRule type="expression" dxfId="2703" priority="13389">
      <formula>IF(RIGHT(TEXT(AI62,"0.#"),1)=".",FALSE,TRUE)</formula>
    </cfRule>
    <cfRule type="expression" dxfId="2702" priority="13390">
      <formula>IF(RIGHT(TEXT(AI62,"0.#"),1)=".",TRUE,FALSE)</formula>
    </cfRule>
  </conditionalFormatting>
  <conditionalFormatting sqref="AI61">
    <cfRule type="expression" dxfId="2701" priority="13387">
      <formula>IF(RIGHT(TEXT(AI61,"0.#"),1)=".",FALSE,TRUE)</formula>
    </cfRule>
    <cfRule type="expression" dxfId="2700" priority="13388">
      <formula>IF(RIGHT(TEXT(AI61,"0.#"),1)=".",TRUE,FALSE)</formula>
    </cfRule>
  </conditionalFormatting>
  <conditionalFormatting sqref="AI60">
    <cfRule type="expression" dxfId="2699" priority="13385">
      <formula>IF(RIGHT(TEXT(AI60,"0.#"),1)=".",FALSE,TRUE)</formula>
    </cfRule>
    <cfRule type="expression" dxfId="2698" priority="13386">
      <formula>IF(RIGHT(TEXT(AI60,"0.#"),1)=".",TRUE,FALSE)</formula>
    </cfRule>
  </conditionalFormatting>
  <conditionalFormatting sqref="AM60">
    <cfRule type="expression" dxfId="2697" priority="13383">
      <formula>IF(RIGHT(TEXT(AM60,"0.#"),1)=".",FALSE,TRUE)</formula>
    </cfRule>
    <cfRule type="expression" dxfId="2696" priority="13384">
      <formula>IF(RIGHT(TEXT(AM60,"0.#"),1)=".",TRUE,FALSE)</formula>
    </cfRule>
  </conditionalFormatting>
  <conditionalFormatting sqref="AM61">
    <cfRule type="expression" dxfId="2695" priority="13381">
      <formula>IF(RIGHT(TEXT(AM61,"0.#"),1)=".",FALSE,TRUE)</formula>
    </cfRule>
    <cfRule type="expression" dxfId="2694" priority="13382">
      <formula>IF(RIGHT(TEXT(AM61,"0.#"),1)=".",TRUE,FALSE)</formula>
    </cfRule>
  </conditionalFormatting>
  <conditionalFormatting sqref="AM62">
    <cfRule type="expression" dxfId="2693" priority="13379">
      <formula>IF(RIGHT(TEXT(AM62,"0.#"),1)=".",FALSE,TRUE)</formula>
    </cfRule>
    <cfRule type="expression" dxfId="2692" priority="13380">
      <formula>IF(RIGHT(TEXT(AM62,"0.#"),1)=".",TRUE,FALSE)</formula>
    </cfRule>
  </conditionalFormatting>
  <conditionalFormatting sqref="AE87">
    <cfRule type="expression" dxfId="2691" priority="13365">
      <formula>IF(RIGHT(TEXT(AE87,"0.#"),1)=".",FALSE,TRUE)</formula>
    </cfRule>
    <cfRule type="expression" dxfId="2690" priority="13366">
      <formula>IF(RIGHT(TEXT(AE87,"0.#"),1)=".",TRUE,FALSE)</formula>
    </cfRule>
  </conditionalFormatting>
  <conditionalFormatting sqref="AE88">
    <cfRule type="expression" dxfId="2689" priority="13363">
      <formula>IF(RIGHT(TEXT(AE88,"0.#"),1)=".",FALSE,TRUE)</formula>
    </cfRule>
    <cfRule type="expression" dxfId="2688" priority="13364">
      <formula>IF(RIGHT(TEXT(AE88,"0.#"),1)=".",TRUE,FALSE)</formula>
    </cfRule>
  </conditionalFormatting>
  <conditionalFormatting sqref="AE89">
    <cfRule type="expression" dxfId="2687" priority="13361">
      <formula>IF(RIGHT(TEXT(AE89,"0.#"),1)=".",FALSE,TRUE)</formula>
    </cfRule>
    <cfRule type="expression" dxfId="2686" priority="13362">
      <formula>IF(RIGHT(TEXT(AE89,"0.#"),1)=".",TRUE,FALSE)</formula>
    </cfRule>
  </conditionalFormatting>
  <conditionalFormatting sqref="AI89">
    <cfRule type="expression" dxfId="2685" priority="13359">
      <formula>IF(RIGHT(TEXT(AI89,"0.#"),1)=".",FALSE,TRUE)</formula>
    </cfRule>
    <cfRule type="expression" dxfId="2684" priority="13360">
      <formula>IF(RIGHT(TEXT(AI89,"0.#"),1)=".",TRUE,FALSE)</formula>
    </cfRule>
  </conditionalFormatting>
  <conditionalFormatting sqref="AI88">
    <cfRule type="expression" dxfId="2683" priority="13357">
      <formula>IF(RIGHT(TEXT(AI88,"0.#"),1)=".",FALSE,TRUE)</formula>
    </cfRule>
    <cfRule type="expression" dxfId="2682" priority="13358">
      <formula>IF(RIGHT(TEXT(AI88,"0.#"),1)=".",TRUE,FALSE)</formula>
    </cfRule>
  </conditionalFormatting>
  <conditionalFormatting sqref="AI87">
    <cfRule type="expression" dxfId="2681" priority="13355">
      <formula>IF(RIGHT(TEXT(AI87,"0.#"),1)=".",FALSE,TRUE)</formula>
    </cfRule>
    <cfRule type="expression" dxfId="2680" priority="13356">
      <formula>IF(RIGHT(TEXT(AI87,"0.#"),1)=".",TRUE,FALSE)</formula>
    </cfRule>
  </conditionalFormatting>
  <conditionalFormatting sqref="AM88">
    <cfRule type="expression" dxfId="2679" priority="13351">
      <formula>IF(RIGHT(TEXT(AM88,"0.#"),1)=".",FALSE,TRUE)</formula>
    </cfRule>
    <cfRule type="expression" dxfId="2678" priority="13352">
      <formula>IF(RIGHT(TEXT(AM88,"0.#"),1)=".",TRUE,FALSE)</formula>
    </cfRule>
  </conditionalFormatting>
  <conditionalFormatting sqref="AM89">
    <cfRule type="expression" dxfId="2677" priority="13349">
      <formula>IF(RIGHT(TEXT(AM89,"0.#"),1)=".",FALSE,TRUE)</formula>
    </cfRule>
    <cfRule type="expression" dxfId="2676" priority="13350">
      <formula>IF(RIGHT(TEXT(AM89,"0.#"),1)=".",TRUE,FALSE)</formula>
    </cfRule>
  </conditionalFormatting>
  <conditionalFormatting sqref="AE92">
    <cfRule type="expression" dxfId="2675" priority="13335">
      <formula>IF(RIGHT(TEXT(AE92,"0.#"),1)=".",FALSE,TRUE)</formula>
    </cfRule>
    <cfRule type="expression" dxfId="2674" priority="13336">
      <formula>IF(RIGHT(TEXT(AE92,"0.#"),1)=".",TRUE,FALSE)</formula>
    </cfRule>
  </conditionalFormatting>
  <conditionalFormatting sqref="AE93">
    <cfRule type="expression" dxfId="2673" priority="13333">
      <formula>IF(RIGHT(TEXT(AE93,"0.#"),1)=".",FALSE,TRUE)</formula>
    </cfRule>
    <cfRule type="expression" dxfId="2672" priority="13334">
      <formula>IF(RIGHT(TEXT(AE93,"0.#"),1)=".",TRUE,FALSE)</formula>
    </cfRule>
  </conditionalFormatting>
  <conditionalFormatting sqref="AE94">
    <cfRule type="expression" dxfId="2671" priority="13331">
      <formula>IF(RIGHT(TEXT(AE94,"0.#"),1)=".",FALSE,TRUE)</formula>
    </cfRule>
    <cfRule type="expression" dxfId="2670" priority="13332">
      <formula>IF(RIGHT(TEXT(AE94,"0.#"),1)=".",TRUE,FALSE)</formula>
    </cfRule>
  </conditionalFormatting>
  <conditionalFormatting sqref="AI94">
    <cfRule type="expression" dxfId="2669" priority="13329">
      <formula>IF(RIGHT(TEXT(AI94,"0.#"),1)=".",FALSE,TRUE)</formula>
    </cfRule>
    <cfRule type="expression" dxfId="2668" priority="13330">
      <formula>IF(RIGHT(TEXT(AI94,"0.#"),1)=".",TRUE,FALSE)</formula>
    </cfRule>
  </conditionalFormatting>
  <conditionalFormatting sqref="AI93">
    <cfRule type="expression" dxfId="2667" priority="13327">
      <formula>IF(RIGHT(TEXT(AI93,"0.#"),1)=".",FALSE,TRUE)</formula>
    </cfRule>
    <cfRule type="expression" dxfId="2666" priority="13328">
      <formula>IF(RIGHT(TEXT(AI93,"0.#"),1)=".",TRUE,FALSE)</formula>
    </cfRule>
  </conditionalFormatting>
  <conditionalFormatting sqref="AI92">
    <cfRule type="expression" dxfId="2665" priority="13325">
      <formula>IF(RIGHT(TEXT(AI92,"0.#"),1)=".",FALSE,TRUE)</formula>
    </cfRule>
    <cfRule type="expression" dxfId="2664" priority="13326">
      <formula>IF(RIGHT(TEXT(AI92,"0.#"),1)=".",TRUE,FALSE)</formula>
    </cfRule>
  </conditionalFormatting>
  <conditionalFormatting sqref="AM92">
    <cfRule type="expression" dxfId="2663" priority="13323">
      <formula>IF(RIGHT(TEXT(AM92,"0.#"),1)=".",FALSE,TRUE)</formula>
    </cfRule>
    <cfRule type="expression" dxfId="2662" priority="13324">
      <formula>IF(RIGHT(TEXT(AM92,"0.#"),1)=".",TRUE,FALSE)</formula>
    </cfRule>
  </conditionalFormatting>
  <conditionalFormatting sqref="AM93">
    <cfRule type="expression" dxfId="2661" priority="13321">
      <formula>IF(RIGHT(TEXT(AM93,"0.#"),1)=".",FALSE,TRUE)</formula>
    </cfRule>
    <cfRule type="expression" dxfId="2660" priority="13322">
      <formula>IF(RIGHT(TEXT(AM93,"0.#"),1)=".",TRUE,FALSE)</formula>
    </cfRule>
  </conditionalFormatting>
  <conditionalFormatting sqref="AM94">
    <cfRule type="expression" dxfId="2659" priority="13319">
      <formula>IF(RIGHT(TEXT(AM94,"0.#"),1)=".",FALSE,TRUE)</formula>
    </cfRule>
    <cfRule type="expression" dxfId="2658" priority="13320">
      <formula>IF(RIGHT(TEXT(AM94,"0.#"),1)=".",TRUE,FALSE)</formula>
    </cfRule>
  </conditionalFormatting>
  <conditionalFormatting sqref="AE97">
    <cfRule type="expression" dxfId="2657" priority="13305">
      <formula>IF(RIGHT(TEXT(AE97,"0.#"),1)=".",FALSE,TRUE)</formula>
    </cfRule>
    <cfRule type="expression" dxfId="2656" priority="13306">
      <formula>IF(RIGHT(TEXT(AE97,"0.#"),1)=".",TRUE,FALSE)</formula>
    </cfRule>
  </conditionalFormatting>
  <conditionalFormatting sqref="AE98">
    <cfRule type="expression" dxfId="2655" priority="13303">
      <formula>IF(RIGHT(TEXT(AE98,"0.#"),1)=".",FALSE,TRUE)</formula>
    </cfRule>
    <cfRule type="expression" dxfId="2654" priority="13304">
      <formula>IF(RIGHT(TEXT(AE98,"0.#"),1)=".",TRUE,FALSE)</formula>
    </cfRule>
  </conditionalFormatting>
  <conditionalFormatting sqref="AE99">
    <cfRule type="expression" dxfId="2653" priority="13301">
      <formula>IF(RIGHT(TEXT(AE99,"0.#"),1)=".",FALSE,TRUE)</formula>
    </cfRule>
    <cfRule type="expression" dxfId="2652" priority="13302">
      <formula>IF(RIGHT(TEXT(AE99,"0.#"),1)=".",TRUE,FALSE)</formula>
    </cfRule>
  </conditionalFormatting>
  <conditionalFormatting sqref="AI99">
    <cfRule type="expression" dxfId="2651" priority="13299">
      <formula>IF(RIGHT(TEXT(AI99,"0.#"),1)=".",FALSE,TRUE)</formula>
    </cfRule>
    <cfRule type="expression" dxfId="2650" priority="13300">
      <formula>IF(RIGHT(TEXT(AI99,"0.#"),1)=".",TRUE,FALSE)</formula>
    </cfRule>
  </conditionalFormatting>
  <conditionalFormatting sqref="AI98">
    <cfRule type="expression" dxfId="2649" priority="13297">
      <formula>IF(RIGHT(TEXT(AI98,"0.#"),1)=".",FALSE,TRUE)</formula>
    </cfRule>
    <cfRule type="expression" dxfId="2648" priority="13298">
      <formula>IF(RIGHT(TEXT(AI98,"0.#"),1)=".",TRUE,FALSE)</formula>
    </cfRule>
  </conditionalFormatting>
  <conditionalFormatting sqref="AI97">
    <cfRule type="expression" dxfId="2647" priority="13295">
      <formula>IF(RIGHT(TEXT(AI97,"0.#"),1)=".",FALSE,TRUE)</formula>
    </cfRule>
    <cfRule type="expression" dxfId="2646" priority="13296">
      <formula>IF(RIGHT(TEXT(AI97,"0.#"),1)=".",TRUE,FALSE)</formula>
    </cfRule>
  </conditionalFormatting>
  <conditionalFormatting sqref="AM97">
    <cfRule type="expression" dxfId="2645" priority="13293">
      <formula>IF(RIGHT(TEXT(AM97,"0.#"),1)=".",FALSE,TRUE)</formula>
    </cfRule>
    <cfRule type="expression" dxfId="2644" priority="13294">
      <formula>IF(RIGHT(TEXT(AM97,"0.#"),1)=".",TRUE,FALSE)</formula>
    </cfRule>
  </conditionalFormatting>
  <conditionalFormatting sqref="AM98">
    <cfRule type="expression" dxfId="2643" priority="13291">
      <formula>IF(RIGHT(TEXT(AM98,"0.#"),1)=".",FALSE,TRUE)</formula>
    </cfRule>
    <cfRule type="expression" dxfId="2642" priority="13292">
      <formula>IF(RIGHT(TEXT(AM98,"0.#"),1)=".",TRUE,FALSE)</formula>
    </cfRule>
  </conditionalFormatting>
  <conditionalFormatting sqref="AM99">
    <cfRule type="expression" dxfId="2641" priority="13289">
      <formula>IF(RIGHT(TEXT(AM99,"0.#"),1)=".",FALSE,TRUE)</formula>
    </cfRule>
    <cfRule type="expression" dxfId="2640" priority="13290">
      <formula>IF(RIGHT(TEXT(AM99,"0.#"),1)=".",TRUE,FALSE)</formula>
    </cfRule>
  </conditionalFormatting>
  <conditionalFormatting sqref="AE104">
    <cfRule type="expression" dxfId="2639" priority="13263">
      <formula>IF(RIGHT(TEXT(AE104,"0.#"),1)=".",FALSE,TRUE)</formula>
    </cfRule>
    <cfRule type="expression" dxfId="2638" priority="13264">
      <formula>IF(RIGHT(TEXT(AE104,"0.#"),1)=".",TRUE,FALSE)</formula>
    </cfRule>
  </conditionalFormatting>
  <conditionalFormatting sqref="AI104">
    <cfRule type="expression" dxfId="2637" priority="13261">
      <formula>IF(RIGHT(TEXT(AI104,"0.#"),1)=".",FALSE,TRUE)</formula>
    </cfRule>
    <cfRule type="expression" dxfId="2636" priority="13262">
      <formula>IF(RIGHT(TEXT(AI104,"0.#"),1)=".",TRUE,FALSE)</formula>
    </cfRule>
  </conditionalFormatting>
  <conditionalFormatting sqref="AM104">
    <cfRule type="expression" dxfId="2635" priority="13259">
      <formula>IF(RIGHT(TEXT(AM104,"0.#"),1)=".",FALSE,TRUE)</formula>
    </cfRule>
    <cfRule type="expression" dxfId="2634" priority="13260">
      <formula>IF(RIGHT(TEXT(AM104,"0.#"),1)=".",TRUE,FALSE)</formula>
    </cfRule>
  </conditionalFormatting>
  <conditionalFormatting sqref="AE105">
    <cfRule type="expression" dxfId="2633" priority="13257">
      <formula>IF(RIGHT(TEXT(AE105,"0.#"),1)=".",FALSE,TRUE)</formula>
    </cfRule>
    <cfRule type="expression" dxfId="2632" priority="13258">
      <formula>IF(RIGHT(TEXT(AE105,"0.#"),1)=".",TRUE,FALSE)</formula>
    </cfRule>
  </conditionalFormatting>
  <conditionalFormatting sqref="AI105">
    <cfRule type="expression" dxfId="2631" priority="13255">
      <formula>IF(RIGHT(TEXT(AI105,"0.#"),1)=".",FALSE,TRUE)</formula>
    </cfRule>
    <cfRule type="expression" dxfId="2630" priority="13256">
      <formula>IF(RIGHT(TEXT(AI105,"0.#"),1)=".",TRUE,FALSE)</formula>
    </cfRule>
  </conditionalFormatting>
  <conditionalFormatting sqref="AM105">
    <cfRule type="expression" dxfId="2629" priority="13253">
      <formula>IF(RIGHT(TEXT(AM105,"0.#"),1)=".",FALSE,TRUE)</formula>
    </cfRule>
    <cfRule type="expression" dxfId="2628" priority="13254">
      <formula>IF(RIGHT(TEXT(AM105,"0.#"),1)=".",TRUE,FALSE)</formula>
    </cfRule>
  </conditionalFormatting>
  <conditionalFormatting sqref="AE107">
    <cfRule type="expression" dxfId="2627" priority="13249">
      <formula>IF(RIGHT(TEXT(AE107,"0.#"),1)=".",FALSE,TRUE)</formula>
    </cfRule>
    <cfRule type="expression" dxfId="2626" priority="13250">
      <formula>IF(RIGHT(TEXT(AE107,"0.#"),1)=".",TRUE,FALSE)</formula>
    </cfRule>
  </conditionalFormatting>
  <conditionalFormatting sqref="AI107">
    <cfRule type="expression" dxfId="2625" priority="13247">
      <formula>IF(RIGHT(TEXT(AI107,"0.#"),1)=".",FALSE,TRUE)</formula>
    </cfRule>
    <cfRule type="expression" dxfId="2624" priority="13248">
      <formula>IF(RIGHT(TEXT(AI107,"0.#"),1)=".",TRUE,FALSE)</formula>
    </cfRule>
  </conditionalFormatting>
  <conditionalFormatting sqref="AM107">
    <cfRule type="expression" dxfId="2623" priority="13245">
      <formula>IF(RIGHT(TEXT(AM107,"0.#"),1)=".",FALSE,TRUE)</formula>
    </cfRule>
    <cfRule type="expression" dxfId="2622" priority="13246">
      <formula>IF(RIGHT(TEXT(AM107,"0.#"),1)=".",TRUE,FALSE)</formula>
    </cfRule>
  </conditionalFormatting>
  <conditionalFormatting sqref="AE108">
    <cfRule type="expression" dxfId="2621" priority="13243">
      <formula>IF(RIGHT(TEXT(AE108,"0.#"),1)=".",FALSE,TRUE)</formula>
    </cfRule>
    <cfRule type="expression" dxfId="2620" priority="13244">
      <formula>IF(RIGHT(TEXT(AE108,"0.#"),1)=".",TRUE,FALSE)</formula>
    </cfRule>
  </conditionalFormatting>
  <conditionalFormatting sqref="AI108">
    <cfRule type="expression" dxfId="2619" priority="13241">
      <formula>IF(RIGHT(TEXT(AI108,"0.#"),1)=".",FALSE,TRUE)</formula>
    </cfRule>
    <cfRule type="expression" dxfId="2618" priority="13242">
      <formula>IF(RIGHT(TEXT(AI108,"0.#"),1)=".",TRUE,FALSE)</formula>
    </cfRule>
  </conditionalFormatting>
  <conditionalFormatting sqref="AM108">
    <cfRule type="expression" dxfId="2617" priority="13239">
      <formula>IF(RIGHT(TEXT(AM108,"0.#"),1)=".",FALSE,TRUE)</formula>
    </cfRule>
    <cfRule type="expression" dxfId="2616" priority="13240">
      <formula>IF(RIGHT(TEXT(AM108,"0.#"),1)=".",TRUE,FALSE)</formula>
    </cfRule>
  </conditionalFormatting>
  <conditionalFormatting sqref="AE110">
    <cfRule type="expression" dxfId="2615" priority="13235">
      <formula>IF(RIGHT(TEXT(AE110,"0.#"),1)=".",FALSE,TRUE)</formula>
    </cfRule>
    <cfRule type="expression" dxfId="2614" priority="13236">
      <formula>IF(RIGHT(TEXT(AE110,"0.#"),1)=".",TRUE,FALSE)</formula>
    </cfRule>
  </conditionalFormatting>
  <conditionalFormatting sqref="AI110">
    <cfRule type="expression" dxfId="2613" priority="13233">
      <formula>IF(RIGHT(TEXT(AI110,"0.#"),1)=".",FALSE,TRUE)</formula>
    </cfRule>
    <cfRule type="expression" dxfId="2612" priority="13234">
      <formula>IF(RIGHT(TEXT(AI110,"0.#"),1)=".",TRUE,FALSE)</formula>
    </cfRule>
  </conditionalFormatting>
  <conditionalFormatting sqref="AM110">
    <cfRule type="expression" dxfId="2611" priority="13231">
      <formula>IF(RIGHT(TEXT(AM110,"0.#"),1)=".",FALSE,TRUE)</formula>
    </cfRule>
    <cfRule type="expression" dxfId="2610" priority="13232">
      <formula>IF(RIGHT(TEXT(AM110,"0.#"),1)=".",TRUE,FALSE)</formula>
    </cfRule>
  </conditionalFormatting>
  <conditionalFormatting sqref="AE111">
    <cfRule type="expression" dxfId="2609" priority="13229">
      <formula>IF(RIGHT(TEXT(AE111,"0.#"),1)=".",FALSE,TRUE)</formula>
    </cfRule>
    <cfRule type="expression" dxfId="2608" priority="13230">
      <formula>IF(RIGHT(TEXT(AE111,"0.#"),1)=".",TRUE,FALSE)</formula>
    </cfRule>
  </conditionalFormatting>
  <conditionalFormatting sqref="AI111">
    <cfRule type="expression" dxfId="2607" priority="13227">
      <formula>IF(RIGHT(TEXT(AI111,"0.#"),1)=".",FALSE,TRUE)</formula>
    </cfRule>
    <cfRule type="expression" dxfId="2606" priority="13228">
      <formula>IF(RIGHT(TEXT(AI111,"0.#"),1)=".",TRUE,FALSE)</formula>
    </cfRule>
  </conditionalFormatting>
  <conditionalFormatting sqref="AM111">
    <cfRule type="expression" dxfId="2605" priority="13225">
      <formula>IF(RIGHT(TEXT(AM111,"0.#"),1)=".",FALSE,TRUE)</formula>
    </cfRule>
    <cfRule type="expression" dxfId="2604" priority="13226">
      <formula>IF(RIGHT(TEXT(AM111,"0.#"),1)=".",TRUE,FALSE)</formula>
    </cfRule>
  </conditionalFormatting>
  <conditionalFormatting sqref="AE113">
    <cfRule type="expression" dxfId="2603" priority="13221">
      <formula>IF(RIGHT(TEXT(AE113,"0.#"),1)=".",FALSE,TRUE)</formula>
    </cfRule>
    <cfRule type="expression" dxfId="2602" priority="13222">
      <formula>IF(RIGHT(TEXT(AE113,"0.#"),1)=".",TRUE,FALSE)</formula>
    </cfRule>
  </conditionalFormatting>
  <conditionalFormatting sqref="AI113">
    <cfRule type="expression" dxfId="2601" priority="13219">
      <formula>IF(RIGHT(TEXT(AI113,"0.#"),1)=".",FALSE,TRUE)</formula>
    </cfRule>
    <cfRule type="expression" dxfId="2600" priority="13220">
      <formula>IF(RIGHT(TEXT(AI113,"0.#"),1)=".",TRUE,FALSE)</formula>
    </cfRule>
  </conditionalFormatting>
  <conditionalFormatting sqref="AM113">
    <cfRule type="expression" dxfId="2599" priority="13217">
      <formula>IF(RIGHT(TEXT(AM113,"0.#"),1)=".",FALSE,TRUE)</formula>
    </cfRule>
    <cfRule type="expression" dxfId="2598" priority="13218">
      <formula>IF(RIGHT(TEXT(AM113,"0.#"),1)=".",TRUE,FALSE)</formula>
    </cfRule>
  </conditionalFormatting>
  <conditionalFormatting sqref="AE114">
    <cfRule type="expression" dxfId="2597" priority="13215">
      <formula>IF(RIGHT(TEXT(AE114,"0.#"),1)=".",FALSE,TRUE)</formula>
    </cfRule>
    <cfRule type="expression" dxfId="2596" priority="13216">
      <formula>IF(RIGHT(TEXT(AE114,"0.#"),1)=".",TRUE,FALSE)</formula>
    </cfRule>
  </conditionalFormatting>
  <conditionalFormatting sqref="AI114">
    <cfRule type="expression" dxfId="2595" priority="13213">
      <formula>IF(RIGHT(TEXT(AI114,"0.#"),1)=".",FALSE,TRUE)</formula>
    </cfRule>
    <cfRule type="expression" dxfId="2594" priority="13214">
      <formula>IF(RIGHT(TEXT(AI114,"0.#"),1)=".",TRUE,FALSE)</formula>
    </cfRule>
  </conditionalFormatting>
  <conditionalFormatting sqref="AM114">
    <cfRule type="expression" dxfId="2593" priority="13211">
      <formula>IF(RIGHT(TEXT(AM114,"0.#"),1)=".",FALSE,TRUE)</formula>
    </cfRule>
    <cfRule type="expression" dxfId="2592" priority="13212">
      <formula>IF(RIGHT(TEXT(AM114,"0.#"),1)=".",TRUE,FALSE)</formula>
    </cfRule>
  </conditionalFormatting>
  <conditionalFormatting sqref="AE116 AQ116">
    <cfRule type="expression" dxfId="2591" priority="13207">
      <formula>IF(RIGHT(TEXT(AE116,"0.#"),1)=".",FALSE,TRUE)</formula>
    </cfRule>
    <cfRule type="expression" dxfId="2590" priority="13208">
      <formula>IF(RIGHT(TEXT(AE116,"0.#"),1)=".",TRUE,FALSE)</formula>
    </cfRule>
  </conditionalFormatting>
  <conditionalFormatting sqref="AI116">
    <cfRule type="expression" dxfId="2589" priority="13205">
      <formula>IF(RIGHT(TEXT(AI116,"0.#"),1)=".",FALSE,TRUE)</formula>
    </cfRule>
    <cfRule type="expression" dxfId="2588" priority="13206">
      <formula>IF(RIGHT(TEXT(AI116,"0.#"),1)=".",TRUE,FALSE)</formula>
    </cfRule>
  </conditionalFormatting>
  <conditionalFormatting sqref="AM116">
    <cfRule type="expression" dxfId="2587" priority="13203">
      <formula>IF(RIGHT(TEXT(AM116,"0.#"),1)=".",FALSE,TRUE)</formula>
    </cfRule>
    <cfRule type="expression" dxfId="2586" priority="13204">
      <formula>IF(RIGHT(TEXT(AM116,"0.#"),1)=".",TRUE,FALSE)</formula>
    </cfRule>
  </conditionalFormatting>
  <conditionalFormatting sqref="AE117 AM117">
    <cfRule type="expression" dxfId="2585" priority="13201">
      <formula>IF(RIGHT(TEXT(AE117,"0.#"),1)=".",FALSE,TRUE)</formula>
    </cfRule>
    <cfRule type="expression" dxfId="2584" priority="13202">
      <formula>IF(RIGHT(TEXT(AE117,"0.#"),1)=".",TRUE,FALSE)</formula>
    </cfRule>
  </conditionalFormatting>
  <conditionalFormatting sqref="AI117">
    <cfRule type="expression" dxfId="2583" priority="13199">
      <formula>IF(RIGHT(TEXT(AI117,"0.#"),1)=".",FALSE,TRUE)</formula>
    </cfRule>
    <cfRule type="expression" dxfId="2582" priority="13200">
      <formula>IF(RIGHT(TEXT(AI117,"0.#"),1)=".",TRUE,FALSE)</formula>
    </cfRule>
  </conditionalFormatting>
  <conditionalFormatting sqref="AQ117">
    <cfRule type="expression" dxfId="2581" priority="13195">
      <formula>IF(RIGHT(TEXT(AQ117,"0.#"),1)=".",FALSE,TRUE)</formula>
    </cfRule>
    <cfRule type="expression" dxfId="2580" priority="13196">
      <formula>IF(RIGHT(TEXT(AQ117,"0.#"),1)=".",TRUE,FALSE)</formula>
    </cfRule>
  </conditionalFormatting>
  <conditionalFormatting sqref="AE119 AQ119">
    <cfRule type="expression" dxfId="2579" priority="13193">
      <formula>IF(RIGHT(TEXT(AE119,"0.#"),1)=".",FALSE,TRUE)</formula>
    </cfRule>
    <cfRule type="expression" dxfId="2578" priority="13194">
      <formula>IF(RIGHT(TEXT(AE119,"0.#"),1)=".",TRUE,FALSE)</formula>
    </cfRule>
  </conditionalFormatting>
  <conditionalFormatting sqref="AI119">
    <cfRule type="expression" dxfId="2577" priority="13191">
      <formula>IF(RIGHT(TEXT(AI119,"0.#"),1)=".",FALSE,TRUE)</formula>
    </cfRule>
    <cfRule type="expression" dxfId="2576" priority="13192">
      <formula>IF(RIGHT(TEXT(AI119,"0.#"),1)=".",TRUE,FALSE)</formula>
    </cfRule>
  </conditionalFormatting>
  <conditionalFormatting sqref="AM119">
    <cfRule type="expression" dxfId="2575" priority="13189">
      <formula>IF(RIGHT(TEXT(AM119,"0.#"),1)=".",FALSE,TRUE)</formula>
    </cfRule>
    <cfRule type="expression" dxfId="2574" priority="13190">
      <formula>IF(RIGHT(TEXT(AM119,"0.#"),1)=".",TRUE,FALSE)</formula>
    </cfRule>
  </conditionalFormatting>
  <conditionalFormatting sqref="AQ120">
    <cfRule type="expression" dxfId="2573" priority="13181">
      <formula>IF(RIGHT(TEXT(AQ120,"0.#"),1)=".",FALSE,TRUE)</formula>
    </cfRule>
    <cfRule type="expression" dxfId="2572" priority="13182">
      <formula>IF(RIGHT(TEXT(AQ120,"0.#"),1)=".",TRUE,FALSE)</formula>
    </cfRule>
  </conditionalFormatting>
  <conditionalFormatting sqref="AE122 AQ122">
    <cfRule type="expression" dxfId="2571" priority="13179">
      <formula>IF(RIGHT(TEXT(AE122,"0.#"),1)=".",FALSE,TRUE)</formula>
    </cfRule>
    <cfRule type="expression" dxfId="2570" priority="13180">
      <formula>IF(RIGHT(TEXT(AE122,"0.#"),1)=".",TRUE,FALSE)</formula>
    </cfRule>
  </conditionalFormatting>
  <conditionalFormatting sqref="AI122">
    <cfRule type="expression" dxfId="2569" priority="13177">
      <formula>IF(RIGHT(TEXT(AI122,"0.#"),1)=".",FALSE,TRUE)</formula>
    </cfRule>
    <cfRule type="expression" dxfId="2568" priority="13178">
      <formula>IF(RIGHT(TEXT(AI122,"0.#"),1)=".",TRUE,FALSE)</formula>
    </cfRule>
  </conditionalFormatting>
  <conditionalFormatting sqref="AM122">
    <cfRule type="expression" dxfId="2567" priority="13175">
      <formula>IF(RIGHT(TEXT(AM122,"0.#"),1)=".",FALSE,TRUE)</formula>
    </cfRule>
    <cfRule type="expression" dxfId="2566" priority="13176">
      <formula>IF(RIGHT(TEXT(AM122,"0.#"),1)=".",TRUE,FALSE)</formula>
    </cfRule>
  </conditionalFormatting>
  <conditionalFormatting sqref="AQ123">
    <cfRule type="expression" dxfId="2565" priority="13167">
      <formula>IF(RIGHT(TEXT(AQ123,"0.#"),1)=".",FALSE,TRUE)</formula>
    </cfRule>
    <cfRule type="expression" dxfId="2564" priority="13168">
      <formula>IF(RIGHT(TEXT(AQ123,"0.#"),1)=".",TRUE,FALSE)</formula>
    </cfRule>
  </conditionalFormatting>
  <conditionalFormatting sqref="AE125 AQ125">
    <cfRule type="expression" dxfId="2563" priority="13165">
      <formula>IF(RIGHT(TEXT(AE125,"0.#"),1)=".",FALSE,TRUE)</formula>
    </cfRule>
    <cfRule type="expression" dxfId="2562" priority="13166">
      <formula>IF(RIGHT(TEXT(AE125,"0.#"),1)=".",TRUE,FALSE)</formula>
    </cfRule>
  </conditionalFormatting>
  <conditionalFormatting sqref="AI125">
    <cfRule type="expression" dxfId="2561" priority="13163">
      <formula>IF(RIGHT(TEXT(AI125,"0.#"),1)=".",FALSE,TRUE)</formula>
    </cfRule>
    <cfRule type="expression" dxfId="2560" priority="13164">
      <formula>IF(RIGHT(TEXT(AI125,"0.#"),1)=".",TRUE,FALSE)</formula>
    </cfRule>
  </conditionalFormatting>
  <conditionalFormatting sqref="AM125">
    <cfRule type="expression" dxfId="2559" priority="13161">
      <formula>IF(RIGHT(TEXT(AM125,"0.#"),1)=".",FALSE,TRUE)</formula>
    </cfRule>
    <cfRule type="expression" dxfId="2558" priority="13162">
      <formula>IF(RIGHT(TEXT(AM125,"0.#"),1)=".",TRUE,FALSE)</formula>
    </cfRule>
  </conditionalFormatting>
  <conditionalFormatting sqref="AQ126">
    <cfRule type="expression" dxfId="2557" priority="13153">
      <formula>IF(RIGHT(TEXT(AQ126,"0.#"),1)=".",FALSE,TRUE)</formula>
    </cfRule>
    <cfRule type="expression" dxfId="2556" priority="13154">
      <formula>IF(RIGHT(TEXT(AQ126,"0.#"),1)=".",TRUE,FALSE)</formula>
    </cfRule>
  </conditionalFormatting>
  <conditionalFormatting sqref="AE128 AQ128">
    <cfRule type="expression" dxfId="2555" priority="13151">
      <formula>IF(RIGHT(TEXT(AE128,"0.#"),1)=".",FALSE,TRUE)</formula>
    </cfRule>
    <cfRule type="expression" dxfId="2554" priority="13152">
      <formula>IF(RIGHT(TEXT(AE128,"0.#"),1)=".",TRUE,FALSE)</formula>
    </cfRule>
  </conditionalFormatting>
  <conditionalFormatting sqref="AI128">
    <cfRule type="expression" dxfId="2553" priority="13149">
      <formula>IF(RIGHT(TEXT(AI128,"0.#"),1)=".",FALSE,TRUE)</formula>
    </cfRule>
    <cfRule type="expression" dxfId="2552" priority="13150">
      <formula>IF(RIGHT(TEXT(AI128,"0.#"),1)=".",TRUE,FALSE)</formula>
    </cfRule>
  </conditionalFormatting>
  <conditionalFormatting sqref="AM128">
    <cfRule type="expression" dxfId="2551" priority="13147">
      <formula>IF(RIGHT(TEXT(AM128,"0.#"),1)=".",FALSE,TRUE)</formula>
    </cfRule>
    <cfRule type="expression" dxfId="2550" priority="13148">
      <formula>IF(RIGHT(TEXT(AM128,"0.#"),1)=".",TRUE,FALSE)</formula>
    </cfRule>
  </conditionalFormatting>
  <conditionalFormatting sqref="AQ129">
    <cfRule type="expression" dxfId="2549" priority="13139">
      <formula>IF(RIGHT(TEXT(AQ129,"0.#"),1)=".",FALSE,TRUE)</formula>
    </cfRule>
    <cfRule type="expression" dxfId="2548" priority="13140">
      <formula>IF(RIGHT(TEXT(AQ129,"0.#"),1)=".",TRUE,FALSE)</formula>
    </cfRule>
  </conditionalFormatting>
  <conditionalFormatting sqref="AE75">
    <cfRule type="expression" dxfId="2547" priority="13137">
      <formula>IF(RIGHT(TEXT(AE75,"0.#"),1)=".",FALSE,TRUE)</formula>
    </cfRule>
    <cfRule type="expression" dxfId="2546" priority="13138">
      <formula>IF(RIGHT(TEXT(AE75,"0.#"),1)=".",TRUE,FALSE)</formula>
    </cfRule>
  </conditionalFormatting>
  <conditionalFormatting sqref="AE76">
    <cfRule type="expression" dxfId="2545" priority="13135">
      <formula>IF(RIGHT(TEXT(AE76,"0.#"),1)=".",FALSE,TRUE)</formula>
    </cfRule>
    <cfRule type="expression" dxfId="2544" priority="13136">
      <formula>IF(RIGHT(TEXT(AE76,"0.#"),1)=".",TRUE,FALSE)</formula>
    </cfRule>
  </conditionalFormatting>
  <conditionalFormatting sqref="AE77">
    <cfRule type="expression" dxfId="2543" priority="13133">
      <formula>IF(RIGHT(TEXT(AE77,"0.#"),1)=".",FALSE,TRUE)</formula>
    </cfRule>
    <cfRule type="expression" dxfId="2542" priority="13134">
      <formula>IF(RIGHT(TEXT(AE77,"0.#"),1)=".",TRUE,FALSE)</formula>
    </cfRule>
  </conditionalFormatting>
  <conditionalFormatting sqref="AI77">
    <cfRule type="expression" dxfId="2541" priority="13131">
      <formula>IF(RIGHT(TEXT(AI77,"0.#"),1)=".",FALSE,TRUE)</formula>
    </cfRule>
    <cfRule type="expression" dxfId="2540" priority="13132">
      <formula>IF(RIGHT(TEXT(AI77,"0.#"),1)=".",TRUE,FALSE)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AI433 AM433 AQ433">
    <cfRule type="expression" dxfId="2527" priority="13077">
      <formula>IF(RIGHT(TEXT(AE433,"0.#"),1)=".",FALSE,TRUE)</formula>
    </cfRule>
    <cfRule type="expression" dxfId="2526" priority="13078">
      <formula>IF(RIGHT(TEXT(AE433,"0.#"),1)=".",TRUE,FALSE)</formula>
    </cfRule>
  </conditionalFormatting>
  <conditionalFormatting sqref="AE434 AI434 AM434 AQ434 AU434">
    <cfRule type="expression" dxfId="2525" priority="13075">
      <formula>IF(RIGHT(TEXT(AE434,"0.#"),1)=".",FALSE,TRUE)</formula>
    </cfRule>
    <cfRule type="expression" dxfId="2524" priority="13076">
      <formula>IF(RIGHT(TEXT(AE434,"0.#"),1)=".",TRUE,FALSE)</formula>
    </cfRule>
  </conditionalFormatting>
  <conditionalFormatting sqref="AE435 AI435 AM435 AQ435 AU435">
    <cfRule type="expression" dxfId="2523" priority="13073">
      <formula>IF(RIGHT(TEXT(AE435,"0.#"),1)=".",FALSE,TRUE)</formula>
    </cfRule>
    <cfRule type="expression" dxfId="2522" priority="13074">
      <formula>IF(RIGHT(TEXT(AE435,"0.#"),1)=".",TRUE,FALSE)</formula>
    </cfRule>
  </conditionalFormatting>
  <conditionalFormatting sqref="AL839:AO840 AL847:AO866">
    <cfRule type="expression" dxfId="2521" priority="6677">
      <formula>IF(AND(AL839&gt;=0, RIGHT(TEXT(AL839,"0.#"),1)&lt;&gt;"."),TRUE,FALSE)</formula>
    </cfRule>
    <cfRule type="expression" dxfId="2520" priority="6678">
      <formula>IF(AND(AL839&gt;=0, RIGHT(TEXT(AL839,"0.#"),1)="."),TRUE,FALSE)</formula>
    </cfRule>
    <cfRule type="expression" dxfId="2519" priority="6679">
      <formula>IF(AND(AL839&lt;0, RIGHT(TEXT(AL839,"0.#"),1)&lt;&gt;"."),TRUE,FALSE)</formula>
    </cfRule>
    <cfRule type="expression" dxfId="2518" priority="6680">
      <formula>IF(AND(AL839&lt;0, RIGHT(TEXT(AL839,"0.#"),1)="."),TRUE,FALSE)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AI458 AM458 AQ458">
    <cfRule type="expression" dxfId="2493" priority="4371">
      <formula>IF(RIGHT(TEXT(AE458,"0.#"),1)=".",FALSE,TRUE)</formula>
    </cfRule>
    <cfRule type="expression" dxfId="2492" priority="4372">
      <formula>IF(RIGHT(TEXT(AE458,"0.#"),1)=".",TRUE,FALSE)</formula>
    </cfRule>
  </conditionalFormatting>
  <conditionalFormatting sqref="AE459 AI459 AM459 AQ459 AU459">
    <cfRule type="expression" dxfId="2491" priority="4369">
      <formula>IF(RIGHT(TEXT(AE459,"0.#"),1)=".",FALSE,TRUE)</formula>
    </cfRule>
    <cfRule type="expression" dxfId="2490" priority="4370">
      <formula>IF(RIGHT(TEXT(AE459,"0.#"),1)=".",TRUE,FALSE)</formula>
    </cfRule>
  </conditionalFormatting>
  <conditionalFormatting sqref="AE460 AI460 AM460 AQ460 AU460">
    <cfRule type="expression" dxfId="2489" priority="4367">
      <formula>IF(RIGHT(TEXT(AE460,"0.#"),1)=".",FALSE,TRUE)</formula>
    </cfRule>
    <cfRule type="expression" dxfId="2488" priority="4368">
      <formula>IF(RIGHT(TEXT(AE460,"0.#"),1)=".",TRUE,FALSE)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7">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2:AO899">
    <cfRule type="expression" dxfId="2007" priority="2123">
      <formula>IF(AND(AL872&gt;=0, RIGHT(TEXT(AL872,"0.#"),1)&lt;&gt;"."),TRUE,FALSE)</formula>
    </cfRule>
    <cfRule type="expression" dxfId="2006" priority="2124">
      <formula>IF(AND(AL872&gt;=0, RIGHT(TEXT(AL872,"0.#"),1)="."),TRUE,FALSE)</formula>
    </cfRule>
    <cfRule type="expression" dxfId="2005" priority="2125">
      <formula>IF(AND(AL872&lt;0, RIGHT(TEXT(AL872,"0.#"),1)&lt;&gt;"."),TRUE,FALSE)</formula>
    </cfRule>
    <cfRule type="expression" dxfId="2004" priority="2126">
      <formula>IF(AND(AL872&lt;0, RIGHT(TEXT(AL872,"0.#"),1)="."),TRUE,FALSE)</formula>
    </cfRule>
  </conditionalFormatting>
  <conditionalFormatting sqref="AL870:AO871">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AL843:AO843">
    <cfRule type="expression" dxfId="741" priority="39">
      <formula>IF(AND(AL843&gt;=0, RIGHT(TEXT(AL843,"0.#"),1)&lt;&gt;"."),TRUE,FALSE)</formula>
    </cfRule>
    <cfRule type="expression" dxfId="740" priority="40">
      <formula>IF(AND(AL843&gt;=0, RIGHT(TEXT(AL843,"0.#"),1)="."),TRUE,FALSE)</formula>
    </cfRule>
    <cfRule type="expression" dxfId="739" priority="41">
      <formula>IF(AND(AL843&lt;0, RIGHT(TEXT(AL843,"0.#"),1)&lt;&gt;"."),TRUE,FALSE)</formula>
    </cfRule>
    <cfRule type="expression" dxfId="738" priority="42">
      <formula>IF(AND(AL843&lt;0, RIGHT(TEXT(AL843,"0.#"),1)="."),TRUE,FALSE)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AL845:AO845">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AL846:AO846">
    <cfRule type="expression" dxfId="729" priority="27">
      <formula>IF(AND(AL846&gt;=0, RIGHT(TEXT(AL846,"0.#"),1)&lt;&gt;"."),TRUE,FALSE)</formula>
    </cfRule>
    <cfRule type="expression" dxfId="728" priority="28">
      <formula>IF(AND(AL846&gt;=0, RIGHT(TEXT(AL846,"0.#"),1)="."),TRUE,FALSE)</formula>
    </cfRule>
    <cfRule type="expression" dxfId="727" priority="29">
      <formula>IF(AND(AL846&lt;0, RIGHT(TEXT(AL846,"0.#"),1)&lt;&gt;"."),TRUE,FALSE)</formula>
    </cfRule>
    <cfRule type="expression" dxfId="726" priority="30">
      <formula>IF(AND(AL846&lt;0, RIGHT(TEXT(AL846,"0.#"),1)="."),TRUE,FALSE)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1"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0">
        <v>1</v>
      </c>
      <c r="B4" s="106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0">
        <v>1</v>
      </c>
      <c r="B37" s="106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0">
        <v>1</v>
      </c>
      <c r="B70" s="106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2018-05-29T02:54:00Z</cp:lastPrinted>
  <dcterms:created xsi:type="dcterms:W3CDTF">2012-03-13T00:50:25Z</dcterms:created>
  <dcterms:modified xsi:type="dcterms:W3CDTF">2020-11-17T13:25:32Z</dcterms:modified>
</cp:coreProperties>
</file>