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<sst xmlns="http://schemas.openxmlformats.org/spreadsheetml/2006/main" count="3146" uniqueCount="733">
  <si>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</si>
  <si>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</si>
  <si>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</si>
  <si>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</si>
  <si>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</si>
  <si>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</si>
  <si>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</si>
  <si>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</si>
  <si>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</si>
  <si>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</si>
  <si>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</si>
  <si>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</si>
  <si>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</si>
  <si>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</si>
  <si>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</si>
  <si>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</si>
  <si>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</si>
  <si>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</si>
  <si>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</si>
  <si>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</si>
  <si>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</si>
  <si>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</si>
  <si>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</si>
  <si>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</si>
  <si>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</si>
  <si>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</si>
  <si>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</si>
  <si>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</si>
  <si>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</si>
  <si>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</si>
  <si>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</si>
  <si>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</si>
  <si>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</si>
  <si>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</si>
  <si>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</si>
  <si>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</si>
  <si>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</si>
  <si>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</si>
  <si>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</si>
  <si>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</si>
  <si>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</si>
  <si>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</si>
  <si>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</si>
  <si>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</si>
  <si>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</si>
  <si>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</si>
  <si>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</si>
  <si>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</si>
  <si>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</si>
  <si>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</si>
  <si>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</si>
  <si>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</si>
  <si>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</si>
  <si>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</si>
  <si>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</si>
  <si>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</si>
  <si>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</si>
  <si>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</si>
  <si>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</si>
  <si>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</si>
  <si>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</si>
  <si>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</si>
  <si>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</si>
  <si>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</si>
  <si>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</si>
  <si>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</si>
  <si>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</si>
  <si>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</si>
  <si>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</si>
  <si>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</si>
  <si>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</si>
  <si>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</si>
  <si>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</si>
  <si>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</si>
  <si>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</si>
  <si>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</si>
  <si>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</si>
  <si>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</si>
  <si>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</si>
  <si>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</si>
  <si>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</si>
  <si>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</si>
  <si>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</si>
  <si>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</si>
  <si>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</si>
  <si>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</si>
  <si>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</si>
  <si>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</si>
  <si>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</si>
  <si>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</si>
  <si>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</si>
  <si>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</si>
  <si>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</si>
  <si>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</si>
  <si>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</si>
  <si>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</si>
  <si>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</si>
  <si>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</si>
  <si>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</si>
  <si>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</si>
  <si>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</si>
  <si>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</si>
  <si>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</si>
  <si>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</si>
  <si>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</si>
  <si>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</si>
  <si>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</si>
  <si>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</si>
  <si>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</si>
  <si>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</si>
  <si>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</si>
  <si>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</si>
  <si>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</si>
  <si>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</si>
  <si>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</si>
  <si>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</si>
  <si>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</si>
  <si>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</si>
  <si>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</si>
  <si>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</si>
  <si>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</si>
  <si>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</si>
  <si>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</si>
  <si>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</si>
  <si>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</si>
  <si>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</si>
  <si>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</si>
  <si>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</si>
  <si>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</si>
  <si>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</si>
  <si>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</si>
  <si>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</si>
  <si>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</si>
  <si>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</si>
  <si>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</si>
  <si>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</si>
  <si>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</si>
  <si>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</si>
  <si>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</si>
  <si>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</si>
  <si>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</si>
  <si>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</si>
  <si>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</si>
  <si>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</si>
  <si>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</si>
  <si>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</si>
  <si>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</si>
  <si>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</si>
  <si>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</si>
  <si>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</si>
  <si>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</si>
  <si>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</si>
  <si>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</si>
  <si>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</si>
  <si>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</si>
  <si>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</si>
  <si>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</si>
  <si>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</si>
  <si>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</si>
  <si>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</si>
  <si>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</si>
  <si>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</si>
  <si>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</si>
  <si>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</si>
  <si>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</si>
  <si>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</si>
  <si>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</si>
  <si>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</si>
  <si>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</si>
  <si>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</si>
  <si>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</si>
  <si>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</si>
  <si>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</si>
  <si>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</si>
  <si>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</si>
  <si>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</si>
  <si>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</si>
  <si>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</si>
  <si>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</si>
  <si>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</si>
  <si>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</si>
  <si>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</si>
  <si>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</si>
  <si>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</si>
  <si>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</si>
  <si>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</si>
  <si>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</si>
  <si>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</si>
  <si>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</si>
  <si>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</si>
  <si>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</si>
  <si>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</si>
  <si>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</si>
  <si>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</si>
  <si>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</si>
  <si>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</si>
  <si>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</si>
  <si>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</si>
  <si>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</si>
  <si>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</si>
  <si>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</si>
  <si>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</si>
  <si>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</si>
  <si>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</si>
  <si>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</si>
  <si>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</si>
  <si>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</si>
  <si>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</si>
  <si>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</si>
  <si>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</si>
  <si>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</si>
  <si>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</si>
  <si>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</si>
  <si>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</si>
  <si>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</si>
  <si>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</si>
  <si>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</si>
  <si>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</si>
  <si>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</si>
  <si>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</si>
  <si>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</si>
  <si>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</si>
  <si>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</si>
  <si>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</si>
  <si>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</si>
  <si>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</si>
  <si>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</si>
  <si>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</si>
  <si>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</si>
  <si>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</si>
  <si>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</si>
  <si>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</si>
  <si>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</si>
  <si>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</si>
  <si>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</si>
  <si>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</si>
  <si>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</si>
  <si>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</si>
  <si>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</si>
  <si>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</si>
  <si>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</si>
  <si>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</si>
  <si>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</si>
  <si>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</si>
  <si>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</si>
  <si>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</si>
  <si>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</si>
  <si>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</si>
  <si>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</si>
  <si>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</si>
  <si>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</si>
  <si>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</si>
  <si>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</si>
  <si>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</si>
  <si>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</si>
  <si>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</si>
  <si>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</si>
  <si>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</si>
  <si>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</si>
  <si>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</si>
  <si>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</si>
  <si>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</si>
  <si>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</si>
  <si>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</si>
  <si>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</si>
  <si>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</si>
  <si>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</si>
  <si>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</si>
  <si>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</si>
  <si>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</si>
  <si>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</si>
  <si>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</si>
  <si>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</si>
  <si>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</si>
  <si>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</si>
  <si>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</si>
  <si>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</si>
  <si>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</si>
  <si>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</si>
  <si>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</si>
  <si>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</si>
  <si>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</si>
  <si>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</si>
  <si>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</si>
  <si>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</si>
  <si>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</si>
  <si>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</si>
  <si>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</si>
  <si>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</si>
  <si>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</si>
  <si>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</si>
  <si>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</si>
  <si>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</si>
  <si>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</si>
  <si>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</si>
  <si>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</si>
  <si>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</si>
  <si>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</si>
  <si>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</si>
  <si>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</si>
  <si>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</si>
  <si>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</si>
  <si>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</si>
  <si>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</si>
  <si>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</si>
  <si>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</si>
  <si>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</si>
  <si>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</si>
  <si>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</si>
  <si>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</si>
  <si>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</si>
  <si>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</si>
  <si>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</si>
  <si>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</si>
  <si>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</si>
  <si>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</si>
  <si>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</si>
  <si>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</si>
  <si>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</si>
  <si>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</si>
  <si>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</si>
  <si>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</si>
  <si>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</si>
  <si>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</si>
  <si>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</si>
  <si>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</si>
  <si>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</si>
  <si>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</si>
  <si>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</si>
  <si>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</si>
  <si>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</si>
  <si>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</si>
  <si>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</si>
  <si>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</si>
  <si>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</si>
  <si>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</si>
  <si>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</si>
  <si>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</si>
  <si>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</si>
  <si>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</si>
  <si>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</si>
  <si>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</si>
  <si>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</si>
  <si>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</si>
  <si>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</si>
  <si>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</si>
  <si>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</si>
  <si>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</si>
  <si>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</si>
  <si>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</si>
  <si>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</si>
  <si>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</si>
  <si>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</si>
  <si>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</si>
  <si>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</si>
  <si>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</si>
  <si>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</si>
  <si>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</si>
  <si>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</si>
  <si>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</si>
  <si>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</si>
  <si>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</si>
  <si>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</si>
  <si>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</si>
  <si>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</si>
  <si>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</si>
  <si>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</si>
  <si>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</si>
  <si>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</si>
  <si>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</si>
  <si>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</si>
  <si>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</si>
  <si>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</si>
  <si>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</si>
  <si>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</si>
  <si>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</si>
  <si>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</si>
  <si>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</si>
  <si>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</si>
  <si>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</si>
  <si>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</si>
  <si>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</si>
  <si>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</si>
  <si>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</si>
  <si>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</si>
  <si>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</si>
  <si>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</si>
  <si>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</si>
  <si>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</si>
  <si>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</si>
  <si>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</si>
  <si>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</si>
  <si>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</si>
  <si>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</si>
  <si>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</si>
  <si>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</si>
  <si>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</si>
  <si>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</si>
  <si>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</si>
  <si>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</si>
  <si>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</si>
  <si>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</si>
  <si>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</si>
  <si>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</si>
  <si>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</si>
  <si>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</si>
  <si>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</si>
  <si>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</si>
  <si>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</si>
  <si>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</si>
  <si>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</si>
  <si>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</si>
  <si>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</si>
  <si>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</si>
  <si>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</si>
  <si>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</si>
  <si>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</si>
  <si>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</si>
  <si>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</si>
  <si>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</si>
  <si>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</si>
  <si>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</si>
  <si>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</si>
  <si>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</si>
  <si>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</si>
  <si>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</si>
  <si>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</si>
  <si>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</si>
  <si>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</si>
  <si>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</si>
  <si>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</si>
  <si>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</si>
  <si>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</si>
  <si>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</si>
  <si>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</si>
  <si>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</si>
  <si>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</si>
  <si>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</si>
  <si>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</si>
  <si>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</si>
  <si>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</si>
  <si>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</si>
  <si>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</si>
  <si>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</si>
  <si>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</si>
  <si>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</si>
  <si>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</si>
  <si>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</si>
  <si>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</si>
  <si>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</si>
  <si>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</si>
  <si>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</si>
  <si>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</si>
  <si>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</si>
  <si>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</si>
  <si>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</si>
  <si>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</si>
  <si>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</si>
  <si>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</si>
  <si>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</si>
  <si>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</si>
  <si>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</si>
  <si>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</si>
  <si>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</si>
  <si>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</si>
  <si>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</si>
  <si>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</si>
  <si>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</si>
  <si>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</si>
  <si>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</si>
  <si>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</si>
  <si>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</si>
  <si>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</si>
  <si>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</si>
  <si>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</si>
  <si>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</si>
  <si>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</si>
  <si>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</si>
  <si>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</si>
  <si>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</si>
  <si>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</si>
  <si>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</si>
  <si>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</si>
  <si>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</si>
  <si>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</si>
  <si>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</si>
  <si>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</si>
  <si>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</si>
  <si>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</si>
  <si>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</si>
  <si>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</si>
  <si>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</si>
  <si>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</si>
  <si>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</si>
  <si>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</si>
  <si>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</si>
  <si>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</si>
  <si>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</si>
  <si>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</si>
  <si>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</si>
  <si>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</si>
  <si>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</si>
  <si>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</si>
  <si>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</si>
  <si>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</si>
  <si>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</si>
  <si>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</si>
  <si>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</si>
  <si>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</si>
  <si>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</si>
  <si>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</si>
  <si>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</si>
  <si>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</si>
  <si>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</si>
  <si>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</si>
  <si>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</si>
  <si>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</si>
  <si>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</si>
  <si>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</si>
  <si>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</si>
  <si>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</si>
  <si>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</si>
  <si>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</si>
  <si>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</si>
  <si>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</si>
  <si>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</si>
  <si>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</si>
  <si>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</si>
  <si>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</si>
  <si>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</si>
  <si>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</si>
  <si>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</si>
  <si>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</si>
  <si>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</si>
  <si>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</si>
  <si>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</si>
  <si>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</si>
  <si>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</si>
  <si>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</si>
  <si>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</si>
  <si>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</si>
  <si>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</si>
  <si>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</si>
  <si>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日本薬局方調査事業</t>
    <phoneticPr fontId="5"/>
  </si>
  <si>
    <t>昭和２４年度</t>
    <phoneticPr fontId="5"/>
  </si>
  <si>
    <t>医薬・生活衛生局</t>
    <rPh sb="0" eb="2">
      <t>イヤク</t>
    </rPh>
    <rPh sb="3" eb="5">
      <t>セイカツ</t>
    </rPh>
    <rPh sb="5" eb="8">
      <t>エイセイキョク</t>
    </rPh>
    <phoneticPr fontId="5"/>
  </si>
  <si>
    <t>医薬品審査管理課</t>
    <rPh sb="0" eb="3">
      <t>イヤクヒン</t>
    </rPh>
    <rPh sb="3" eb="5">
      <t>シンサ</t>
    </rPh>
    <rPh sb="5" eb="8">
      <t>カンリカ</t>
    </rPh>
    <phoneticPr fontId="5"/>
  </si>
  <si>
    <t>山本　史</t>
    <rPh sb="0" eb="2">
      <t>ヤマモト</t>
    </rPh>
    <rPh sb="3" eb="4">
      <t>フミ</t>
    </rPh>
    <phoneticPr fontId="5"/>
  </si>
  <si>
    <t>医薬品、医療機器等の品質、有効性及び安全性の確保等に関する法律第41条</t>
    <phoneticPr fontId="5"/>
  </si>
  <si>
    <t>○</t>
  </si>
  <si>
    <t>医療イノベーション5か年戦略（平成24年6月6日医療イノベーション会議策定）</t>
    <phoneticPr fontId="5"/>
  </si>
  <si>
    <t>-</t>
    <phoneticPr fontId="5"/>
  </si>
  <si>
    <t>-</t>
    <phoneticPr fontId="5"/>
  </si>
  <si>
    <t>-</t>
    <phoneticPr fontId="5"/>
  </si>
  <si>
    <t>-</t>
    <phoneticPr fontId="5"/>
  </si>
  <si>
    <t>-</t>
    <phoneticPr fontId="5"/>
  </si>
  <si>
    <t>-</t>
    <phoneticPr fontId="5"/>
  </si>
  <si>
    <t>-</t>
    <phoneticPr fontId="5"/>
  </si>
  <si>
    <t>医薬品審査等業務庁費</t>
    <phoneticPr fontId="5"/>
  </si>
  <si>
    <t>-</t>
    <phoneticPr fontId="5"/>
  </si>
  <si>
    <t>-</t>
    <phoneticPr fontId="5"/>
  </si>
  <si>
    <t>-</t>
    <phoneticPr fontId="5"/>
  </si>
  <si>
    <t>本事業は、医療上の必要性の高い医薬品の性状及び品質の適正化を図ることを目的として、規格、試験法等を定めることを目標としている。しかし、具体的な品目は専門員による検討会で決定されるため、予め目標を設定することは不可能である。</t>
    <phoneticPr fontId="5"/>
  </si>
  <si>
    <t>-</t>
    <phoneticPr fontId="5"/>
  </si>
  <si>
    <t>日本薬局方の全面改正若しくは追補において収載を適切に実施する。</t>
    <phoneticPr fontId="5"/>
  </si>
  <si>
    <t>日本薬局方新規収載品目数及び既収載品のうち修正・削除を行った品目数</t>
    <phoneticPr fontId="5"/>
  </si>
  <si>
    <t>品目</t>
    <rPh sb="0" eb="2">
      <t>ヒンモク</t>
    </rPh>
    <phoneticPr fontId="5"/>
  </si>
  <si>
    <t>-</t>
    <phoneticPr fontId="5"/>
  </si>
  <si>
    <t>-</t>
    <phoneticPr fontId="5"/>
  </si>
  <si>
    <t>（平成２７年度）
第十七改正日本薬局方作成部数</t>
    <phoneticPr fontId="5"/>
  </si>
  <si>
    <t>（平成２８年度）
第十七改正日本薬局方作成部数及び第十七改正日本薬局方（英文版）作成部数</t>
    <phoneticPr fontId="5"/>
  </si>
  <si>
    <t>（平成２９年度）
第十七改正日本薬局方第一追補作成部数及び第十七改正日本薬局方第一追補（英文版）作成部数</t>
    <rPh sb="19" eb="21">
      <t>ダイイチ</t>
    </rPh>
    <rPh sb="21" eb="23">
      <t>ツイホ</t>
    </rPh>
    <rPh sb="27" eb="28">
      <t>オヨ</t>
    </rPh>
    <rPh sb="29" eb="30">
      <t>ダイ</t>
    </rPh>
    <rPh sb="30" eb="32">
      <t>ジュウナナ</t>
    </rPh>
    <rPh sb="32" eb="34">
      <t>カイセイ</t>
    </rPh>
    <rPh sb="34" eb="36">
      <t>ニホン</t>
    </rPh>
    <rPh sb="36" eb="39">
      <t>ヤッキョクホウ</t>
    </rPh>
    <rPh sb="39" eb="41">
      <t>ダイイチ</t>
    </rPh>
    <rPh sb="41" eb="43">
      <t>ツイホ</t>
    </rPh>
    <rPh sb="44" eb="47">
      <t>エイブンバン</t>
    </rPh>
    <rPh sb="48" eb="50">
      <t>サクセイ</t>
    </rPh>
    <rPh sb="50" eb="52">
      <t>ブスウ</t>
    </rPh>
    <phoneticPr fontId="5"/>
  </si>
  <si>
    <t>厚生労働省</t>
  </si>
  <si>
    <t>部</t>
    <rPh sb="0" eb="1">
      <t>ブ</t>
    </rPh>
    <phoneticPr fontId="5"/>
  </si>
  <si>
    <t>Ｘ「改正日本薬局方作成費（千円）」
／
Ｙ「部数（部）」　　</t>
    <phoneticPr fontId="5"/>
  </si>
  <si>
    <t>千円/部</t>
    <phoneticPr fontId="5"/>
  </si>
  <si>
    <t>　　X/Y</t>
    <phoneticPr fontId="5"/>
  </si>
  <si>
    <t>品質・有効性・安全性の高い医薬品・医療機器・再生医療等製品を国民が適切に利用できるようにすること（I-6）</t>
    <phoneticPr fontId="5"/>
  </si>
  <si>
    <t>有効性・安全性の高い新医薬品等を迅速に提供できるようにすること(I-6-1)</t>
    <phoneticPr fontId="5"/>
  </si>
  <si>
    <t>日本薬局方の定期的な全面改正、追補収載等を適切に行い、国民等に情報提供を実施する。</t>
    <phoneticPr fontId="5"/>
  </si>
  <si>
    <t>-</t>
    <phoneticPr fontId="5"/>
  </si>
  <si>
    <t>平成26年度実施：第十六改正第二追補
平成27年度実施：第十七改正
平成28年度実施：第十七改正日本薬局方の英文版作成
平成29年度実施：第十七改正日本薬局方第一追補</t>
    <rPh sb="60" eb="62">
      <t>ヘイセイ</t>
    </rPh>
    <rPh sb="64" eb="66">
      <t>ネンド</t>
    </rPh>
    <rPh sb="66" eb="68">
      <t>ジッシ</t>
    </rPh>
    <rPh sb="69" eb="70">
      <t>ダイ</t>
    </rPh>
    <rPh sb="70" eb="72">
      <t>ジュウナナ</t>
    </rPh>
    <rPh sb="72" eb="74">
      <t>カイセイ</t>
    </rPh>
    <rPh sb="74" eb="76">
      <t>ニホン</t>
    </rPh>
    <rPh sb="76" eb="79">
      <t>ヤッキョクホウ</t>
    </rPh>
    <rPh sb="79" eb="81">
      <t>ダイイチ</t>
    </rPh>
    <rPh sb="81" eb="83">
      <t>ツイホ</t>
    </rPh>
    <phoneticPr fontId="5"/>
  </si>
  <si>
    <t>日本薬局方には医療上重要な医薬品が収載されており、定期的に改正に向けた作業を行っている。成果物については自治体の医療関係者あて無償譲与する等周知を図っている。年度毎の実績については進捗状況のとおりである。国民への情報提供の観点から本事業を推し進めることで、国民が品質・有効性・安全性の高い医薬品・医療機器を適切に利用できるような環境整備につなげている。</t>
    <phoneticPr fontId="5"/>
  </si>
  <si>
    <t>-</t>
    <phoneticPr fontId="5"/>
  </si>
  <si>
    <t>-</t>
    <phoneticPr fontId="5"/>
  </si>
  <si>
    <t>-</t>
    <phoneticPr fontId="5"/>
  </si>
  <si>
    <t>-</t>
    <phoneticPr fontId="5"/>
  </si>
  <si>
    <t>-</t>
    <phoneticPr fontId="5"/>
  </si>
  <si>
    <t>日本薬局方については、医薬品の性状及び品質の適正化を図るための公的な規範書であり、国民や社会のニーズを的確に反映している。</t>
  </si>
  <si>
    <t>日本薬局方の整備については、医薬品、医療機器等の品質、有効性及び安全性の確保等に関する法律により厚生労働大臣が実施することとされており、国において実施すべき事業である。</t>
  </si>
  <si>
    <t>医薬品の性状及び品質の適正化を図ることは、国民の保健衛生の向上のために必要かつ適切な事業であり、優先度の高い事業である。</t>
  </si>
  <si>
    <t xml:space="preserve">少額随契を除き、一般競争入札により競争性を確保しており、支出先の選定は妥当である。一者応札（応募）または競争性のない随意契約となっている案件が生じた場合については、必要に応じて仕様を見直す等、より競争性を確保してまいりたい。  </t>
    <phoneticPr fontId="5"/>
  </si>
  <si>
    <t>有</t>
  </si>
  <si>
    <t>‐</t>
  </si>
  <si>
    <t>-</t>
    <phoneticPr fontId="5"/>
  </si>
  <si>
    <t>作成部数に対して、妥当な水準である。</t>
    <phoneticPr fontId="5"/>
  </si>
  <si>
    <t>中間段階での支出は必要最低限のものに限定されており合理的である。</t>
    <phoneticPr fontId="5"/>
  </si>
  <si>
    <t>費用・使途は、必要な経費に限定して支出している。</t>
    <phoneticPr fontId="5"/>
  </si>
  <si>
    <t>一般競争の適切な実施など、可能な工夫を行っている。</t>
    <phoneticPr fontId="5"/>
  </si>
  <si>
    <t>本事業は医薬品の性状及び品質の適正化を図ることを目的として実施するものであり、定量的な目標を設定することは困難であるが、日本薬局方作成方針に基づき、追補収載や英文版作成等を適切に行うことで、国民等への情報提供ができており、事業として妥当なものである。</t>
    <phoneticPr fontId="5"/>
  </si>
  <si>
    <t>予め活動内容を見込むことが困難な事業ではあるが、その都度最新の科学的知見を反映させており、十分な活動実績をあげている。</t>
    <phoneticPr fontId="5"/>
  </si>
  <si>
    <t>日本薬局方は、薬事行政、製薬企業、医療、薬学研究、薬学教育の場で広く活用されている。</t>
    <phoneticPr fontId="5"/>
  </si>
  <si>
    <t>その都度最新の科学的知見を反映させるため、また、国際調和の観点から試験法の改正を行うため、追加で試験等を実施する必要性が生ずるなどのやむを得ない面があるが、日本薬局方の改正等に必要な経費であり、事業内容及び支出先については適切である。</t>
    <phoneticPr fontId="5"/>
  </si>
  <si>
    <t>類似の試験等の実施する場合において、当該試験等が他の類似品目にも応用できるようなものについては極力一括して実施するなど、その内容を精査し効率化するなどによって執行額の削減に努める。</t>
    <phoneticPr fontId="5"/>
  </si>
  <si>
    <t>点検対象外</t>
    <rPh sb="0" eb="2">
      <t>テンケン</t>
    </rPh>
    <rPh sb="2" eb="5">
      <t>タイショウガイ</t>
    </rPh>
    <phoneticPr fontId="5"/>
  </si>
  <si>
    <t>195</t>
    <phoneticPr fontId="5"/>
  </si>
  <si>
    <t>172</t>
    <phoneticPr fontId="5"/>
  </si>
  <si>
    <t>143</t>
    <phoneticPr fontId="5"/>
  </si>
  <si>
    <t>168</t>
    <phoneticPr fontId="5"/>
  </si>
  <si>
    <t>181</t>
    <phoneticPr fontId="5"/>
  </si>
  <si>
    <t>190</t>
    <phoneticPr fontId="5"/>
  </si>
  <si>
    <t>190</t>
    <phoneticPr fontId="5"/>
  </si>
  <si>
    <t>医薬品、医療機器等の品質、有効性及び安全性の確保等に関する法律第41条に規定する日本薬局方は、医療上重要な医薬品を収載し、その品質規格を定めることにより、医薬品の性状及び品質の適正を図るものである。急速な医学、薬学の進歩に対応させるべく、法律の規定及び薬事・食品衛生審議会の意見を踏まえ、5年ごとに全面改正するとともに、随時追補版を作成している。</t>
    <phoneticPr fontId="5"/>
  </si>
  <si>
    <t>日本薬局方の定期的な全面改正、追補収載等を適切に行い、国民等に情報提供を実施する。
平成27年度実施：第十七改正
平成28年度実施：第十七改正日本薬局方の英文版作成及び第十八改正日本薬局方に向けた調査研究
平成29年度実施：第十七改正日本薬局方第一追補の作成及び第十八改正日本薬局方に向けた調査研究</t>
    <rPh sb="61" eb="63">
      <t>ネンド</t>
    </rPh>
    <rPh sb="63" eb="65">
      <t>ジッシ</t>
    </rPh>
    <rPh sb="103" eb="105">
      <t>ヘイセイ</t>
    </rPh>
    <rPh sb="107" eb="108">
      <t>ネン</t>
    </rPh>
    <rPh sb="108" eb="109">
      <t>ド</t>
    </rPh>
    <rPh sb="109" eb="111">
      <t>ジッシ</t>
    </rPh>
    <rPh sb="112" eb="113">
      <t>ダイ</t>
    </rPh>
    <rPh sb="113" eb="115">
      <t>ジュウナナ</t>
    </rPh>
    <rPh sb="115" eb="117">
      <t>カイセイ</t>
    </rPh>
    <rPh sb="117" eb="119">
      <t>ニホン</t>
    </rPh>
    <rPh sb="119" eb="122">
      <t>ヤッキョクホウ</t>
    </rPh>
    <rPh sb="122" eb="124">
      <t>ダイイチ</t>
    </rPh>
    <rPh sb="124" eb="126">
      <t>ツイホ</t>
    </rPh>
    <rPh sb="127" eb="129">
      <t>サクセイ</t>
    </rPh>
    <rPh sb="129" eb="130">
      <t>オヨ</t>
    </rPh>
    <rPh sb="131" eb="132">
      <t>ダイ</t>
    </rPh>
    <rPh sb="132" eb="134">
      <t>ジュウハチ</t>
    </rPh>
    <rPh sb="134" eb="136">
      <t>カイセイ</t>
    </rPh>
    <rPh sb="136" eb="138">
      <t>ニホン</t>
    </rPh>
    <rPh sb="138" eb="141">
      <t>ヤッキョクホウ</t>
    </rPh>
    <rPh sb="142" eb="143">
      <t>ム</t>
    </rPh>
    <rPh sb="145" eb="147">
      <t>チョウサ</t>
    </rPh>
    <rPh sb="147" eb="149">
      <t>ケンキュウ</t>
    </rPh>
    <phoneticPr fontId="5"/>
  </si>
  <si>
    <t>第十八改正日本薬局方作成基本方針（平成28年8月25日薬事・食品衛生審議会答申）に基づき、次の5本の柱を元に本改正を目指しているところ。（１）保健医療上重要な薬品の全面的収載（２）最新の学問・技術の積極的導入による質的向上（３）医薬品の グローバル化 に対応 した 国際化の一層の推進（４）必要に応じた速やかな部分改正及び行政によるその円滑運用（５) 日本薬局方改正過程における透明性の確保及び日本薬局方の普及
平成29年度は第十七改正日本薬局方第一追補を作成し、その英文版の作成をしてきたところ。平成30年度は引き続き第十七改正日本薬局方第一追補の英文版作成及び第十八改正日本薬局方に向けた調査研究を行う。</t>
    <rPh sb="2" eb="3">
      <t>ハチ</t>
    </rPh>
    <rPh sb="45" eb="46">
      <t>ツギ</t>
    </rPh>
    <rPh sb="48" eb="49">
      <t>ホン</t>
    </rPh>
    <rPh sb="50" eb="51">
      <t>ハシラ</t>
    </rPh>
    <rPh sb="52" eb="53">
      <t>モト</t>
    </rPh>
    <rPh sb="108" eb="109">
      <t>テキ</t>
    </rPh>
    <rPh sb="176" eb="178">
      <t>ニホン</t>
    </rPh>
    <rPh sb="178" eb="181">
      <t>ヤッキョクホウ</t>
    </rPh>
    <rPh sb="181" eb="183">
      <t>カイセイ</t>
    </rPh>
    <rPh sb="183" eb="185">
      <t>カテイ</t>
    </rPh>
    <rPh sb="189" eb="192">
      <t>トウメイセイ</t>
    </rPh>
    <rPh sb="193" eb="195">
      <t>カクホ</t>
    </rPh>
    <rPh sb="195" eb="196">
      <t>オヨ</t>
    </rPh>
    <rPh sb="197" eb="199">
      <t>ニホン</t>
    </rPh>
    <rPh sb="199" eb="202">
      <t>ヤッキョクホウ</t>
    </rPh>
    <rPh sb="203" eb="205">
      <t>フキュウ</t>
    </rPh>
    <rPh sb="206" eb="208">
      <t>ヘイセイ</t>
    </rPh>
    <rPh sb="210" eb="212">
      <t>ネンド</t>
    </rPh>
    <rPh sb="228" eb="230">
      <t>サクセイ</t>
    </rPh>
    <rPh sb="234" eb="237">
      <t>エイブンバン</t>
    </rPh>
    <rPh sb="238" eb="240">
      <t>サクセイ</t>
    </rPh>
    <rPh sb="249" eb="251">
      <t>ヘイセイ</t>
    </rPh>
    <rPh sb="253" eb="255">
      <t>ネンド</t>
    </rPh>
    <rPh sb="256" eb="257">
      <t>ヒ</t>
    </rPh>
    <rPh sb="258" eb="259">
      <t>ツヅ</t>
    </rPh>
    <phoneticPr fontId="5"/>
  </si>
  <si>
    <t>-</t>
    <phoneticPr fontId="5"/>
  </si>
  <si>
    <t>-</t>
    <phoneticPr fontId="5"/>
  </si>
  <si>
    <t>-</t>
    <phoneticPr fontId="5"/>
  </si>
  <si>
    <t>雑役務費</t>
    <rPh sb="0" eb="1">
      <t>ザツ</t>
    </rPh>
    <rPh sb="1" eb="3">
      <t>エキム</t>
    </rPh>
    <rPh sb="3" eb="4">
      <t>ヒ</t>
    </rPh>
    <phoneticPr fontId="5"/>
  </si>
  <si>
    <t>第十七改正日本薬局方（英文）印刷業務</t>
    <phoneticPr fontId="5"/>
  </si>
  <si>
    <t>B.音羽印刷（株）</t>
    <rPh sb="2" eb="4">
      <t>オトワ</t>
    </rPh>
    <rPh sb="4" eb="6">
      <t>インサツ</t>
    </rPh>
    <rPh sb="7" eb="8">
      <t>カブ</t>
    </rPh>
    <phoneticPr fontId="5"/>
  </si>
  <si>
    <t>C.国立医薬品食品衛生研究所</t>
    <rPh sb="2" eb="4">
      <t>コクリツ</t>
    </rPh>
    <rPh sb="4" eb="7">
      <t>イヤクヒン</t>
    </rPh>
    <rPh sb="7" eb="9">
      <t>ショクヒン</t>
    </rPh>
    <rPh sb="9" eb="11">
      <t>エイセイ</t>
    </rPh>
    <rPh sb="11" eb="14">
      <t>ケンキュウジョ</t>
    </rPh>
    <phoneticPr fontId="5"/>
  </si>
  <si>
    <t>第十七改正日本薬局方第一追補印刷業務</t>
    <phoneticPr fontId="5"/>
  </si>
  <si>
    <t>（株）じほう</t>
    <rPh sb="1" eb="2">
      <t>カブ</t>
    </rPh>
    <phoneticPr fontId="5"/>
  </si>
  <si>
    <t>-</t>
    <phoneticPr fontId="5"/>
  </si>
  <si>
    <t>第十七改正日本薬局方（英文）印刷業務</t>
    <phoneticPr fontId="5"/>
  </si>
  <si>
    <t>音羽印刷（株）</t>
    <rPh sb="0" eb="2">
      <t>オトワ</t>
    </rPh>
    <rPh sb="2" eb="4">
      <t>インサツ</t>
    </rPh>
    <rPh sb="5" eb="6">
      <t>カブ</t>
    </rPh>
    <phoneticPr fontId="5"/>
  </si>
  <si>
    <t>第十七改正日本薬局方第一追補後閲・編集業務</t>
    <phoneticPr fontId="5"/>
  </si>
  <si>
    <t>（株）薬事日報社</t>
    <rPh sb="1" eb="2">
      <t>カブ</t>
    </rPh>
    <rPh sb="3" eb="5">
      <t>ヤクジ</t>
    </rPh>
    <rPh sb="5" eb="7">
      <t>ニッポウ</t>
    </rPh>
    <rPh sb="7" eb="8">
      <t>シャ</t>
    </rPh>
    <phoneticPr fontId="5"/>
  </si>
  <si>
    <t>第十七改正日本薬局方第一追補英訳業務</t>
    <phoneticPr fontId="5"/>
  </si>
  <si>
    <t>-</t>
    <phoneticPr fontId="5"/>
  </si>
  <si>
    <t>-</t>
    <phoneticPr fontId="5"/>
  </si>
  <si>
    <t>第十八改正日本薬局方に向けた調査・研究事業（支出委任）</t>
    <rPh sb="2" eb="3">
      <t>ハチ</t>
    </rPh>
    <phoneticPr fontId="5"/>
  </si>
  <si>
    <t>国立医薬品食品衛生研究所</t>
    <rPh sb="0" eb="2">
      <t>コクリツ</t>
    </rPh>
    <rPh sb="2" eb="5">
      <t>イヤクヒン</t>
    </rPh>
    <rPh sb="5" eb="7">
      <t>ショクヒン</t>
    </rPh>
    <rPh sb="7" eb="9">
      <t>エイセイ</t>
    </rPh>
    <rPh sb="9" eb="12">
      <t>ケンキュウジョ</t>
    </rPh>
    <phoneticPr fontId="5"/>
  </si>
  <si>
    <t>国立感染症研究所</t>
    <rPh sb="0" eb="2">
      <t>コクリツ</t>
    </rPh>
    <rPh sb="2" eb="5">
      <t>カンセンショウ</t>
    </rPh>
    <rPh sb="5" eb="8">
      <t>ケンキュウジョ</t>
    </rPh>
    <phoneticPr fontId="5"/>
  </si>
  <si>
    <t>-</t>
    <phoneticPr fontId="5"/>
  </si>
  <si>
    <t>-</t>
    <phoneticPr fontId="5"/>
  </si>
  <si>
    <t>光熱水費</t>
    <rPh sb="0" eb="4">
      <t>コウネツスイヒ</t>
    </rPh>
    <phoneticPr fontId="5"/>
  </si>
  <si>
    <t>備品費</t>
    <rPh sb="0" eb="3">
      <t>ビヒンヒ</t>
    </rPh>
    <phoneticPr fontId="5"/>
  </si>
  <si>
    <t>消耗品費</t>
    <rPh sb="0" eb="3">
      <t>ショウモウヒン</t>
    </rPh>
    <rPh sb="3" eb="4">
      <t>ヒ</t>
    </rPh>
    <phoneticPr fontId="5"/>
  </si>
  <si>
    <t>賃金</t>
    <rPh sb="0" eb="2">
      <t>チンギン</t>
    </rPh>
    <phoneticPr fontId="5"/>
  </si>
  <si>
    <t>電気・ガス・水道使用料</t>
    <rPh sb="0" eb="2">
      <t>デンキ</t>
    </rPh>
    <rPh sb="6" eb="8">
      <t>スイドウ</t>
    </rPh>
    <rPh sb="8" eb="10">
      <t>シヨウ</t>
    </rPh>
    <rPh sb="10" eb="11">
      <t>リョウ</t>
    </rPh>
    <phoneticPr fontId="5"/>
  </si>
  <si>
    <t>研究用機器等の購入</t>
    <rPh sb="0" eb="3">
      <t>ケンキュウヨウ</t>
    </rPh>
    <rPh sb="3" eb="5">
      <t>キキ</t>
    </rPh>
    <rPh sb="5" eb="6">
      <t>トウ</t>
    </rPh>
    <rPh sb="7" eb="9">
      <t>コウニュウ</t>
    </rPh>
    <phoneticPr fontId="5"/>
  </si>
  <si>
    <t>事務用品、研究用具、試薬等の購入</t>
    <rPh sb="0" eb="2">
      <t>ジム</t>
    </rPh>
    <rPh sb="2" eb="4">
      <t>ヨウヒン</t>
    </rPh>
    <rPh sb="5" eb="7">
      <t>ケンキュウ</t>
    </rPh>
    <rPh sb="7" eb="9">
      <t>ヨウグ</t>
    </rPh>
    <rPh sb="10" eb="12">
      <t>シヤク</t>
    </rPh>
    <rPh sb="12" eb="13">
      <t>トウ</t>
    </rPh>
    <rPh sb="14" eb="16">
      <t>コウニュウ</t>
    </rPh>
    <phoneticPr fontId="5"/>
  </si>
  <si>
    <t>試験研究補助業務及び事務補助等のための人材派遣業務、研究機器の修理・点検作業等、会議費等</t>
    <rPh sb="0" eb="2">
      <t>シケン</t>
    </rPh>
    <rPh sb="2" eb="4">
      <t>ケンキュウ</t>
    </rPh>
    <rPh sb="4" eb="6">
      <t>ホジョ</t>
    </rPh>
    <rPh sb="6" eb="8">
      <t>ギョウム</t>
    </rPh>
    <rPh sb="8" eb="9">
      <t>オヨ</t>
    </rPh>
    <rPh sb="10" eb="12">
      <t>ジム</t>
    </rPh>
    <rPh sb="12" eb="14">
      <t>ホジョ</t>
    </rPh>
    <rPh sb="14" eb="15">
      <t>トウ</t>
    </rPh>
    <rPh sb="19" eb="21">
      <t>ジンザイ</t>
    </rPh>
    <rPh sb="21" eb="23">
      <t>ハケン</t>
    </rPh>
    <rPh sb="23" eb="25">
      <t>ギョウム</t>
    </rPh>
    <rPh sb="26" eb="28">
      <t>ケンキュウ</t>
    </rPh>
    <rPh sb="28" eb="30">
      <t>キキ</t>
    </rPh>
    <rPh sb="31" eb="33">
      <t>シュウリ</t>
    </rPh>
    <rPh sb="34" eb="36">
      <t>テンケン</t>
    </rPh>
    <rPh sb="36" eb="38">
      <t>サギョウ</t>
    </rPh>
    <rPh sb="38" eb="39">
      <t>トウ</t>
    </rPh>
    <rPh sb="40" eb="43">
      <t>カイギヒ</t>
    </rPh>
    <rPh sb="43" eb="44">
      <t>トウ</t>
    </rPh>
    <phoneticPr fontId="5"/>
  </si>
  <si>
    <t>嘱託職員給与</t>
    <rPh sb="0" eb="2">
      <t>ショクタク</t>
    </rPh>
    <rPh sb="2" eb="4">
      <t>ショクイン</t>
    </rPh>
    <rPh sb="4" eb="6">
      <t>キュウヨ</t>
    </rPh>
    <phoneticPr fontId="5"/>
  </si>
  <si>
    <t>F. 丸善雄松堂（株）</t>
    <phoneticPr fontId="5"/>
  </si>
  <si>
    <t>研究用専門書の購入</t>
    <rPh sb="0" eb="3">
      <t>ケンキュウヨウ</t>
    </rPh>
    <rPh sb="3" eb="6">
      <t>センモンショ</t>
    </rPh>
    <rPh sb="7" eb="9">
      <t>コウニュウ</t>
    </rPh>
    <phoneticPr fontId="5"/>
  </si>
  <si>
    <t>東京電力エナジーパートナー（株）</t>
    <phoneticPr fontId="5"/>
  </si>
  <si>
    <t>アドバンテック（株）</t>
    <phoneticPr fontId="5"/>
  </si>
  <si>
    <t>（株）伊藤サプライ</t>
    <phoneticPr fontId="5"/>
  </si>
  <si>
    <t>（株）バイオテック・ラボ</t>
    <phoneticPr fontId="5"/>
  </si>
  <si>
    <t>嘱託職員</t>
    <rPh sb="0" eb="2">
      <t>ショクタク</t>
    </rPh>
    <rPh sb="2" eb="4">
      <t>ショクイン</t>
    </rPh>
    <phoneticPr fontId="5"/>
  </si>
  <si>
    <t>東京ガス（株）</t>
    <phoneticPr fontId="5"/>
  </si>
  <si>
    <t>富士ゼロックス（株）</t>
    <phoneticPr fontId="5"/>
  </si>
  <si>
    <t>川崎市上下水道局</t>
    <phoneticPr fontId="5"/>
  </si>
  <si>
    <t>中央法規出版（株）</t>
    <phoneticPr fontId="5"/>
  </si>
  <si>
    <t>堀内電機（株）</t>
    <phoneticPr fontId="5"/>
  </si>
  <si>
    <t>（株）シューエイ商行</t>
    <phoneticPr fontId="5"/>
  </si>
  <si>
    <t>尾崎理化（株）</t>
    <rPh sb="5" eb="6">
      <t>カブ</t>
    </rPh>
    <phoneticPr fontId="5"/>
  </si>
  <si>
    <t>尾崎理化（株）</t>
    <phoneticPr fontId="5"/>
  </si>
  <si>
    <t>（株）ＬＳＩメディエンス</t>
    <phoneticPr fontId="5"/>
  </si>
  <si>
    <t>ディエスヴィ・エアーシー（株）</t>
    <phoneticPr fontId="5"/>
  </si>
  <si>
    <t>-</t>
    <phoneticPr fontId="5"/>
  </si>
  <si>
    <t>-</t>
    <phoneticPr fontId="5"/>
  </si>
  <si>
    <t>-</t>
    <phoneticPr fontId="5"/>
  </si>
  <si>
    <t>-</t>
    <phoneticPr fontId="5"/>
  </si>
  <si>
    <t>-</t>
    <phoneticPr fontId="5"/>
  </si>
  <si>
    <t>-</t>
    <phoneticPr fontId="5"/>
  </si>
  <si>
    <t>-</t>
    <phoneticPr fontId="5"/>
  </si>
  <si>
    <t>-</t>
    <phoneticPr fontId="5"/>
  </si>
  <si>
    <t>東京都水道局</t>
    <phoneticPr fontId="5"/>
  </si>
  <si>
    <t>（株）ジェイアール西日本ホテル開発</t>
    <phoneticPr fontId="5"/>
  </si>
  <si>
    <t>丸善雄松堂（株）</t>
    <phoneticPr fontId="5"/>
  </si>
  <si>
    <t>（株）バイオテック・ラボ</t>
    <phoneticPr fontId="5"/>
  </si>
  <si>
    <t>宮崎化学薬品（株）</t>
    <phoneticPr fontId="5"/>
  </si>
  <si>
    <t>（株）鈴木商館</t>
    <phoneticPr fontId="5"/>
  </si>
  <si>
    <t>（株）サイエンスアンドテクノロジー</t>
    <phoneticPr fontId="5"/>
  </si>
  <si>
    <t>島津サイエンス東日本（株）</t>
    <phoneticPr fontId="5"/>
  </si>
  <si>
    <t>日本空調サービス（株）</t>
    <phoneticPr fontId="5"/>
  </si>
  <si>
    <t>ダイオテック東京（株）</t>
    <phoneticPr fontId="5"/>
  </si>
  <si>
    <t>（株）池田理化</t>
    <phoneticPr fontId="5"/>
  </si>
  <si>
    <t>アズサイエンス（株）</t>
    <phoneticPr fontId="5"/>
  </si>
  <si>
    <t>電気使用料（光熱水費）</t>
    <rPh sb="0" eb="2">
      <t>デンキ</t>
    </rPh>
    <rPh sb="2" eb="5">
      <t>シヨウリョウ</t>
    </rPh>
    <rPh sb="6" eb="10">
      <t>コウネツスイヒ</t>
    </rPh>
    <phoneticPr fontId="5"/>
  </si>
  <si>
    <t>試験研究業務のための人材派遣</t>
    <phoneticPr fontId="5"/>
  </si>
  <si>
    <t>研究用備品</t>
    <phoneticPr fontId="5"/>
  </si>
  <si>
    <t>事務用品等</t>
    <rPh sb="0" eb="2">
      <t>ジム</t>
    </rPh>
    <rPh sb="2" eb="4">
      <t>ヨウヒン</t>
    </rPh>
    <rPh sb="4" eb="5">
      <t>トウ</t>
    </rPh>
    <phoneticPr fontId="5"/>
  </si>
  <si>
    <t>嘱託職員給与（賃金）</t>
    <rPh sb="0" eb="2">
      <t>ショクタク</t>
    </rPh>
    <rPh sb="2" eb="4">
      <t>ショクイン</t>
    </rPh>
    <rPh sb="4" eb="6">
      <t>キュウヨ</t>
    </rPh>
    <rPh sb="7" eb="9">
      <t>チンギン</t>
    </rPh>
    <phoneticPr fontId="5"/>
  </si>
  <si>
    <t>ガス使用料（光熱水費）</t>
    <rPh sb="2" eb="5">
      <t>シヨウリョウ</t>
    </rPh>
    <rPh sb="6" eb="10">
      <t>コウネツスイヒ</t>
    </rPh>
    <phoneticPr fontId="5"/>
  </si>
  <si>
    <t>水道使用料（光熱水費）</t>
    <rPh sb="0" eb="2">
      <t>スイドウ</t>
    </rPh>
    <rPh sb="2" eb="5">
      <t>シヨウリョウ</t>
    </rPh>
    <rPh sb="6" eb="10">
      <t>コウネツスイヒ</t>
    </rPh>
    <phoneticPr fontId="5"/>
  </si>
  <si>
    <t>複合機設置等</t>
    <rPh sb="0" eb="3">
      <t>フクゴウキ</t>
    </rPh>
    <rPh sb="3" eb="5">
      <t>セッチ</t>
    </rPh>
    <rPh sb="5" eb="6">
      <t>トウ</t>
    </rPh>
    <phoneticPr fontId="5"/>
  </si>
  <si>
    <t>日中薬局方会議費</t>
    <phoneticPr fontId="5"/>
  </si>
  <si>
    <t>研究用機器・研究用消耗品購入等</t>
    <rPh sb="0" eb="3">
      <t>ケンキュウヨウ</t>
    </rPh>
    <rPh sb="3" eb="5">
      <t>キキ</t>
    </rPh>
    <rPh sb="6" eb="9">
      <t>ケンキュウヨウ</t>
    </rPh>
    <rPh sb="9" eb="12">
      <t>ショウモウヒン</t>
    </rPh>
    <rPh sb="12" eb="14">
      <t>コウニュウ</t>
    </rPh>
    <rPh sb="14" eb="15">
      <t>トウ</t>
    </rPh>
    <phoneticPr fontId="5"/>
  </si>
  <si>
    <t>医薬部外品原料の規格に関する調査</t>
    <phoneticPr fontId="5"/>
  </si>
  <si>
    <t>研究用機器の修理等</t>
    <rPh sb="0" eb="3">
      <t>ケンキュウヨウ</t>
    </rPh>
    <rPh sb="3" eb="5">
      <t>キキ</t>
    </rPh>
    <rPh sb="6" eb="8">
      <t>シュウリ</t>
    </rPh>
    <rPh sb="8" eb="9">
      <t>トウ</t>
    </rPh>
    <phoneticPr fontId="5"/>
  </si>
  <si>
    <r>
      <t>P</t>
    </r>
    <r>
      <rPr>
        <sz val="11"/>
        <rFont val="ＭＳ Ｐゴシック"/>
        <family val="3"/>
        <charset val="128"/>
      </rPr>
      <t>C購入等</t>
    </r>
    <rPh sb="2" eb="4">
      <t>コウニュウ</t>
    </rPh>
    <rPh sb="4" eb="5">
      <t>トウ</t>
    </rPh>
    <phoneticPr fontId="5"/>
  </si>
  <si>
    <t>事務椅子購入</t>
    <rPh sb="0" eb="2">
      <t>ジム</t>
    </rPh>
    <rPh sb="2" eb="4">
      <t>イス</t>
    </rPh>
    <rPh sb="4" eb="6">
      <t>コウニュウ</t>
    </rPh>
    <phoneticPr fontId="5"/>
  </si>
  <si>
    <t>事務消耗品購入</t>
    <rPh sb="0" eb="2">
      <t>ジム</t>
    </rPh>
    <rPh sb="2" eb="5">
      <t>ショウモウヒン</t>
    </rPh>
    <rPh sb="5" eb="7">
      <t>コウニュウ</t>
    </rPh>
    <phoneticPr fontId="5"/>
  </si>
  <si>
    <t>研究用消耗品購入</t>
    <rPh sb="0" eb="3">
      <t>ケンキュウヨウ</t>
    </rPh>
    <rPh sb="3" eb="6">
      <t>ショウモウヒン</t>
    </rPh>
    <rPh sb="6" eb="8">
      <t>コウニュウ</t>
    </rPh>
    <phoneticPr fontId="5"/>
  </si>
  <si>
    <t>研究用資料測定</t>
    <rPh sb="0" eb="3">
      <t>ケンキュウヨウ</t>
    </rPh>
    <rPh sb="3" eb="5">
      <t>シリョウ</t>
    </rPh>
    <rPh sb="5" eb="7">
      <t>ソクテイ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</si>
  <si>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</si>
  <si>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</si>
  <si>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</si>
  <si>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</si>
  <si>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</si>
  <si>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</si>
  <si>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</si>
  <si>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</si>
  <si>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</si>
  <si>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</si>
  <si>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</si>
  <si>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</si>
  <si>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</si>
  <si>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</si>
  <si>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</si>
  <si>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</si>
  <si>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E.事務費</t>
    <rPh sb="2" eb="5">
      <t>ジムヒ</t>
    </rPh>
    <phoneticPr fontId="5"/>
  </si>
  <si>
    <t>A.-</t>
    <phoneticPr fontId="5"/>
  </si>
  <si>
    <t>-</t>
    <phoneticPr fontId="5"/>
  </si>
  <si>
    <t>-</t>
    <phoneticPr fontId="5"/>
  </si>
  <si>
    <t>-</t>
    <phoneticPr fontId="5"/>
  </si>
  <si>
    <t>D.-</t>
    <phoneticPr fontId="5"/>
  </si>
  <si>
    <t>-</t>
    <phoneticPr fontId="5"/>
  </si>
  <si>
    <t>-</t>
    <phoneticPr fontId="5"/>
  </si>
  <si>
    <t>G.-</t>
    <phoneticPr fontId="5"/>
  </si>
  <si>
    <t>H.-</t>
    <phoneticPr fontId="5"/>
  </si>
  <si>
    <t>-</t>
    <phoneticPr fontId="5"/>
  </si>
  <si>
    <t>30,995/110</t>
    <phoneticPr fontId="5"/>
  </si>
  <si>
    <t>16,387/490</t>
    <phoneticPr fontId="5"/>
  </si>
  <si>
    <t>10,722/570</t>
    <phoneticPr fontId="5"/>
  </si>
  <si>
    <t>医薬品、医療機器等の品質、有効性及び安全性の確保等に関する法律第41条に規定する日本薬局方の改正等を行うために必要な経費であり、引き続き、必要な予算額を確保し、適正な執行に努めること。</t>
    <rPh sb="46" eb="48">
      <t>カイセイ</t>
    </rPh>
    <rPh sb="48" eb="49">
      <t>トウ</t>
    </rPh>
    <rPh sb="50" eb="51">
      <t>オコナ</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</si>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</sst>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121443</xdr:colOff>
      <xdr:row>740</xdr:row>
      <xdr:rowOff>152400</xdr:rowOff>
    </xdr:from>
    <xdr:to>
      <xdr:col>31</xdr:col>
      <xdr:colOff>142876</xdr:colOff>
      <xdr:row>742</xdr:row>
      <xdr:rowOff>58208</xdr:rowOff>
    </xdr:to>
    <xdr:sp macro="" textlink="">
      <xdr:nvSpPr>
        <xdr:cNvPr id="48" name="正方形/長方形 47"/>
        <xdr:cNvSpPr/>
      </xdr:nvSpPr>
      <xdr:spPr>
        <a:xfrm>
          <a:off x="3721893" y="45215175"/>
          <a:ext cx="2621758" cy="61065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ja-JP" altLang="en-US" sz="1000">
              <a:solidFill>
                <a:sysClr val="windowText" lastClr="000000"/>
              </a:solidFill>
            </a:rPr>
            <a:t>２８百万円</a:t>
          </a:r>
          <a:endParaRPr kumimoji="1" lang="en-US" altLang="ja-JP" sz="1000">
            <a:solidFill>
              <a:sysClr val="windowText" lastClr="000000"/>
            </a:solidFill>
          </a:endParaRPr>
        </a:p>
      </xdr:txBody>
    </xdr:sp>
    <xdr:clientData/>
  </xdr:twoCellAnchor>
  <xdr:twoCellAnchor>
    <xdr:from>
      <xdr:col>17</xdr:col>
      <xdr:colOff>166686</xdr:colOff>
      <xdr:row>742</xdr:row>
      <xdr:rowOff>150019</xdr:rowOff>
    </xdr:from>
    <xdr:to>
      <xdr:col>32</xdr:col>
      <xdr:colOff>22411</xdr:colOff>
      <xdr:row>744</xdr:row>
      <xdr:rowOff>290513</xdr:rowOff>
    </xdr:to>
    <xdr:sp macro="" textlink="">
      <xdr:nvSpPr>
        <xdr:cNvPr id="49" name="大かっこ 48"/>
        <xdr:cNvSpPr/>
      </xdr:nvSpPr>
      <xdr:spPr>
        <a:xfrm>
          <a:off x="3567111" y="45917644"/>
          <a:ext cx="2856100" cy="8453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ea"/>
              <a:ea typeface="+mn-ea"/>
              <a:cs typeface="+mn-cs"/>
            </a:rPr>
            <a:t>・第十七改正日本薬局方（英文）印刷業務</a:t>
          </a:r>
          <a:endParaRPr kumimoji="1" lang="en-US" altLang="ja-JP" sz="9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ea"/>
              <a:ea typeface="+mn-ea"/>
              <a:cs typeface="+mn-cs"/>
            </a:rPr>
            <a:t>・第十七改正日本薬局方</a:t>
          </a:r>
          <a:r>
            <a:rPr kumimoji="1" lang="ja-JP" altLang="en-US" sz="900">
              <a:solidFill>
                <a:schemeClr val="tx1"/>
              </a:solidFill>
              <a:effectLst/>
              <a:latin typeface="+mn-ea"/>
              <a:ea typeface="+mn-ea"/>
              <a:cs typeface="+mn-cs"/>
            </a:rPr>
            <a:t>第一追補後閲・編集</a:t>
          </a:r>
          <a:r>
            <a:rPr kumimoji="1" lang="ja-JP" altLang="ja-JP" sz="900">
              <a:solidFill>
                <a:schemeClr val="tx1"/>
              </a:solidFill>
              <a:effectLst/>
              <a:latin typeface="+mn-ea"/>
              <a:ea typeface="+mn-ea"/>
              <a:cs typeface="+mn-cs"/>
            </a:rPr>
            <a:t>業務</a:t>
          </a:r>
          <a:endParaRPr lang="ja-JP" altLang="ja-JP" sz="900">
            <a:effectLst/>
            <a:latin typeface="+mn-ea"/>
            <a:ea typeface="+mn-ea"/>
          </a:endParaRPr>
        </a:p>
        <a:p>
          <a:r>
            <a:rPr kumimoji="1" lang="ja-JP" altLang="en-US" sz="900">
              <a:solidFill>
                <a:schemeClr val="tx1"/>
              </a:solidFill>
              <a:effectLst/>
              <a:latin typeface="+mn-ea"/>
              <a:ea typeface="+mn-ea"/>
              <a:cs typeface="+mn-cs"/>
            </a:rPr>
            <a:t>・第十七改正日本薬局方第一追補英訳業務</a:t>
          </a:r>
          <a:endParaRPr kumimoji="1" lang="en-US" altLang="ja-JP" sz="9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ea"/>
              <a:ea typeface="+mn-ea"/>
              <a:cs typeface="+mn-cs"/>
            </a:rPr>
            <a:t>・第十七改正日本薬局方</a:t>
          </a:r>
          <a:r>
            <a:rPr kumimoji="1" lang="ja-JP" altLang="en-US" sz="900">
              <a:solidFill>
                <a:schemeClr val="tx1"/>
              </a:solidFill>
              <a:effectLst/>
              <a:latin typeface="+mn-ea"/>
              <a:ea typeface="+mn-ea"/>
              <a:cs typeface="+mn-cs"/>
            </a:rPr>
            <a:t>第一追補印刷業務</a:t>
          </a:r>
          <a:endParaRPr lang="ja-JP" altLang="ja-JP" sz="900">
            <a:effectLst/>
            <a:latin typeface="+mn-ea"/>
            <a:ea typeface="+mn-ea"/>
          </a:endParaRPr>
        </a:p>
        <a:p>
          <a:endParaRPr kumimoji="1" lang="ja-JP" altLang="en-US" sz="900">
            <a:solidFill>
              <a:schemeClr val="tx1"/>
            </a:solidFill>
            <a:effectLst/>
            <a:latin typeface="+mn-lt"/>
            <a:ea typeface="+mn-ea"/>
            <a:cs typeface="+mn-cs"/>
          </a:endParaRPr>
        </a:p>
      </xdr:txBody>
    </xdr:sp>
    <xdr:clientData/>
  </xdr:twoCellAnchor>
  <xdr:twoCellAnchor>
    <xdr:from>
      <xdr:col>12</xdr:col>
      <xdr:colOff>200024</xdr:colOff>
      <xdr:row>746</xdr:row>
      <xdr:rowOff>290512</xdr:rowOff>
    </xdr:from>
    <xdr:to>
      <xdr:col>45</xdr:col>
      <xdr:colOff>152400</xdr:colOff>
      <xdr:row>746</xdr:row>
      <xdr:rowOff>295275</xdr:rowOff>
    </xdr:to>
    <xdr:cxnSp macro="">
      <xdr:nvCxnSpPr>
        <xdr:cNvPr id="50" name="直線コネクタ 49"/>
        <xdr:cNvCxnSpPr/>
      </xdr:nvCxnSpPr>
      <xdr:spPr>
        <a:xfrm>
          <a:off x="2600324" y="47467837"/>
          <a:ext cx="6553201" cy="47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11906</xdr:colOff>
      <xdr:row>746</xdr:row>
      <xdr:rowOff>290512</xdr:rowOff>
    </xdr:from>
    <xdr:to>
      <xdr:col>13</xdr:col>
      <xdr:colOff>11906</xdr:colOff>
      <xdr:row>749</xdr:row>
      <xdr:rowOff>90487</xdr:rowOff>
    </xdr:to>
    <xdr:cxnSp macro="">
      <xdr:nvCxnSpPr>
        <xdr:cNvPr id="51" name="直線矢印コネクタ 50"/>
        <xdr:cNvCxnSpPr/>
      </xdr:nvCxnSpPr>
      <xdr:spPr>
        <a:xfrm>
          <a:off x="2612231" y="47420212"/>
          <a:ext cx="0" cy="857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54768</xdr:colOff>
      <xdr:row>745</xdr:row>
      <xdr:rowOff>245268</xdr:rowOff>
    </xdr:from>
    <xdr:to>
      <xdr:col>24</xdr:col>
      <xdr:colOff>66673</xdr:colOff>
      <xdr:row>749</xdr:row>
      <xdr:rowOff>73818</xdr:rowOff>
    </xdr:to>
    <xdr:cxnSp macro="">
      <xdr:nvCxnSpPr>
        <xdr:cNvPr id="52" name="直線矢印コネクタ 51"/>
        <xdr:cNvCxnSpPr/>
      </xdr:nvCxnSpPr>
      <xdr:spPr>
        <a:xfrm>
          <a:off x="4855368" y="47070168"/>
          <a:ext cx="11905" cy="1238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164305</xdr:colOff>
      <xdr:row>746</xdr:row>
      <xdr:rowOff>280986</xdr:rowOff>
    </xdr:from>
    <xdr:to>
      <xdr:col>45</xdr:col>
      <xdr:colOff>164305</xdr:colOff>
      <xdr:row>749</xdr:row>
      <xdr:rowOff>80961</xdr:rowOff>
    </xdr:to>
    <xdr:cxnSp macro="">
      <xdr:nvCxnSpPr>
        <xdr:cNvPr id="53" name="直線矢印コネクタ 52"/>
        <xdr:cNvCxnSpPr/>
      </xdr:nvCxnSpPr>
      <xdr:spPr>
        <a:xfrm>
          <a:off x="9165430" y="47458311"/>
          <a:ext cx="0" cy="857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133349</xdr:colOff>
      <xdr:row>749</xdr:row>
      <xdr:rowOff>304800</xdr:rowOff>
    </xdr:from>
    <xdr:to>
      <xdr:col>16</xdr:col>
      <xdr:colOff>169067</xdr:colOff>
      <xdr:row>750</xdr:row>
      <xdr:rowOff>158750</xdr:rowOff>
    </xdr:to>
    <xdr:sp macro="" textlink="">
      <xdr:nvSpPr>
        <xdr:cNvPr id="54" name="正方形/長方形 53"/>
        <xdr:cNvSpPr/>
      </xdr:nvSpPr>
      <xdr:spPr>
        <a:xfrm>
          <a:off x="1933574" y="48491775"/>
          <a:ext cx="1435893" cy="206375"/>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p>
      </xdr:txBody>
    </xdr:sp>
    <xdr:clientData/>
  </xdr:twoCellAnchor>
  <xdr:twoCellAnchor>
    <xdr:from>
      <xdr:col>8</xdr:col>
      <xdr:colOff>11906</xdr:colOff>
      <xdr:row>750</xdr:row>
      <xdr:rowOff>297657</xdr:rowOff>
    </xdr:from>
    <xdr:to>
      <xdr:col>18</xdr:col>
      <xdr:colOff>9525</xdr:colOff>
      <xdr:row>754</xdr:row>
      <xdr:rowOff>46302</xdr:rowOff>
    </xdr:to>
    <xdr:sp macro="" textlink="">
      <xdr:nvSpPr>
        <xdr:cNvPr id="55" name="正方形/長方形 54"/>
        <xdr:cNvSpPr/>
      </xdr:nvSpPr>
      <xdr:spPr>
        <a:xfrm>
          <a:off x="1612106" y="48884682"/>
          <a:ext cx="1997869" cy="115834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Ａ．（株）じほう</a:t>
          </a:r>
          <a:endParaRPr kumimoji="1" lang="en-US" altLang="ja-JP" sz="1000">
            <a:solidFill>
              <a:sysClr val="windowText" lastClr="000000"/>
            </a:solidFill>
          </a:endParaRPr>
        </a:p>
        <a:p>
          <a:pPr algn="ctr"/>
          <a:r>
            <a:rPr kumimoji="1" lang="ja-JP" altLang="en-US" sz="1000">
              <a:solidFill>
                <a:sysClr val="windowText" lastClr="000000"/>
              </a:solidFill>
            </a:rPr>
            <a:t>０．７百万円</a:t>
          </a:r>
        </a:p>
      </xdr:txBody>
    </xdr:sp>
    <xdr:clientData/>
  </xdr:twoCellAnchor>
  <xdr:twoCellAnchor>
    <xdr:from>
      <xdr:col>8</xdr:col>
      <xdr:colOff>0</xdr:colOff>
      <xdr:row>754</xdr:row>
      <xdr:rowOff>173832</xdr:rowOff>
    </xdr:from>
    <xdr:to>
      <xdr:col>17</xdr:col>
      <xdr:colOff>133350</xdr:colOff>
      <xdr:row>756</xdr:row>
      <xdr:rowOff>4763</xdr:rowOff>
    </xdr:to>
    <xdr:sp macro="" textlink="">
      <xdr:nvSpPr>
        <xdr:cNvPr id="56" name="大かっこ 55"/>
        <xdr:cNvSpPr/>
      </xdr:nvSpPr>
      <xdr:spPr>
        <a:xfrm>
          <a:off x="1600200" y="50170557"/>
          <a:ext cx="1933575" cy="5357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solidFill>
                <a:schemeClr val="tx1"/>
              </a:solidFill>
              <a:effectLst/>
              <a:latin typeface="+mn-lt"/>
              <a:ea typeface="+mn-ea"/>
              <a:cs typeface="+mn-cs"/>
            </a:rPr>
            <a:t>・第十七改正日本薬局方第一追補印刷業務</a:t>
          </a:r>
        </a:p>
        <a:p>
          <a:endParaRPr lang="ja-JP" altLang="ja-JP" sz="900">
            <a:effectLst/>
          </a:endParaRPr>
        </a:p>
      </xdr:txBody>
    </xdr:sp>
    <xdr:clientData/>
  </xdr:twoCellAnchor>
  <xdr:twoCellAnchor>
    <xdr:from>
      <xdr:col>17</xdr:col>
      <xdr:colOff>178593</xdr:colOff>
      <xdr:row>750</xdr:row>
      <xdr:rowOff>0</xdr:rowOff>
    </xdr:from>
    <xdr:to>
      <xdr:col>29</xdr:col>
      <xdr:colOff>111918</xdr:colOff>
      <xdr:row>750</xdr:row>
      <xdr:rowOff>238920</xdr:rowOff>
    </xdr:to>
    <xdr:sp macro="" textlink="">
      <xdr:nvSpPr>
        <xdr:cNvPr id="57" name="正方形/長方形 56"/>
        <xdr:cNvSpPr/>
      </xdr:nvSpPr>
      <xdr:spPr>
        <a:xfrm>
          <a:off x="3579018" y="48587025"/>
          <a:ext cx="2333625" cy="23892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p>
      </xdr:txBody>
    </xdr:sp>
    <xdr:clientData/>
  </xdr:twoCellAnchor>
  <xdr:twoCellAnchor>
    <xdr:from>
      <xdr:col>19</xdr:col>
      <xdr:colOff>57150</xdr:colOff>
      <xdr:row>750</xdr:row>
      <xdr:rowOff>285752</xdr:rowOff>
    </xdr:from>
    <xdr:to>
      <xdr:col>28</xdr:col>
      <xdr:colOff>95251</xdr:colOff>
      <xdr:row>754</xdr:row>
      <xdr:rowOff>7146</xdr:rowOff>
    </xdr:to>
    <xdr:sp macro="" textlink="">
      <xdr:nvSpPr>
        <xdr:cNvPr id="58" name="正方形/長方形 57"/>
        <xdr:cNvSpPr/>
      </xdr:nvSpPr>
      <xdr:spPr>
        <a:xfrm>
          <a:off x="3857625" y="48872777"/>
          <a:ext cx="1838326" cy="113109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Ｂ．民間会社　３社</a:t>
          </a:r>
          <a:r>
            <a:rPr kumimoji="1" lang="en-US" altLang="ja-JP" sz="1000">
              <a:solidFill>
                <a:sysClr val="windowText" lastClr="000000"/>
              </a:solidFill>
            </a:rPr>
            <a:t/>
          </a:r>
          <a:br>
            <a:rPr kumimoji="1" lang="en-US" altLang="ja-JP" sz="1000">
              <a:solidFill>
                <a:sysClr val="windowText" lastClr="000000"/>
              </a:solidFill>
            </a:rPr>
          </a:br>
          <a:r>
            <a:rPr kumimoji="1" lang="ja-JP" altLang="en-US" sz="1000">
              <a:solidFill>
                <a:sysClr val="windowText" lastClr="000000"/>
              </a:solidFill>
            </a:rPr>
            <a:t>１０百万円</a:t>
          </a:r>
          <a:endParaRPr kumimoji="1" lang="en-US" altLang="ja-JP" sz="1000">
            <a:solidFill>
              <a:sysClr val="windowText" lastClr="000000"/>
            </a:solidFill>
          </a:endParaRPr>
        </a:p>
      </xdr:txBody>
    </xdr:sp>
    <xdr:clientData/>
  </xdr:twoCellAnchor>
  <xdr:twoCellAnchor>
    <xdr:from>
      <xdr:col>19</xdr:col>
      <xdr:colOff>69056</xdr:colOff>
      <xdr:row>754</xdr:row>
      <xdr:rowOff>150021</xdr:rowOff>
    </xdr:from>
    <xdr:to>
      <xdr:col>28</xdr:col>
      <xdr:colOff>95250</xdr:colOff>
      <xdr:row>756</xdr:row>
      <xdr:rowOff>647701</xdr:rowOff>
    </xdr:to>
    <xdr:sp macro="" textlink="">
      <xdr:nvSpPr>
        <xdr:cNvPr id="59" name="大かっこ 58"/>
        <xdr:cNvSpPr/>
      </xdr:nvSpPr>
      <xdr:spPr>
        <a:xfrm>
          <a:off x="3869531" y="50146746"/>
          <a:ext cx="1826419" cy="12025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・第十七改正日本薬局方（英文）印刷業務</a:t>
          </a:r>
        </a:p>
        <a:p>
          <a:r>
            <a:rPr kumimoji="1" lang="ja-JP" altLang="en-US" sz="900">
              <a:solidFill>
                <a:schemeClr val="tx1"/>
              </a:solidFill>
              <a:effectLst/>
              <a:latin typeface="+mn-lt"/>
              <a:ea typeface="+mn-ea"/>
              <a:cs typeface="+mn-cs"/>
            </a:rPr>
            <a:t>・第十七改正日本薬局方第一追補後閲・編集業務</a:t>
          </a:r>
        </a:p>
        <a:p>
          <a:r>
            <a:rPr kumimoji="1" lang="ja-JP" altLang="en-US" sz="900">
              <a:solidFill>
                <a:schemeClr val="tx1"/>
              </a:solidFill>
              <a:effectLst/>
              <a:latin typeface="+mn-lt"/>
              <a:ea typeface="+mn-ea"/>
              <a:cs typeface="+mn-cs"/>
            </a:rPr>
            <a:t>・第十七改正日本薬局方第一追補英訳業務</a:t>
          </a:r>
        </a:p>
      </xdr:txBody>
    </xdr:sp>
    <xdr:clientData/>
  </xdr:twoCellAnchor>
  <xdr:twoCellAnchor>
    <xdr:from>
      <xdr:col>30</xdr:col>
      <xdr:colOff>164306</xdr:colOff>
      <xdr:row>750</xdr:row>
      <xdr:rowOff>7143</xdr:rowOff>
    </xdr:from>
    <xdr:to>
      <xdr:col>38</xdr:col>
      <xdr:colOff>67733</xdr:colOff>
      <xdr:row>750</xdr:row>
      <xdr:rowOff>219869</xdr:rowOff>
    </xdr:to>
    <xdr:sp macro="" textlink="">
      <xdr:nvSpPr>
        <xdr:cNvPr id="60" name="正方形/長方形 59"/>
        <xdr:cNvSpPr/>
      </xdr:nvSpPr>
      <xdr:spPr>
        <a:xfrm>
          <a:off x="6165056" y="48594168"/>
          <a:ext cx="1503627" cy="212726"/>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その他（支出委任）</a:t>
          </a:r>
          <a:r>
            <a:rPr kumimoji="1" lang="en-US" altLang="ja-JP" sz="900">
              <a:solidFill>
                <a:sysClr val="windowText" lastClr="000000"/>
              </a:solidFill>
            </a:rPr>
            <a:t>】</a:t>
          </a:r>
        </a:p>
      </xdr:txBody>
    </xdr:sp>
    <xdr:clientData/>
  </xdr:twoCellAnchor>
  <xdr:twoCellAnchor>
    <xdr:from>
      <xdr:col>29</xdr:col>
      <xdr:colOff>111920</xdr:colOff>
      <xdr:row>750</xdr:row>
      <xdr:rowOff>314325</xdr:rowOff>
    </xdr:from>
    <xdr:to>
      <xdr:col>39</xdr:col>
      <xdr:colOff>114300</xdr:colOff>
      <xdr:row>753</xdr:row>
      <xdr:rowOff>340518</xdr:rowOff>
    </xdr:to>
    <xdr:sp macro="" textlink="">
      <xdr:nvSpPr>
        <xdr:cNvPr id="61" name="正方形/長方形 60"/>
        <xdr:cNvSpPr/>
      </xdr:nvSpPr>
      <xdr:spPr>
        <a:xfrm>
          <a:off x="5912645" y="48901350"/>
          <a:ext cx="2002630" cy="108346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Ｃ．国立医薬品食品衛生研究所</a:t>
          </a:r>
          <a:endParaRPr kumimoji="1" lang="en-US" altLang="ja-JP" sz="1000">
            <a:solidFill>
              <a:sysClr val="windowText" lastClr="000000"/>
            </a:solidFill>
          </a:endParaRPr>
        </a:p>
        <a:p>
          <a:pPr algn="ctr"/>
          <a:r>
            <a:rPr kumimoji="1" lang="ja-JP" altLang="en-US" sz="1000">
              <a:solidFill>
                <a:sysClr val="windowText" lastClr="000000"/>
              </a:solidFill>
            </a:rPr>
            <a:t>１６．９百万円</a:t>
          </a:r>
          <a:endParaRPr kumimoji="1" lang="en-US" altLang="ja-JP" sz="1000">
            <a:solidFill>
              <a:sysClr val="windowText" lastClr="000000"/>
            </a:solidFill>
          </a:endParaRPr>
        </a:p>
      </xdr:txBody>
    </xdr:sp>
    <xdr:clientData/>
  </xdr:twoCellAnchor>
  <xdr:twoCellAnchor>
    <xdr:from>
      <xdr:col>29</xdr:col>
      <xdr:colOff>130968</xdr:colOff>
      <xdr:row>754</xdr:row>
      <xdr:rowOff>190501</xdr:rowOff>
    </xdr:from>
    <xdr:to>
      <xdr:col>39</xdr:col>
      <xdr:colOff>180975</xdr:colOff>
      <xdr:row>756</xdr:row>
      <xdr:rowOff>638175</xdr:rowOff>
    </xdr:to>
    <xdr:sp macro="" textlink="">
      <xdr:nvSpPr>
        <xdr:cNvPr id="62" name="大かっこ 61"/>
        <xdr:cNvSpPr/>
      </xdr:nvSpPr>
      <xdr:spPr>
        <a:xfrm>
          <a:off x="5931693" y="50187226"/>
          <a:ext cx="2050257" cy="11525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・日本薬局方収載医薬品構造式等策定事業</a:t>
          </a:r>
          <a:endParaRPr kumimoji="1" lang="en-US" altLang="ja-JP" sz="900">
            <a:solidFill>
              <a:schemeClr val="tx1"/>
            </a:solidFill>
            <a:effectLst/>
            <a:latin typeface="+mn-lt"/>
            <a:ea typeface="+mn-ea"/>
            <a:cs typeface="+mn-cs"/>
          </a:endParaRPr>
        </a:p>
        <a:p>
          <a:r>
            <a:rPr kumimoji="1" lang="ja-JP" altLang="en-US" sz="900">
              <a:solidFill>
                <a:schemeClr val="tx1"/>
              </a:solidFill>
              <a:effectLst/>
              <a:latin typeface="+mn-lt"/>
              <a:ea typeface="+mn-ea"/>
              <a:cs typeface="+mn-cs"/>
            </a:rPr>
            <a:t>・日本薬局方新規収載品目及び改正既収載品品目原案作成事業</a:t>
          </a:r>
          <a:endParaRPr kumimoji="1" lang="en-US" altLang="ja-JP" sz="900">
            <a:solidFill>
              <a:schemeClr val="tx1"/>
            </a:solidFill>
            <a:effectLst/>
            <a:latin typeface="+mn-lt"/>
            <a:ea typeface="+mn-ea"/>
            <a:cs typeface="+mn-cs"/>
          </a:endParaRPr>
        </a:p>
        <a:p>
          <a:r>
            <a:rPr kumimoji="1" lang="ja-JP" altLang="en-US" sz="900">
              <a:solidFill>
                <a:schemeClr val="tx1"/>
              </a:solidFill>
              <a:effectLst/>
              <a:latin typeface="+mn-lt"/>
              <a:ea typeface="+mn-ea"/>
              <a:cs typeface="+mn-cs"/>
            </a:rPr>
            <a:t>・医薬部外品原料の規格に関する調査</a:t>
          </a:r>
          <a:endParaRPr kumimoji="1" lang="en-US" altLang="ja-JP" sz="900">
            <a:solidFill>
              <a:schemeClr val="tx1"/>
            </a:solidFill>
            <a:effectLst/>
            <a:latin typeface="+mn-lt"/>
            <a:ea typeface="+mn-ea"/>
            <a:cs typeface="+mn-cs"/>
          </a:endParaRPr>
        </a:p>
      </xdr:txBody>
    </xdr:sp>
    <xdr:clientData/>
  </xdr:twoCellAnchor>
  <xdr:twoCellAnchor>
    <xdr:from>
      <xdr:col>46</xdr:col>
      <xdr:colOff>4762</xdr:colOff>
      <xdr:row>756</xdr:row>
      <xdr:rowOff>28575</xdr:rowOff>
    </xdr:from>
    <xdr:to>
      <xdr:col>46</xdr:col>
      <xdr:colOff>9525</xdr:colOff>
      <xdr:row>758</xdr:row>
      <xdr:rowOff>442913</xdr:rowOff>
    </xdr:to>
    <xdr:cxnSp macro="">
      <xdr:nvCxnSpPr>
        <xdr:cNvPr id="63" name="直線矢印コネクタ 62"/>
        <xdr:cNvCxnSpPr/>
      </xdr:nvCxnSpPr>
      <xdr:spPr>
        <a:xfrm flipH="1">
          <a:off x="9205912" y="50730150"/>
          <a:ext cx="4763" cy="17478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757</xdr:row>
      <xdr:rowOff>309563</xdr:rowOff>
    </xdr:from>
    <xdr:to>
      <xdr:col>33</xdr:col>
      <xdr:colOff>195265</xdr:colOff>
      <xdr:row>757</xdr:row>
      <xdr:rowOff>314325</xdr:rowOff>
    </xdr:to>
    <xdr:cxnSp macro="">
      <xdr:nvCxnSpPr>
        <xdr:cNvPr id="64" name="直線コネクタ 63"/>
        <xdr:cNvCxnSpPr/>
      </xdr:nvCxnSpPr>
      <xdr:spPr>
        <a:xfrm flipH="1">
          <a:off x="2209800" y="51677888"/>
          <a:ext cx="4586290" cy="4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14287</xdr:colOff>
      <xdr:row>757</xdr:row>
      <xdr:rowOff>314325</xdr:rowOff>
    </xdr:from>
    <xdr:to>
      <xdr:col>11</xdr:col>
      <xdr:colOff>19050</xdr:colOff>
      <xdr:row>758</xdr:row>
      <xdr:rowOff>442913</xdr:rowOff>
    </xdr:to>
    <xdr:cxnSp macro="">
      <xdr:nvCxnSpPr>
        <xdr:cNvPr id="65" name="直線矢印コネクタ 64"/>
        <xdr:cNvCxnSpPr/>
      </xdr:nvCxnSpPr>
      <xdr:spPr>
        <a:xfrm flipH="1">
          <a:off x="2214562" y="51682650"/>
          <a:ext cx="4763" cy="7953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176212</xdr:colOff>
      <xdr:row>759</xdr:row>
      <xdr:rowOff>21430</xdr:rowOff>
    </xdr:from>
    <xdr:to>
      <xdr:col>16</xdr:col>
      <xdr:colOff>114300</xdr:colOff>
      <xdr:row>761</xdr:row>
      <xdr:rowOff>27779</xdr:rowOff>
    </xdr:to>
    <xdr:sp macro="" textlink="">
      <xdr:nvSpPr>
        <xdr:cNvPr id="66" name="正方形/長方形 65"/>
        <xdr:cNvSpPr/>
      </xdr:nvSpPr>
      <xdr:spPr>
        <a:xfrm>
          <a:off x="1376362" y="52723255"/>
          <a:ext cx="1938338" cy="60642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rPr>
            <a:t>Ｅ．事務費</a:t>
          </a:r>
          <a:endParaRPr kumimoji="1" lang="en-US" altLang="ja-JP" sz="1000">
            <a:solidFill>
              <a:sysClr val="windowText" lastClr="000000"/>
            </a:solidFill>
          </a:endParaRPr>
        </a:p>
        <a:p>
          <a:pPr algn="ctr">
            <a:lnSpc>
              <a:spcPts val="1300"/>
            </a:lnSpc>
          </a:pPr>
          <a:r>
            <a:rPr kumimoji="1" lang="ja-JP" altLang="en-US" sz="1000">
              <a:solidFill>
                <a:sysClr val="windowText" lastClr="000000"/>
              </a:solidFill>
            </a:rPr>
            <a:t>１２．４百万円</a:t>
          </a:r>
          <a:endParaRPr kumimoji="1" lang="en-US" altLang="ja-JP" sz="1000">
            <a:solidFill>
              <a:sysClr val="windowText" lastClr="000000"/>
            </a:solidFill>
          </a:endParaRPr>
        </a:p>
      </xdr:txBody>
    </xdr:sp>
    <xdr:clientData/>
  </xdr:twoCellAnchor>
  <xdr:twoCellAnchor>
    <xdr:from>
      <xdr:col>6</xdr:col>
      <xdr:colOff>128588</xdr:colOff>
      <xdr:row>761</xdr:row>
      <xdr:rowOff>254794</xdr:rowOff>
    </xdr:from>
    <xdr:to>
      <xdr:col>16</xdr:col>
      <xdr:colOff>66676</xdr:colOff>
      <xdr:row>762</xdr:row>
      <xdr:rowOff>304007</xdr:rowOff>
    </xdr:to>
    <xdr:sp macro="" textlink="">
      <xdr:nvSpPr>
        <xdr:cNvPr id="67" name="大かっこ 66"/>
        <xdr:cNvSpPr/>
      </xdr:nvSpPr>
      <xdr:spPr>
        <a:xfrm>
          <a:off x="1328738" y="53556694"/>
          <a:ext cx="1938338" cy="4968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賃金、</a:t>
          </a:r>
          <a:r>
            <a:rPr kumimoji="1" lang="ja-JP" altLang="ja-JP" sz="900">
              <a:solidFill>
                <a:schemeClr val="tx1"/>
              </a:solidFill>
              <a:effectLst/>
              <a:latin typeface="+mn-lt"/>
              <a:ea typeface="+mn-ea"/>
              <a:cs typeface="+mn-cs"/>
            </a:rPr>
            <a:t>光熱水</a:t>
          </a:r>
          <a:r>
            <a:rPr kumimoji="1" lang="ja-JP" altLang="en-US" sz="900">
              <a:solidFill>
                <a:schemeClr val="tx1"/>
              </a:solidFill>
              <a:effectLst/>
              <a:latin typeface="+mn-lt"/>
              <a:ea typeface="+mn-ea"/>
              <a:cs typeface="+mn-cs"/>
            </a:rPr>
            <a:t>料</a:t>
          </a:r>
          <a:r>
            <a:rPr kumimoji="1" lang="ja-JP"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備品費、消耗品</a:t>
          </a:r>
          <a:r>
            <a:rPr kumimoji="1" lang="ja-JP" altLang="ja-JP" sz="900">
              <a:solidFill>
                <a:schemeClr val="tx1"/>
              </a:solidFill>
              <a:effectLst/>
              <a:latin typeface="+mn-lt"/>
              <a:ea typeface="+mn-ea"/>
              <a:cs typeface="+mn-cs"/>
            </a:rPr>
            <a:t>費等</a:t>
          </a:r>
          <a:endParaRPr lang="ja-JP" altLang="ja-JP" sz="900">
            <a:effectLst/>
          </a:endParaRPr>
        </a:p>
      </xdr:txBody>
    </xdr:sp>
    <xdr:clientData/>
  </xdr:twoCellAnchor>
  <xdr:twoCellAnchor>
    <xdr:from>
      <xdr:col>18</xdr:col>
      <xdr:colOff>33337</xdr:colOff>
      <xdr:row>758</xdr:row>
      <xdr:rowOff>450057</xdr:rowOff>
    </xdr:from>
    <xdr:to>
      <xdr:col>27</xdr:col>
      <xdr:colOff>118268</xdr:colOff>
      <xdr:row>759</xdr:row>
      <xdr:rowOff>69057</xdr:rowOff>
    </xdr:to>
    <xdr:sp macro="" textlink="">
      <xdr:nvSpPr>
        <xdr:cNvPr id="68" name="正方形/長方形 67"/>
        <xdr:cNvSpPr/>
      </xdr:nvSpPr>
      <xdr:spPr>
        <a:xfrm>
          <a:off x="3633787" y="52485132"/>
          <a:ext cx="1885156" cy="28575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p>
      </xdr:txBody>
    </xdr:sp>
    <xdr:clientData/>
  </xdr:twoCellAnchor>
  <xdr:twoCellAnchor>
    <xdr:from>
      <xdr:col>18</xdr:col>
      <xdr:colOff>166687</xdr:colOff>
      <xdr:row>759</xdr:row>
      <xdr:rowOff>19052</xdr:rowOff>
    </xdr:from>
    <xdr:to>
      <xdr:col>26</xdr:col>
      <xdr:colOff>171450</xdr:colOff>
      <xdr:row>761</xdr:row>
      <xdr:rowOff>26193</xdr:rowOff>
    </xdr:to>
    <xdr:sp macro="" textlink="">
      <xdr:nvSpPr>
        <xdr:cNvPr id="69" name="正方形/長方形 68"/>
        <xdr:cNvSpPr/>
      </xdr:nvSpPr>
      <xdr:spPr>
        <a:xfrm>
          <a:off x="3767137" y="52720877"/>
          <a:ext cx="1604963" cy="607216"/>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Ｆ</a:t>
          </a:r>
          <a:r>
            <a:rPr kumimoji="1" lang="ja-JP" altLang="en-US" sz="1000">
              <a:solidFill>
                <a:sysClr val="windowText" lastClr="000000"/>
              </a:solidFill>
            </a:rPr>
            <a:t>．民間会社　２２社</a:t>
          </a:r>
          <a:endParaRPr kumimoji="1" lang="en-US" altLang="ja-JP" sz="1000">
            <a:solidFill>
              <a:sysClr val="windowText" lastClr="000000"/>
            </a:solidFill>
          </a:endParaRPr>
        </a:p>
        <a:p>
          <a:pPr algn="ctr"/>
          <a:r>
            <a:rPr kumimoji="1" lang="ja-JP" altLang="en-US" sz="1000">
              <a:solidFill>
                <a:sysClr val="windowText" lastClr="000000"/>
              </a:solidFill>
            </a:rPr>
            <a:t>４．５百万円</a:t>
          </a:r>
          <a:endParaRPr kumimoji="1" lang="en-US" altLang="ja-JP" sz="1000">
            <a:solidFill>
              <a:sysClr val="windowText" lastClr="000000"/>
            </a:solidFill>
          </a:endParaRPr>
        </a:p>
      </xdr:txBody>
    </xdr:sp>
    <xdr:clientData/>
  </xdr:twoCellAnchor>
  <xdr:twoCellAnchor>
    <xdr:from>
      <xdr:col>18</xdr:col>
      <xdr:colOff>154780</xdr:colOff>
      <xdr:row>761</xdr:row>
      <xdr:rowOff>228599</xdr:rowOff>
    </xdr:from>
    <xdr:to>
      <xdr:col>26</xdr:col>
      <xdr:colOff>161925</xdr:colOff>
      <xdr:row>763</xdr:row>
      <xdr:rowOff>123825</xdr:rowOff>
    </xdr:to>
    <xdr:sp macro="" textlink="">
      <xdr:nvSpPr>
        <xdr:cNvPr id="70" name="大かっこ 69"/>
        <xdr:cNvSpPr/>
      </xdr:nvSpPr>
      <xdr:spPr>
        <a:xfrm>
          <a:off x="3755230" y="53530499"/>
          <a:ext cx="1607345" cy="723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研究機器</a:t>
          </a:r>
          <a:r>
            <a:rPr kumimoji="1" lang="ja-JP" altLang="en-US" sz="900">
              <a:solidFill>
                <a:schemeClr val="tx1"/>
              </a:solidFill>
              <a:effectLst/>
              <a:latin typeface="+mn-lt"/>
              <a:ea typeface="+mn-ea"/>
              <a:cs typeface="+mn-cs"/>
            </a:rPr>
            <a:t>や</a:t>
          </a:r>
          <a:r>
            <a:rPr kumimoji="1" lang="ja-JP" altLang="ja-JP" sz="900">
              <a:solidFill>
                <a:schemeClr val="tx1"/>
              </a:solidFill>
              <a:effectLst/>
              <a:latin typeface="+mn-lt"/>
              <a:ea typeface="+mn-ea"/>
              <a:cs typeface="+mn-cs"/>
            </a:rPr>
            <a:t>研究用消耗品（試薬、器具）</a:t>
          </a:r>
          <a:r>
            <a:rPr kumimoji="1" lang="ja-JP" altLang="en-US" sz="900">
              <a:solidFill>
                <a:schemeClr val="tx1"/>
              </a:solidFill>
              <a:effectLst/>
              <a:latin typeface="+mn-lt"/>
              <a:ea typeface="+mn-ea"/>
              <a:cs typeface="+mn-cs"/>
            </a:rPr>
            <a:t>の購入、</a:t>
          </a:r>
          <a:r>
            <a:rPr kumimoji="1" lang="ja-JP" altLang="ja-JP" sz="900">
              <a:solidFill>
                <a:schemeClr val="tx1"/>
              </a:solidFill>
              <a:effectLst/>
              <a:latin typeface="+mn-lt"/>
              <a:ea typeface="+mn-ea"/>
              <a:cs typeface="+mn-cs"/>
            </a:rPr>
            <a:t>機器点検・修理等</a:t>
          </a:r>
          <a:endParaRPr lang="ja-JP" altLang="ja-JP" sz="900">
            <a:effectLst/>
          </a:endParaRPr>
        </a:p>
      </xdr:txBody>
    </xdr:sp>
    <xdr:clientData/>
  </xdr:twoCellAnchor>
  <xdr:twoCellAnchor>
    <xdr:from>
      <xdr:col>42</xdr:col>
      <xdr:colOff>4761</xdr:colOff>
      <xdr:row>750</xdr:row>
      <xdr:rowOff>9525</xdr:rowOff>
    </xdr:from>
    <xdr:to>
      <xdr:col>49</xdr:col>
      <xdr:colOff>108213</xdr:colOff>
      <xdr:row>750</xdr:row>
      <xdr:rowOff>222251</xdr:rowOff>
    </xdr:to>
    <xdr:sp macro="" textlink="">
      <xdr:nvSpPr>
        <xdr:cNvPr id="25" name="正方形/長方形 24"/>
        <xdr:cNvSpPr/>
      </xdr:nvSpPr>
      <xdr:spPr>
        <a:xfrm>
          <a:off x="8405811" y="48596550"/>
          <a:ext cx="1503627" cy="212726"/>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その他（支出委任）</a:t>
          </a:r>
          <a:r>
            <a:rPr kumimoji="1" lang="en-US" altLang="ja-JP" sz="900">
              <a:solidFill>
                <a:sysClr val="windowText" lastClr="000000"/>
              </a:solidFill>
            </a:rPr>
            <a:t>】</a:t>
          </a:r>
        </a:p>
      </xdr:txBody>
    </xdr:sp>
    <xdr:clientData/>
  </xdr:twoCellAnchor>
  <xdr:twoCellAnchor>
    <xdr:from>
      <xdr:col>40</xdr:col>
      <xdr:colOff>152400</xdr:colOff>
      <xdr:row>750</xdr:row>
      <xdr:rowOff>316707</xdr:rowOff>
    </xdr:from>
    <xdr:to>
      <xdr:col>49</xdr:col>
      <xdr:colOff>354805</xdr:colOff>
      <xdr:row>753</xdr:row>
      <xdr:rowOff>342900</xdr:rowOff>
    </xdr:to>
    <xdr:sp macro="" textlink="">
      <xdr:nvSpPr>
        <xdr:cNvPr id="26" name="正方形/長方形 25"/>
        <xdr:cNvSpPr/>
      </xdr:nvSpPr>
      <xdr:spPr>
        <a:xfrm>
          <a:off x="8153400" y="48903732"/>
          <a:ext cx="2002630" cy="108346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Ｄ．感染症研究所</a:t>
          </a:r>
          <a:endParaRPr kumimoji="1" lang="en-US" altLang="ja-JP" sz="1000">
            <a:solidFill>
              <a:sysClr val="windowText" lastClr="000000"/>
            </a:solidFill>
          </a:endParaRPr>
        </a:p>
        <a:p>
          <a:pPr algn="ctr"/>
          <a:r>
            <a:rPr kumimoji="1" lang="ja-JP" altLang="en-US" sz="1000">
              <a:solidFill>
                <a:sysClr val="windowText" lastClr="000000"/>
              </a:solidFill>
            </a:rPr>
            <a:t>０．４百万円</a:t>
          </a:r>
          <a:endParaRPr kumimoji="1" lang="en-US" altLang="ja-JP" sz="1000">
            <a:solidFill>
              <a:sysClr val="windowText" lastClr="000000"/>
            </a:solidFill>
          </a:endParaRPr>
        </a:p>
      </xdr:txBody>
    </xdr:sp>
    <xdr:clientData/>
  </xdr:twoCellAnchor>
  <xdr:twoCellAnchor>
    <xdr:from>
      <xdr:col>40</xdr:col>
      <xdr:colOff>171448</xdr:colOff>
      <xdr:row>754</xdr:row>
      <xdr:rowOff>192882</xdr:rowOff>
    </xdr:from>
    <xdr:to>
      <xdr:col>49</xdr:col>
      <xdr:colOff>421480</xdr:colOff>
      <xdr:row>755</xdr:row>
      <xdr:rowOff>266700</xdr:rowOff>
    </xdr:to>
    <xdr:sp macro="" textlink="">
      <xdr:nvSpPr>
        <xdr:cNvPr id="27" name="大かっこ 26"/>
        <xdr:cNvSpPr/>
      </xdr:nvSpPr>
      <xdr:spPr>
        <a:xfrm>
          <a:off x="8172448" y="50189607"/>
          <a:ext cx="2050257" cy="4262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・抗生物質標準物質の評価整備事業</a:t>
          </a:r>
          <a:endParaRPr kumimoji="1" lang="en-US" altLang="ja-JP" sz="900">
            <a:solidFill>
              <a:schemeClr val="tx1"/>
            </a:solidFill>
            <a:effectLst/>
            <a:latin typeface="+mn-lt"/>
            <a:ea typeface="+mn-ea"/>
            <a:cs typeface="+mn-cs"/>
          </a:endParaRPr>
        </a:p>
      </xdr:txBody>
    </xdr:sp>
    <xdr:clientData/>
  </xdr:twoCellAnchor>
  <xdr:twoCellAnchor>
    <xdr:from>
      <xdr:col>33</xdr:col>
      <xdr:colOff>190500</xdr:colOff>
      <xdr:row>746</xdr:row>
      <xdr:rowOff>276225</xdr:rowOff>
    </xdr:from>
    <xdr:to>
      <xdr:col>33</xdr:col>
      <xdr:colOff>190500</xdr:colOff>
      <xdr:row>749</xdr:row>
      <xdr:rowOff>76200</xdr:rowOff>
    </xdr:to>
    <xdr:cxnSp macro="">
      <xdr:nvCxnSpPr>
        <xdr:cNvPr id="30" name="直線矢印コネクタ 29"/>
        <xdr:cNvCxnSpPr/>
      </xdr:nvCxnSpPr>
      <xdr:spPr>
        <a:xfrm>
          <a:off x="6791325" y="47453550"/>
          <a:ext cx="0" cy="857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757</xdr:row>
      <xdr:rowOff>9525</xdr:rowOff>
    </xdr:from>
    <xdr:to>
      <xdr:col>34</xdr:col>
      <xdr:colOff>0</xdr:colOff>
      <xdr:row>757</xdr:row>
      <xdr:rowOff>323850</xdr:rowOff>
    </xdr:to>
    <xdr:cxnSp macro="">
      <xdr:nvCxnSpPr>
        <xdr:cNvPr id="35" name="直線コネクタ 34"/>
        <xdr:cNvCxnSpPr/>
      </xdr:nvCxnSpPr>
      <xdr:spPr>
        <a:xfrm>
          <a:off x="6800850" y="5137785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85725</xdr:colOff>
      <xdr:row>757</xdr:row>
      <xdr:rowOff>400050</xdr:rowOff>
    </xdr:from>
    <xdr:to>
      <xdr:col>35</xdr:col>
      <xdr:colOff>90487</xdr:colOff>
      <xdr:row>758</xdr:row>
      <xdr:rowOff>423863</xdr:rowOff>
    </xdr:to>
    <xdr:cxnSp macro="">
      <xdr:nvCxnSpPr>
        <xdr:cNvPr id="38" name="直線矢印コネクタ 37"/>
        <xdr:cNvCxnSpPr/>
      </xdr:nvCxnSpPr>
      <xdr:spPr>
        <a:xfrm>
          <a:off x="7086600" y="51768375"/>
          <a:ext cx="4762" cy="6905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95250</xdr:colOff>
      <xdr:row>757</xdr:row>
      <xdr:rowOff>376238</xdr:rowOff>
    </xdr:from>
    <xdr:to>
      <xdr:col>46</xdr:col>
      <xdr:colOff>4765</xdr:colOff>
      <xdr:row>757</xdr:row>
      <xdr:rowOff>381000</xdr:rowOff>
    </xdr:to>
    <xdr:cxnSp macro="">
      <xdr:nvCxnSpPr>
        <xdr:cNvPr id="39" name="直線コネクタ 38"/>
        <xdr:cNvCxnSpPr/>
      </xdr:nvCxnSpPr>
      <xdr:spPr>
        <a:xfrm flipH="1">
          <a:off x="7096125" y="51744563"/>
          <a:ext cx="2109790" cy="4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23812</xdr:colOff>
      <xdr:row>757</xdr:row>
      <xdr:rowOff>381000</xdr:rowOff>
    </xdr:from>
    <xdr:to>
      <xdr:col>23</xdr:col>
      <xdr:colOff>28575</xdr:colOff>
      <xdr:row>758</xdr:row>
      <xdr:rowOff>509588</xdr:rowOff>
    </xdr:to>
    <xdr:cxnSp macro="">
      <xdr:nvCxnSpPr>
        <xdr:cNvPr id="40" name="直線矢印コネクタ 39"/>
        <xdr:cNvCxnSpPr/>
      </xdr:nvCxnSpPr>
      <xdr:spPr>
        <a:xfrm flipH="1">
          <a:off x="4624387" y="51749325"/>
          <a:ext cx="4763" cy="7953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85724</xdr:colOff>
      <xdr:row>759</xdr:row>
      <xdr:rowOff>85723</xdr:rowOff>
    </xdr:from>
    <xdr:to>
      <xdr:col>40</xdr:col>
      <xdr:colOff>23812</xdr:colOff>
      <xdr:row>761</xdr:row>
      <xdr:rowOff>92072</xdr:rowOff>
    </xdr:to>
    <xdr:sp macro="" textlink="">
      <xdr:nvSpPr>
        <xdr:cNvPr id="44" name="正方形/長方形 43"/>
        <xdr:cNvSpPr/>
      </xdr:nvSpPr>
      <xdr:spPr>
        <a:xfrm>
          <a:off x="6086474" y="52787548"/>
          <a:ext cx="1938338" cy="60642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rPr>
            <a:t>Ｇ．事務費</a:t>
          </a:r>
          <a:endParaRPr kumimoji="1" lang="en-US" altLang="ja-JP" sz="1000">
            <a:solidFill>
              <a:sysClr val="windowText" lastClr="000000"/>
            </a:solidFill>
          </a:endParaRPr>
        </a:p>
        <a:p>
          <a:pPr algn="ctr">
            <a:lnSpc>
              <a:spcPts val="1300"/>
            </a:lnSpc>
          </a:pPr>
          <a:r>
            <a:rPr kumimoji="1" lang="ja-JP" altLang="en-US" sz="1000">
              <a:solidFill>
                <a:sysClr val="windowText" lastClr="000000"/>
              </a:solidFill>
            </a:rPr>
            <a:t>０．２百万円</a:t>
          </a:r>
          <a:endParaRPr kumimoji="1" lang="en-US" altLang="ja-JP" sz="1000">
            <a:solidFill>
              <a:sysClr val="windowText" lastClr="000000"/>
            </a:solidFill>
          </a:endParaRPr>
        </a:p>
      </xdr:txBody>
    </xdr:sp>
    <xdr:clientData/>
  </xdr:twoCellAnchor>
  <xdr:twoCellAnchor>
    <xdr:from>
      <xdr:col>30</xdr:col>
      <xdr:colOff>38100</xdr:colOff>
      <xdr:row>761</xdr:row>
      <xdr:rowOff>319087</xdr:rowOff>
    </xdr:from>
    <xdr:to>
      <xdr:col>39</xdr:col>
      <xdr:colOff>176213</xdr:colOff>
      <xdr:row>762</xdr:row>
      <xdr:rowOff>368300</xdr:rowOff>
    </xdr:to>
    <xdr:sp macro="" textlink="">
      <xdr:nvSpPr>
        <xdr:cNvPr id="45" name="大かっこ 44"/>
        <xdr:cNvSpPr/>
      </xdr:nvSpPr>
      <xdr:spPr>
        <a:xfrm>
          <a:off x="6038850" y="53620987"/>
          <a:ext cx="1938338" cy="4968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備品費、消耗品</a:t>
          </a:r>
          <a:r>
            <a:rPr kumimoji="1" lang="ja-JP" altLang="ja-JP" sz="900">
              <a:solidFill>
                <a:schemeClr val="tx1"/>
              </a:solidFill>
              <a:effectLst/>
              <a:latin typeface="+mn-lt"/>
              <a:ea typeface="+mn-ea"/>
              <a:cs typeface="+mn-cs"/>
            </a:rPr>
            <a:t>費</a:t>
          </a:r>
          <a:endParaRPr lang="ja-JP" altLang="ja-JP" sz="900">
            <a:effectLst/>
          </a:endParaRPr>
        </a:p>
      </xdr:txBody>
    </xdr:sp>
    <xdr:clientData/>
  </xdr:twoCellAnchor>
  <xdr:twoCellAnchor>
    <xdr:from>
      <xdr:col>41</xdr:col>
      <xdr:colOff>142874</xdr:colOff>
      <xdr:row>758</xdr:row>
      <xdr:rowOff>514350</xdr:rowOff>
    </xdr:from>
    <xdr:to>
      <xdr:col>49</xdr:col>
      <xdr:colOff>427830</xdr:colOff>
      <xdr:row>759</xdr:row>
      <xdr:rowOff>133350</xdr:rowOff>
    </xdr:to>
    <xdr:sp macro="" textlink="">
      <xdr:nvSpPr>
        <xdr:cNvPr id="46" name="正方形/長方形 45"/>
        <xdr:cNvSpPr/>
      </xdr:nvSpPr>
      <xdr:spPr>
        <a:xfrm>
          <a:off x="8343899" y="52549425"/>
          <a:ext cx="1885156" cy="28575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p>
      </xdr:txBody>
    </xdr:sp>
    <xdr:clientData/>
  </xdr:twoCellAnchor>
  <xdr:twoCellAnchor>
    <xdr:from>
      <xdr:col>42</xdr:col>
      <xdr:colOff>76199</xdr:colOff>
      <xdr:row>759</xdr:row>
      <xdr:rowOff>83345</xdr:rowOff>
    </xdr:from>
    <xdr:to>
      <xdr:col>49</xdr:col>
      <xdr:colOff>280987</xdr:colOff>
      <xdr:row>761</xdr:row>
      <xdr:rowOff>90486</xdr:rowOff>
    </xdr:to>
    <xdr:sp macro="" textlink="">
      <xdr:nvSpPr>
        <xdr:cNvPr id="47" name="正方形/長方形 46"/>
        <xdr:cNvSpPr/>
      </xdr:nvSpPr>
      <xdr:spPr>
        <a:xfrm>
          <a:off x="8477249" y="52785170"/>
          <a:ext cx="1604963" cy="607216"/>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Ｈ</a:t>
          </a:r>
          <a:r>
            <a:rPr kumimoji="1" lang="ja-JP" altLang="en-US" sz="1000">
              <a:solidFill>
                <a:sysClr val="windowText" lastClr="000000"/>
              </a:solidFill>
            </a:rPr>
            <a:t>．民間会社　５社</a:t>
          </a:r>
          <a:endParaRPr kumimoji="1" lang="en-US" altLang="ja-JP" sz="1000">
            <a:solidFill>
              <a:sysClr val="windowText" lastClr="000000"/>
            </a:solidFill>
          </a:endParaRPr>
        </a:p>
        <a:p>
          <a:pPr algn="ctr"/>
          <a:r>
            <a:rPr kumimoji="1" lang="ja-JP" altLang="en-US" sz="1000">
              <a:solidFill>
                <a:sysClr val="windowText" lastClr="000000"/>
              </a:solidFill>
            </a:rPr>
            <a:t>０．２百万円</a:t>
          </a:r>
          <a:endParaRPr kumimoji="1" lang="en-US" altLang="ja-JP" sz="1000">
            <a:solidFill>
              <a:sysClr val="windowText" lastClr="000000"/>
            </a:solidFill>
          </a:endParaRPr>
        </a:p>
      </xdr:txBody>
    </xdr:sp>
    <xdr:clientData/>
  </xdr:twoCellAnchor>
  <xdr:twoCellAnchor>
    <xdr:from>
      <xdr:col>42</xdr:col>
      <xdr:colOff>64292</xdr:colOff>
      <xdr:row>761</xdr:row>
      <xdr:rowOff>292892</xdr:rowOff>
    </xdr:from>
    <xdr:to>
      <xdr:col>49</xdr:col>
      <xdr:colOff>271462</xdr:colOff>
      <xdr:row>763</xdr:row>
      <xdr:rowOff>188118</xdr:rowOff>
    </xdr:to>
    <xdr:sp macro="" textlink="">
      <xdr:nvSpPr>
        <xdr:cNvPr id="71" name="大かっこ 70"/>
        <xdr:cNvSpPr/>
      </xdr:nvSpPr>
      <xdr:spPr>
        <a:xfrm>
          <a:off x="8465342" y="53594792"/>
          <a:ext cx="1607345" cy="723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研究機器</a:t>
          </a:r>
          <a:r>
            <a:rPr kumimoji="1" lang="ja-JP" altLang="en-US" sz="900">
              <a:solidFill>
                <a:schemeClr val="tx1"/>
              </a:solidFill>
              <a:effectLst/>
              <a:latin typeface="+mn-lt"/>
              <a:ea typeface="+mn-ea"/>
              <a:cs typeface="+mn-cs"/>
            </a:rPr>
            <a:t>や</a:t>
          </a:r>
          <a:r>
            <a:rPr kumimoji="1" lang="ja-JP" altLang="ja-JP" sz="900">
              <a:solidFill>
                <a:schemeClr val="tx1"/>
              </a:solidFill>
              <a:effectLst/>
              <a:latin typeface="+mn-lt"/>
              <a:ea typeface="+mn-ea"/>
              <a:cs typeface="+mn-cs"/>
            </a:rPr>
            <a:t>研究用消耗品（試薬、器具）</a:t>
          </a:r>
          <a:r>
            <a:rPr kumimoji="1" lang="ja-JP" altLang="en-US" sz="900">
              <a:solidFill>
                <a:schemeClr val="tx1"/>
              </a:solidFill>
              <a:effectLst/>
              <a:latin typeface="+mn-lt"/>
              <a:ea typeface="+mn-ea"/>
              <a:cs typeface="+mn-cs"/>
            </a:rPr>
            <a:t>の購入、</a:t>
          </a:r>
          <a:r>
            <a:rPr kumimoji="1" lang="ja-JP" altLang="ja-JP" sz="900">
              <a:solidFill>
                <a:schemeClr val="tx1"/>
              </a:solidFill>
              <a:effectLst/>
              <a:latin typeface="+mn-lt"/>
              <a:ea typeface="+mn-ea"/>
              <a:cs typeface="+mn-cs"/>
            </a:rPr>
            <a:t>機器点検・修理等</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204</v>
      </c>
      <c r="AT2" s="218"/>
      <c r="AU2" s="218"/>
      <c r="AV2" s="52" t="str">
        <f>IF(AW2="", "", "-")</f>
        <v/>
      </c>
      <c r="AW2" s="395"/>
      <c r="AX2" s="395"/>
    </row>
    <row r="3" spans="1:50" ht="21" customHeight="1" thickBot="1" x14ac:dyDescent="0.2">
      <c r="A3" s="526" t="s">
        <v>528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572</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543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544</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546</v>
      </c>
      <c r="AF5" s="720"/>
      <c r="AG5" s="720"/>
      <c r="AH5" s="720"/>
      <c r="AI5" s="720"/>
      <c r="AJ5" s="720"/>
      <c r="AK5" s="720"/>
      <c r="AL5" s="720"/>
      <c r="AM5" s="720"/>
      <c r="AN5" s="720"/>
      <c r="AO5" s="720"/>
      <c r="AP5" s="721"/>
      <c r="AQ5" s="722" t="s">
        <v>547</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548</v>
      </c>
      <c r="H7" s="836"/>
      <c r="I7" s="836"/>
      <c r="J7" s="836"/>
      <c r="K7" s="836"/>
      <c r="L7" s="836"/>
      <c r="M7" s="836"/>
      <c r="N7" s="836"/>
      <c r="O7" s="836"/>
      <c r="P7" s="836"/>
      <c r="Q7" s="836"/>
      <c r="R7" s="836"/>
      <c r="S7" s="836"/>
      <c r="T7" s="836"/>
      <c r="U7" s="836"/>
      <c r="V7" s="836"/>
      <c r="W7" s="836"/>
      <c r="X7" s="837"/>
      <c r="Y7" s="393" t="s">
        <v>541</v>
      </c>
      <c r="Z7" s="294"/>
      <c r="AA7" s="294"/>
      <c r="AB7" s="294"/>
      <c r="AC7" s="294"/>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388</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72" t="s">
        <v>389</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612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614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34</v>
      </c>
      <c r="Q13" s="98"/>
      <c r="R13" s="98"/>
      <c r="S13" s="98"/>
      <c r="T13" s="98"/>
      <c r="U13" s="98"/>
      <c r="V13" s="99"/>
      <c r="W13" s="97">
        <v>22</v>
      </c>
      <c r="X13" s="98"/>
      <c r="Y13" s="98"/>
      <c r="Z13" s="98"/>
      <c r="AA13" s="98"/>
      <c r="AB13" s="98"/>
      <c r="AC13" s="99"/>
      <c r="AD13" s="97">
        <v>19</v>
      </c>
      <c r="AE13" s="98"/>
      <c r="AF13" s="98"/>
      <c r="AG13" s="98"/>
      <c r="AH13" s="98"/>
      <c r="AI13" s="98"/>
      <c r="AJ13" s="99"/>
      <c r="AK13" s="97">
        <v>20</v>
      </c>
      <c r="AL13" s="98"/>
      <c r="AM13" s="98"/>
      <c r="AN13" s="98"/>
      <c r="AO13" s="98"/>
      <c r="AP13" s="98"/>
      <c r="AQ13" s="99"/>
      <c r="AR13" s="94">
        <v>20</v>
      </c>
      <c r="AS13" s="95"/>
      <c r="AT13" s="95"/>
      <c r="AU13" s="95"/>
      <c r="AV13" s="95"/>
      <c r="AW13" s="95"/>
      <c r="AX13" s="392"/>
    </row>
    <row r="14" spans="1:50" ht="21" customHeight="1" x14ac:dyDescent="0.15">
      <c r="A14" s="139"/>
      <c r="B14" s="140"/>
      <c r="C14" s="140"/>
      <c r="D14" s="140"/>
      <c r="E14" s="140"/>
      <c r="F14" s="141"/>
      <c r="G14" s="747"/>
      <c r="H14" s="748"/>
      <c r="I14" s="578" t="s">
        <v>8</v>
      </c>
      <c r="J14" s="632"/>
      <c r="K14" s="632"/>
      <c r="L14" s="632"/>
      <c r="M14" s="632"/>
      <c r="N14" s="632"/>
      <c r="O14" s="633"/>
      <c r="P14" s="97" t="s">
        <v>551</v>
      </c>
      <c r="Q14" s="98"/>
      <c r="R14" s="98"/>
      <c r="S14" s="98"/>
      <c r="T14" s="98"/>
      <c r="U14" s="98"/>
      <c r="V14" s="99"/>
      <c r="W14" s="97" t="s">
        <v>554</v>
      </c>
      <c r="X14" s="98"/>
      <c r="Y14" s="98"/>
      <c r="Z14" s="98"/>
      <c r="AA14" s="98"/>
      <c r="AB14" s="98"/>
      <c r="AC14" s="99"/>
      <c r="AD14" s="97" t="s">
        <v>554</v>
      </c>
      <c r="AE14" s="98"/>
      <c r="AF14" s="98"/>
      <c r="AG14" s="98"/>
      <c r="AH14" s="98"/>
      <c r="AI14" s="98"/>
      <c r="AJ14" s="99"/>
      <c r="AK14" s="97" t="s">
        <v>555</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552</v>
      </c>
      <c r="Q15" s="98"/>
      <c r="R15" s="98"/>
      <c r="S15" s="98"/>
      <c r="T15" s="98"/>
      <c r="U15" s="98"/>
      <c r="V15" s="99"/>
      <c r="W15" s="97" t="s">
        <v>555</v>
      </c>
      <c r="X15" s="98"/>
      <c r="Y15" s="98"/>
      <c r="Z15" s="98"/>
      <c r="AA15" s="98"/>
      <c r="AB15" s="98"/>
      <c r="AC15" s="99"/>
      <c r="AD15" s="97" t="s">
        <v>556</v>
      </c>
      <c r="AE15" s="98"/>
      <c r="AF15" s="98"/>
      <c r="AG15" s="98"/>
      <c r="AH15" s="98"/>
      <c r="AI15" s="98"/>
      <c r="AJ15" s="99"/>
      <c r="AK15" s="97" t="s">
        <v>557</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34</v>
      </c>
      <c r="Q18" s="104"/>
      <c r="R18" s="104"/>
      <c r="S18" s="104"/>
      <c r="T18" s="104"/>
      <c r="U18" s="104"/>
      <c r="V18" s="105"/>
      <c r="W18" s="103">
        <f>SUM(W13:AC17)</f>
        <v>22</v>
      </c>
      <c r="X18" s="104"/>
      <c r="Y18" s="104"/>
      <c r="Z18" s="104"/>
      <c r="AA18" s="104"/>
      <c r="AB18" s="104"/>
      <c r="AC18" s="105"/>
      <c r="AD18" s="103">
        <f>SUM(AD13:AJ17)</f>
        <v>19</v>
      </c>
      <c r="AE18" s="104"/>
      <c r="AF18" s="104"/>
      <c r="AG18" s="104"/>
      <c r="AH18" s="104"/>
      <c r="AI18" s="104"/>
      <c r="AJ18" s="105"/>
      <c r="AK18" s="103">
        <f>SUM(AK13:AQ17)</f>
        <v>20</v>
      </c>
      <c r="AL18" s="104"/>
      <c r="AM18" s="104"/>
      <c r="AN18" s="104"/>
      <c r="AO18" s="104"/>
      <c r="AP18" s="104"/>
      <c r="AQ18" s="105"/>
      <c r="AR18" s="103">
        <f>SUM(AR13:AX17)</f>
        <v>20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45</v>
      </c>
      <c r="Q19" s="98"/>
      <c r="R19" s="98"/>
      <c r="S19" s="98"/>
      <c r="T19" s="98"/>
      <c r="U19" s="98"/>
      <c r="V19" s="99"/>
      <c r="W19" s="97">
        <v>25</v>
      </c>
      <c r="X19" s="98"/>
      <c r="Y19" s="98"/>
      <c r="Z19" s="98"/>
      <c r="AA19" s="98"/>
      <c r="AB19" s="98"/>
      <c r="AC19" s="99"/>
      <c r="AD19" s="97">
        <v>28</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1.3235294117647058</v>
      </c>
      <c r="Q20" s="542"/>
      <c r="R20" s="542"/>
      <c r="S20" s="542"/>
      <c r="T20" s="542"/>
      <c r="U20" s="542"/>
      <c r="V20" s="542"/>
      <c r="W20" s="542">
        <f t="shared" ref="W20" si="0">IF(W18=0, "-", SUM(W19)/W18)</f>
        <v>1.1363636363636365</v>
      </c>
      <c r="X20" s="542"/>
      <c r="Y20" s="542"/>
      <c r="Z20" s="542"/>
      <c r="AA20" s="542"/>
      <c r="AB20" s="542"/>
      <c r="AC20" s="542"/>
      <c r="AD20" s="542">
        <f t="shared" ref="AD20" si="1">IF(AD18=0, "-", SUM(AD19)/AD18)</f>
        <v>1.4736842105263157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3" t="s">
        <v>491</v>
      </c>
      <c r="H21" s="934"/>
      <c r="I21" s="934"/>
      <c r="J21" s="934"/>
      <c r="K21" s="934"/>
      <c r="L21" s="934"/>
      <c r="M21" s="934"/>
      <c r="N21" s="934"/>
      <c r="O21" s="934"/>
      <c r="P21" s="542">
        <f>IF(P19=0, "-", SUM(P19)/SUM(P13,P14))</f>
        <v>1.3235294117647058</v>
      </c>
      <c r="Q21" s="542"/>
      <c r="R21" s="542"/>
      <c r="S21" s="542"/>
      <c r="T21" s="542"/>
      <c r="U21" s="542"/>
      <c r="V21" s="542"/>
      <c r="W21" s="542">
        <f t="shared" ref="W21" si="2">IF(W19=0, "-", SUM(W19)/SUM(W13,W14))</f>
        <v>1.1363636363636365</v>
      </c>
      <c r="X21" s="542"/>
      <c r="Y21" s="542"/>
      <c r="Z21" s="542"/>
      <c r="AA21" s="542"/>
      <c r="AB21" s="542"/>
      <c r="AC21" s="542"/>
      <c r="AD21" s="542">
        <f t="shared" ref="AD21" si="3">IF(AD19=0, "-", SUM(AD19)/SUM(AD13,AD14))</f>
        <v>1.4736842105263157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20</v>
      </c>
      <c r="Q23" s="95"/>
      <c r="R23" s="95"/>
      <c r="S23" s="95"/>
      <c r="T23" s="95"/>
      <c r="U23" s="95"/>
      <c r="V23" s="96"/>
      <c r="W23" s="94">
        <v>20</v>
      </c>
      <c r="X23" s="95"/>
      <c r="Y23" s="95"/>
      <c r="Z23" s="95"/>
      <c r="AA23" s="95"/>
      <c r="AB23" s="95"/>
      <c r="AC23" s="96"/>
      <c r="AD23" s="206" t="s">
        <v>731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20</v>
      </c>
      <c r="Q29" s="226"/>
      <c r="R29" s="226"/>
      <c r="S29" s="226"/>
      <c r="T29" s="226"/>
      <c r="U29" s="226"/>
      <c r="V29" s="227"/>
      <c r="W29" s="225">
        <f>AR13</f>
        <v>20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485</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356</v>
      </c>
      <c r="AF30" s="385"/>
      <c r="AG30" s="385"/>
      <c r="AH30" s="386"/>
      <c r="AI30" s="384" t="s">
        <v>362</v>
      </c>
      <c r="AJ30" s="385"/>
      <c r="AK30" s="385"/>
      <c r="AL30" s="386"/>
      <c r="AM30" s="387" t="s">
        <v>466</v>
      </c>
      <c r="AN30" s="387"/>
      <c r="AO30" s="387"/>
      <c r="AP30" s="384"/>
      <c r="AQ30" s="641" t="s">
        <v>354</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t="s">
        <v>616</v>
      </c>
      <c r="AR31" s="133"/>
      <c r="AS31" s="134" t="s">
        <v>355</v>
      </c>
      <c r="AT31" s="169"/>
      <c r="AU31" s="269">
        <v>30</v>
      </c>
      <c r="AV31" s="269"/>
      <c r="AW31" s="377" t="s">
        <v>300</v>
      </c>
      <c r="AX31" s="378"/>
    </row>
    <row r="32" spans="1:50" ht="23.25" customHeight="1" x14ac:dyDescent="0.15">
      <c r="A32" s="518"/>
      <c r="B32" s="516"/>
      <c r="C32" s="516"/>
      <c r="D32" s="516"/>
      <c r="E32" s="516"/>
      <c r="F32" s="517"/>
      <c r="G32" s="543" t="s">
        <v>559</v>
      </c>
      <c r="H32" s="544"/>
      <c r="I32" s="544"/>
      <c r="J32" s="544"/>
      <c r="K32" s="544"/>
      <c r="L32" s="544"/>
      <c r="M32" s="544"/>
      <c r="N32" s="544"/>
      <c r="O32" s="545"/>
      <c r="P32" s="158" t="s">
        <v>560</v>
      </c>
      <c r="Q32" s="158"/>
      <c r="R32" s="158"/>
      <c r="S32" s="158"/>
      <c r="T32" s="158"/>
      <c r="U32" s="158"/>
      <c r="V32" s="158"/>
      <c r="W32" s="158"/>
      <c r="X32" s="229"/>
      <c r="Y32" s="336" t="s">
        <v>12</v>
      </c>
      <c r="Z32" s="552"/>
      <c r="AA32" s="553"/>
      <c r="AB32" s="554" t="s">
        <v>559</v>
      </c>
      <c r="AC32" s="554"/>
      <c r="AD32" s="554"/>
      <c r="AE32" s="362" t="s">
        <v>561</v>
      </c>
      <c r="AF32" s="363"/>
      <c r="AG32" s="363"/>
      <c r="AH32" s="363"/>
      <c r="AI32" s="362" t="s">
        <v>561</v>
      </c>
      <c r="AJ32" s="363"/>
      <c r="AK32" s="363"/>
      <c r="AL32" s="363"/>
      <c r="AM32" s="362" t="s">
        <v>561</v>
      </c>
      <c r="AN32" s="363"/>
      <c r="AO32" s="363"/>
      <c r="AP32" s="363"/>
      <c r="AQ32" s="100" t="s">
        <v>559</v>
      </c>
      <c r="AR32" s="101"/>
      <c r="AS32" s="101"/>
      <c r="AT32" s="102"/>
      <c r="AU32" s="363" t="s">
        <v>559</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559</v>
      </c>
      <c r="AC33" s="525"/>
      <c r="AD33" s="525"/>
      <c r="AE33" s="362" t="s">
        <v>559</v>
      </c>
      <c r="AF33" s="363"/>
      <c r="AG33" s="363"/>
      <c r="AH33" s="363"/>
      <c r="AI33" s="362" t="s">
        <v>556</v>
      </c>
      <c r="AJ33" s="363"/>
      <c r="AK33" s="363"/>
      <c r="AL33" s="363"/>
      <c r="AM33" s="362" t="s">
        <v>556</v>
      </c>
      <c r="AN33" s="363"/>
      <c r="AO33" s="363"/>
      <c r="AP33" s="363"/>
      <c r="AQ33" s="100" t="s">
        <v>560</v>
      </c>
      <c r="AR33" s="101"/>
      <c r="AS33" s="101"/>
      <c r="AT33" s="102"/>
      <c r="AU33" s="363" t="s">
        <v>559</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t="s">
        <v>560</v>
      </c>
      <c r="AF34" s="363"/>
      <c r="AG34" s="363"/>
      <c r="AH34" s="363"/>
      <c r="AI34" s="362" t="s">
        <v>556</v>
      </c>
      <c r="AJ34" s="363"/>
      <c r="AK34" s="363"/>
      <c r="AL34" s="363"/>
      <c r="AM34" s="362" t="s">
        <v>556</v>
      </c>
      <c r="AN34" s="363"/>
      <c r="AO34" s="363"/>
      <c r="AP34" s="363"/>
      <c r="AQ34" s="100" t="s">
        <v>559</v>
      </c>
      <c r="AR34" s="101"/>
      <c r="AS34" s="101"/>
      <c r="AT34" s="102"/>
      <c r="AU34" s="363" t="s">
        <v>556</v>
      </c>
      <c r="AV34" s="363"/>
      <c r="AW34" s="363"/>
      <c r="AX34" s="365"/>
    </row>
    <row r="35" spans="1:50" ht="23.25" customHeight="1" x14ac:dyDescent="0.15">
      <c r="A35" s="904" t="s">
        <v>521</v>
      </c>
      <c r="B35" s="905"/>
      <c r="C35" s="905"/>
      <c r="D35" s="905"/>
      <c r="E35" s="905"/>
      <c r="F35" s="906"/>
      <c r="G35" s="910" t="s">
        <v>563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4" t="s">
        <v>485</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521</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4" t="s">
        <v>485</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5" t="s">
        <v>485</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5" t="s">
        <v>485</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4" t="s">
        <v>486</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481</v>
      </c>
      <c r="X65" s="876"/>
      <c r="Y65" s="879"/>
      <c r="Z65" s="879"/>
      <c r="AA65" s="880"/>
      <c r="AB65" s="873" t="s">
        <v>11</v>
      </c>
      <c r="AC65" s="869"/>
      <c r="AD65" s="870"/>
      <c r="AE65" s="366" t="s">
        <v>356</v>
      </c>
      <c r="AF65" s="367"/>
      <c r="AG65" s="367"/>
      <c r="AH65" s="368"/>
      <c r="AI65" s="366" t="s">
        <v>362</v>
      </c>
      <c r="AJ65" s="367"/>
      <c r="AK65" s="367"/>
      <c r="AL65" s="368"/>
      <c r="AM65" s="373" t="s">
        <v>466</v>
      </c>
      <c r="AN65" s="373"/>
      <c r="AO65" s="373"/>
      <c r="AP65" s="366"/>
      <c r="AQ65" s="873" t="s">
        <v>354</v>
      </c>
      <c r="AR65" s="869"/>
      <c r="AS65" s="869"/>
      <c r="AT65" s="870"/>
      <c r="AU65" s="983" t="s">
        <v>253</v>
      </c>
      <c r="AV65" s="983"/>
      <c r="AW65" s="983"/>
      <c r="AX65" s="984"/>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355</v>
      </c>
      <c r="AT66" s="872"/>
      <c r="AU66" s="269"/>
      <c r="AV66" s="269"/>
      <c r="AW66" s="871" t="s">
        <v>484</v>
      </c>
      <c r="AX66" s="985"/>
    </row>
    <row r="67" spans="1:50" ht="23.25" hidden="1" customHeight="1" x14ac:dyDescent="0.15">
      <c r="A67" s="857"/>
      <c r="B67" s="858"/>
      <c r="C67" s="858"/>
      <c r="D67" s="858"/>
      <c r="E67" s="858"/>
      <c r="F67" s="859"/>
      <c r="G67" s="986" t="s">
        <v>363</v>
      </c>
      <c r="H67" s="969"/>
      <c r="I67" s="970"/>
      <c r="J67" s="970"/>
      <c r="K67" s="970"/>
      <c r="L67" s="970"/>
      <c r="M67" s="970"/>
      <c r="N67" s="970"/>
      <c r="O67" s="971"/>
      <c r="P67" s="969"/>
      <c r="Q67" s="970"/>
      <c r="R67" s="970"/>
      <c r="S67" s="970"/>
      <c r="T67" s="970"/>
      <c r="U67" s="970"/>
      <c r="V67" s="971"/>
      <c r="W67" s="975"/>
      <c r="X67" s="976"/>
      <c r="Y67" s="956" t="s">
        <v>12</v>
      </c>
      <c r="Z67" s="956"/>
      <c r="AA67" s="957"/>
      <c r="AB67" s="958" t="s">
        <v>511</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511</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512</v>
      </c>
      <c r="AC69" s="982"/>
      <c r="AD69" s="982"/>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492</v>
      </c>
      <c r="B70" s="858"/>
      <c r="C70" s="858"/>
      <c r="D70" s="858"/>
      <c r="E70" s="858"/>
      <c r="F70" s="859"/>
      <c r="G70" s="946" t="s">
        <v>364</v>
      </c>
      <c r="H70" s="947"/>
      <c r="I70" s="947"/>
      <c r="J70" s="947"/>
      <c r="K70" s="947"/>
      <c r="L70" s="947"/>
      <c r="M70" s="947"/>
      <c r="N70" s="947"/>
      <c r="O70" s="947"/>
      <c r="P70" s="947"/>
      <c r="Q70" s="947"/>
      <c r="R70" s="947"/>
      <c r="S70" s="947"/>
      <c r="T70" s="947"/>
      <c r="U70" s="947"/>
      <c r="V70" s="947"/>
      <c r="W70" s="950" t="s">
        <v>510</v>
      </c>
      <c r="X70" s="951"/>
      <c r="Y70" s="956" t="s">
        <v>12</v>
      </c>
      <c r="Z70" s="956"/>
      <c r="AA70" s="957"/>
      <c r="AB70" s="958" t="s">
        <v>511</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511</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512</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486</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6"/>
      <c r="B75" s="847"/>
      <c r="C75" s="847"/>
      <c r="D75" s="847"/>
      <c r="E75" s="847"/>
      <c r="F75" s="848"/>
      <c r="G75" s="784"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524</v>
      </c>
      <c r="B78" s="919"/>
      <c r="C78" s="919"/>
      <c r="D78" s="919"/>
      <c r="E78" s="916" t="s">
        <v>459</v>
      </c>
      <c r="F78" s="917"/>
      <c r="G78" s="57" t="s">
        <v>364</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480</v>
      </c>
      <c r="AP79" s="146"/>
      <c r="AQ79" s="146"/>
      <c r="AR79" s="81" t="s">
        <v>478</v>
      </c>
      <c r="AS79" s="145"/>
      <c r="AT79" s="146"/>
      <c r="AU79" s="146"/>
      <c r="AV79" s="146"/>
      <c r="AW79" s="146"/>
      <c r="AX79" s="147"/>
    </row>
    <row r="80" spans="1:50" ht="18.75" customHeight="1" x14ac:dyDescent="0.15">
      <c r="A80" s="522" t="s">
        <v>266</v>
      </c>
      <c r="B80" s="852" t="s">
        <v>477</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542</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customHeight="1" x14ac:dyDescent="0.15">
      <c r="A81" s="523"/>
      <c r="B81" s="855"/>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8.5" customHeight="1" x14ac:dyDescent="0.15">
      <c r="A82" s="523"/>
      <c r="B82" s="855"/>
      <c r="C82" s="555"/>
      <c r="D82" s="555"/>
      <c r="E82" s="555"/>
      <c r="F82" s="556"/>
      <c r="G82" s="504" t="s">
        <v>562</v>
      </c>
      <c r="H82" s="504"/>
      <c r="I82" s="504"/>
      <c r="J82" s="504"/>
      <c r="K82" s="504"/>
      <c r="L82" s="504"/>
      <c r="M82" s="504"/>
      <c r="N82" s="504"/>
      <c r="O82" s="504"/>
      <c r="P82" s="504"/>
      <c r="Q82" s="504"/>
      <c r="R82" s="504"/>
      <c r="S82" s="504"/>
      <c r="T82" s="504"/>
      <c r="U82" s="504"/>
      <c r="V82" s="504"/>
      <c r="W82" s="504"/>
      <c r="X82" s="504"/>
      <c r="Y82" s="504"/>
      <c r="Z82" s="504"/>
      <c r="AA82" s="755"/>
      <c r="AB82" s="503" t="s">
        <v>613</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9.25"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37.5"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t="s">
        <v>615</v>
      </c>
      <c r="AR86" s="269"/>
      <c r="AS86" s="134" t="s">
        <v>355</v>
      </c>
      <c r="AT86" s="169"/>
      <c r="AU86" s="269">
        <v>30</v>
      </c>
      <c r="AV86" s="269"/>
      <c r="AW86" s="377" t="s">
        <v>300</v>
      </c>
      <c r="AX86" s="378"/>
      <c r="AY86" s="10"/>
      <c r="AZ86" s="10"/>
      <c r="BA86" s="10"/>
      <c r="BB86" s="10"/>
      <c r="BC86" s="10"/>
      <c r="BD86" s="10"/>
      <c r="BE86" s="10"/>
      <c r="BF86" s="10"/>
      <c r="BG86" s="10"/>
      <c r="BH86" s="10"/>
    </row>
    <row r="87" spans="1:60" ht="23.25" customHeight="1" x14ac:dyDescent="0.15">
      <c r="A87" s="523"/>
      <c r="B87" s="555"/>
      <c r="C87" s="555"/>
      <c r="D87" s="555"/>
      <c r="E87" s="555"/>
      <c r="F87" s="556"/>
      <c r="G87" s="228" t="s">
        <v>564</v>
      </c>
      <c r="H87" s="158"/>
      <c r="I87" s="158"/>
      <c r="J87" s="158"/>
      <c r="K87" s="158"/>
      <c r="L87" s="158"/>
      <c r="M87" s="158"/>
      <c r="N87" s="158"/>
      <c r="O87" s="229"/>
      <c r="P87" s="158" t="s">
        <v>565</v>
      </c>
      <c r="Q87" s="805"/>
      <c r="R87" s="805"/>
      <c r="S87" s="805"/>
      <c r="T87" s="805"/>
      <c r="U87" s="805"/>
      <c r="V87" s="805"/>
      <c r="W87" s="805"/>
      <c r="X87" s="806"/>
      <c r="Y87" s="758" t="s">
        <v>62</v>
      </c>
      <c r="Z87" s="759"/>
      <c r="AA87" s="760"/>
      <c r="AB87" s="554" t="s">
        <v>566</v>
      </c>
      <c r="AC87" s="554"/>
      <c r="AD87" s="554"/>
      <c r="AE87" s="362">
        <v>558</v>
      </c>
      <c r="AF87" s="363"/>
      <c r="AG87" s="363"/>
      <c r="AH87" s="363"/>
      <c r="AI87" s="362">
        <v>0</v>
      </c>
      <c r="AJ87" s="363"/>
      <c r="AK87" s="363"/>
      <c r="AL87" s="363"/>
      <c r="AM87" s="362">
        <v>163</v>
      </c>
      <c r="AN87" s="363"/>
      <c r="AO87" s="363"/>
      <c r="AP87" s="363"/>
      <c r="AQ87" s="100" t="s">
        <v>568</v>
      </c>
      <c r="AR87" s="101"/>
      <c r="AS87" s="101"/>
      <c r="AT87" s="102"/>
      <c r="AU87" s="363" t="s">
        <v>567</v>
      </c>
      <c r="AV87" s="363"/>
      <c r="AW87" s="363"/>
      <c r="AX87" s="365"/>
    </row>
    <row r="88" spans="1:60" ht="23.25"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t="s">
        <v>566</v>
      </c>
      <c r="AC88" s="525"/>
      <c r="AD88" s="525"/>
      <c r="AE88" s="362" t="s">
        <v>567</v>
      </c>
      <c r="AF88" s="363"/>
      <c r="AG88" s="363"/>
      <c r="AH88" s="363"/>
      <c r="AI88" s="362" t="s">
        <v>568</v>
      </c>
      <c r="AJ88" s="363"/>
      <c r="AK88" s="363"/>
      <c r="AL88" s="363"/>
      <c r="AM88" s="362" t="s">
        <v>568</v>
      </c>
      <c r="AN88" s="363"/>
      <c r="AO88" s="363"/>
      <c r="AP88" s="363"/>
      <c r="AQ88" s="100" t="s">
        <v>556</v>
      </c>
      <c r="AR88" s="101"/>
      <c r="AS88" s="101"/>
      <c r="AT88" s="102"/>
      <c r="AU88" s="363" t="s">
        <v>568</v>
      </c>
      <c r="AV88" s="363"/>
      <c r="AW88" s="363"/>
      <c r="AX88" s="365"/>
      <c r="AY88" s="10"/>
      <c r="AZ88" s="10"/>
      <c r="BA88" s="10"/>
      <c r="BB88" s="10"/>
      <c r="BC88" s="10"/>
    </row>
    <row r="89" spans="1:60" ht="23.25" customHeight="1" thickBot="1" x14ac:dyDescent="0.2">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2" t="s">
        <v>567</v>
      </c>
      <c r="AF89" s="363"/>
      <c r="AG89" s="363"/>
      <c r="AH89" s="363"/>
      <c r="AI89" s="362" t="s">
        <v>568</v>
      </c>
      <c r="AJ89" s="363"/>
      <c r="AK89" s="363"/>
      <c r="AL89" s="363"/>
      <c r="AM89" s="362" t="s">
        <v>568</v>
      </c>
      <c r="AN89" s="363"/>
      <c r="AO89" s="363"/>
      <c r="AP89" s="363"/>
      <c r="AQ89" s="100" t="s">
        <v>568</v>
      </c>
      <c r="AR89" s="101"/>
      <c r="AS89" s="101"/>
      <c r="AT89" s="102"/>
      <c r="AU89" s="363" t="s">
        <v>567</v>
      </c>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487</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356</v>
      </c>
      <c r="AF100" s="830"/>
      <c r="AG100" s="830"/>
      <c r="AH100" s="831"/>
      <c r="AI100" s="829" t="s">
        <v>362</v>
      </c>
      <c r="AJ100" s="830"/>
      <c r="AK100" s="830"/>
      <c r="AL100" s="831"/>
      <c r="AM100" s="829" t="s">
        <v>466</v>
      </c>
      <c r="AN100" s="830"/>
      <c r="AO100" s="830"/>
      <c r="AP100" s="831"/>
      <c r="AQ100" s="935" t="s">
        <v>488</v>
      </c>
      <c r="AR100" s="936"/>
      <c r="AS100" s="936"/>
      <c r="AT100" s="937"/>
      <c r="AU100" s="935" t="s">
        <v>534</v>
      </c>
      <c r="AV100" s="936"/>
      <c r="AW100" s="936"/>
      <c r="AX100" s="938"/>
    </row>
    <row r="101" spans="1:60" ht="23.25" customHeight="1" x14ac:dyDescent="0.15">
      <c r="A101" s="494"/>
      <c r="B101" s="495"/>
      <c r="C101" s="495"/>
      <c r="D101" s="495"/>
      <c r="E101" s="495"/>
      <c r="F101" s="496"/>
      <c r="G101" s="158" t="s">
        <v>571</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573</v>
      </c>
      <c r="AC101" s="554"/>
      <c r="AD101" s="554"/>
      <c r="AE101" s="362" t="s">
        <v>568</v>
      </c>
      <c r="AF101" s="363"/>
      <c r="AG101" s="363"/>
      <c r="AH101" s="364"/>
      <c r="AI101" s="362" t="s">
        <v>561</v>
      </c>
      <c r="AJ101" s="363"/>
      <c r="AK101" s="363"/>
      <c r="AL101" s="364"/>
      <c r="AM101" s="362">
        <v>570</v>
      </c>
      <c r="AN101" s="363"/>
      <c r="AO101" s="363"/>
      <c r="AP101" s="364"/>
      <c r="AQ101" s="362" t="s">
        <v>555</v>
      </c>
      <c r="AR101" s="363"/>
      <c r="AS101" s="363"/>
      <c r="AT101" s="364"/>
      <c r="AU101" s="362" t="s">
        <v>555</v>
      </c>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573</v>
      </c>
      <c r="AC102" s="554"/>
      <c r="AD102" s="554"/>
      <c r="AE102" s="356" t="s">
        <v>555</v>
      </c>
      <c r="AF102" s="356"/>
      <c r="AG102" s="356"/>
      <c r="AH102" s="356"/>
      <c r="AI102" s="356" t="s">
        <v>556</v>
      </c>
      <c r="AJ102" s="356"/>
      <c r="AK102" s="356"/>
      <c r="AL102" s="356"/>
      <c r="AM102" s="356">
        <v>570</v>
      </c>
      <c r="AN102" s="356"/>
      <c r="AO102" s="356"/>
      <c r="AP102" s="356"/>
      <c r="AQ102" s="820" t="s">
        <v>555</v>
      </c>
      <c r="AR102" s="821"/>
      <c r="AS102" s="821"/>
      <c r="AT102" s="822"/>
      <c r="AU102" s="820" t="s">
        <v>556</v>
      </c>
      <c r="AV102" s="821"/>
      <c r="AW102" s="821"/>
      <c r="AX102" s="822"/>
    </row>
    <row r="103" spans="1:60" ht="31.5" customHeight="1" x14ac:dyDescent="0.15">
      <c r="A103" s="491" t="s">
        <v>487</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534</v>
      </c>
      <c r="AV103" s="359"/>
      <c r="AW103" s="359"/>
      <c r="AX103" s="361"/>
    </row>
    <row r="104" spans="1:60" ht="23.25" customHeight="1" x14ac:dyDescent="0.15">
      <c r="A104" s="494"/>
      <c r="B104" s="495"/>
      <c r="C104" s="495"/>
      <c r="D104" s="495"/>
      <c r="E104" s="495"/>
      <c r="F104" s="496"/>
      <c r="G104" s="158" t="s">
        <v>570</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573</v>
      </c>
      <c r="AC104" s="475"/>
      <c r="AD104" s="476"/>
      <c r="AE104" s="362" t="s">
        <v>555</v>
      </c>
      <c r="AF104" s="363"/>
      <c r="AG104" s="363"/>
      <c r="AH104" s="364"/>
      <c r="AI104" s="362">
        <v>490</v>
      </c>
      <c r="AJ104" s="363"/>
      <c r="AK104" s="363"/>
      <c r="AL104" s="364"/>
      <c r="AM104" s="362" t="s">
        <v>555</v>
      </c>
      <c r="AN104" s="363"/>
      <c r="AO104" s="363"/>
      <c r="AP104" s="364"/>
      <c r="AQ104" s="362" t="s">
        <v>555</v>
      </c>
      <c r="AR104" s="363"/>
      <c r="AS104" s="363"/>
      <c r="AT104" s="364"/>
      <c r="AU104" s="362" t="s">
        <v>555</v>
      </c>
      <c r="AV104" s="363"/>
      <c r="AW104" s="363"/>
      <c r="AX104" s="364"/>
    </row>
    <row r="105" spans="1:60" ht="23.2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t="s">
        <v>573</v>
      </c>
      <c r="AC105" s="405"/>
      <c r="AD105" s="406"/>
      <c r="AE105" s="356" t="s">
        <v>568</v>
      </c>
      <c r="AF105" s="356"/>
      <c r="AG105" s="356"/>
      <c r="AH105" s="356"/>
      <c r="AI105" s="356">
        <v>490</v>
      </c>
      <c r="AJ105" s="356"/>
      <c r="AK105" s="356"/>
      <c r="AL105" s="356"/>
      <c r="AM105" s="356" t="s">
        <v>560</v>
      </c>
      <c r="AN105" s="356"/>
      <c r="AO105" s="356"/>
      <c r="AP105" s="356"/>
      <c r="AQ105" s="362" t="s">
        <v>555</v>
      </c>
      <c r="AR105" s="363"/>
      <c r="AS105" s="363"/>
      <c r="AT105" s="364"/>
      <c r="AU105" s="820" t="s">
        <v>552</v>
      </c>
      <c r="AV105" s="821"/>
      <c r="AW105" s="821"/>
      <c r="AX105" s="822"/>
    </row>
    <row r="106" spans="1:60" ht="31.5" customHeight="1" x14ac:dyDescent="0.15">
      <c r="A106" s="491" t="s">
        <v>487</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534</v>
      </c>
      <c r="AV106" s="359"/>
      <c r="AW106" s="359"/>
      <c r="AX106" s="361"/>
    </row>
    <row r="107" spans="1:60" ht="23.25" customHeight="1" x14ac:dyDescent="0.15">
      <c r="A107" s="494"/>
      <c r="B107" s="495"/>
      <c r="C107" s="495"/>
      <c r="D107" s="495"/>
      <c r="E107" s="495"/>
      <c r="F107" s="496"/>
      <c r="G107" s="158" t="s">
        <v>569</v>
      </c>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t="s">
        <v>573</v>
      </c>
      <c r="AC107" s="475"/>
      <c r="AD107" s="476"/>
      <c r="AE107" s="356">
        <v>110</v>
      </c>
      <c r="AF107" s="356"/>
      <c r="AG107" s="356"/>
      <c r="AH107" s="356"/>
      <c r="AI107" s="356" t="s">
        <v>555</v>
      </c>
      <c r="AJ107" s="356"/>
      <c r="AK107" s="356"/>
      <c r="AL107" s="356"/>
      <c r="AM107" s="356" t="s">
        <v>556</v>
      </c>
      <c r="AN107" s="356"/>
      <c r="AO107" s="356"/>
      <c r="AP107" s="356"/>
      <c r="AQ107" s="362" t="s">
        <v>555</v>
      </c>
      <c r="AR107" s="363"/>
      <c r="AS107" s="363"/>
      <c r="AT107" s="364"/>
      <c r="AU107" s="362" t="s">
        <v>555</v>
      </c>
      <c r="AV107" s="363"/>
      <c r="AW107" s="363"/>
      <c r="AX107" s="364"/>
    </row>
    <row r="108" spans="1:60" ht="23.25"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t="s">
        <v>573</v>
      </c>
      <c r="AC108" s="405"/>
      <c r="AD108" s="406"/>
      <c r="AE108" s="356">
        <v>1030</v>
      </c>
      <c r="AF108" s="356"/>
      <c r="AG108" s="356"/>
      <c r="AH108" s="356"/>
      <c r="AI108" s="356" t="s">
        <v>561</v>
      </c>
      <c r="AJ108" s="356"/>
      <c r="AK108" s="356"/>
      <c r="AL108" s="356"/>
      <c r="AM108" s="356" t="s">
        <v>556</v>
      </c>
      <c r="AN108" s="356"/>
      <c r="AO108" s="356"/>
      <c r="AP108" s="356"/>
      <c r="AQ108" s="362" t="s">
        <v>555</v>
      </c>
      <c r="AR108" s="363"/>
      <c r="AS108" s="363"/>
      <c r="AT108" s="364"/>
      <c r="AU108" s="820" t="s">
        <v>555</v>
      </c>
      <c r="AV108" s="821"/>
      <c r="AW108" s="821"/>
      <c r="AX108" s="822"/>
    </row>
    <row r="109" spans="1:60" ht="31.5" hidden="1" customHeight="1" x14ac:dyDescent="0.15">
      <c r="A109" s="491" t="s">
        <v>487</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534</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91" t="s">
        <v>487</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534</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356</v>
      </c>
      <c r="AF115" s="296"/>
      <c r="AG115" s="296"/>
      <c r="AH115" s="297"/>
      <c r="AI115" s="301" t="s">
        <v>362</v>
      </c>
      <c r="AJ115" s="296"/>
      <c r="AK115" s="296"/>
      <c r="AL115" s="297"/>
      <c r="AM115" s="301" t="s">
        <v>466</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574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v>281.8</v>
      </c>
      <c r="AF116" s="356"/>
      <c r="AG116" s="356"/>
      <c r="AH116" s="356"/>
      <c r="AI116" s="356">
        <v>33.4</v>
      </c>
      <c r="AJ116" s="356"/>
      <c r="AK116" s="356"/>
      <c r="AL116" s="356"/>
      <c r="AM116" s="356">
        <v>18.8</v>
      </c>
      <c r="AN116" s="356"/>
      <c r="AO116" s="356"/>
      <c r="AP116" s="356"/>
      <c r="AQ116" s="362" t="s">
        <v>556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727</v>
      </c>
      <c r="AF117" s="304"/>
      <c r="AG117" s="304"/>
      <c r="AH117" s="304"/>
      <c r="AI117" s="304" t="s">
        <v>728</v>
      </c>
      <c r="AJ117" s="304"/>
      <c r="AK117" s="304"/>
      <c r="AL117" s="304"/>
      <c r="AM117" s="304" t="s">
        <v>729</v>
      </c>
      <c r="AN117" s="304"/>
      <c r="AO117" s="304"/>
      <c r="AP117" s="304"/>
      <c r="AQ117" s="304" t="s">
        <v>555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356</v>
      </c>
      <c r="AF118" s="296"/>
      <c r="AG118" s="296"/>
      <c r="AH118" s="297"/>
      <c r="AI118" s="301" t="s">
        <v>362</v>
      </c>
      <c r="AJ118" s="296"/>
      <c r="AK118" s="296"/>
      <c r="AL118" s="297"/>
      <c r="AM118" s="301" t="s">
        <v>466</v>
      </c>
      <c r="AN118" s="296"/>
      <c r="AO118" s="296"/>
      <c r="AP118" s="297"/>
      <c r="AQ118" s="333" t="s">
        <v>535</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356</v>
      </c>
      <c r="AF121" s="296"/>
      <c r="AG121" s="296"/>
      <c r="AH121" s="297"/>
      <c r="AI121" s="301" t="s">
        <v>362</v>
      </c>
      <c r="AJ121" s="296"/>
      <c r="AK121" s="296"/>
      <c r="AL121" s="297"/>
      <c r="AM121" s="301" t="s">
        <v>466</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356</v>
      </c>
      <c r="AF124" s="296"/>
      <c r="AG124" s="296"/>
      <c r="AH124" s="297"/>
      <c r="AI124" s="301" t="s">
        <v>362</v>
      </c>
      <c r="AJ124" s="296"/>
      <c r="AK124" s="296"/>
      <c r="AL124" s="297"/>
      <c r="AM124" s="301" t="s">
        <v>466</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368</v>
      </c>
      <c r="B130" s="998"/>
      <c r="C130" s="997" t="s">
        <v>365</v>
      </c>
      <c r="D130" s="998"/>
      <c r="E130" s="306" t="s">
        <v>398</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397</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617</v>
      </c>
      <c r="AR133" s="269"/>
      <c r="AS133" s="134" t="s">
        <v>355</v>
      </c>
      <c r="AT133" s="169"/>
      <c r="AU133" s="133">
        <v>30</v>
      </c>
      <c r="AV133" s="133"/>
      <c r="AW133" s="134" t="s">
        <v>300</v>
      </c>
      <c r="AX133" s="135"/>
    </row>
    <row r="134" spans="1:50" ht="39.75" customHeight="1" x14ac:dyDescent="0.15">
      <c r="A134" s="1001"/>
      <c r="B134" s="250"/>
      <c r="C134" s="249"/>
      <c r="D134" s="250"/>
      <c r="E134" s="249"/>
      <c r="F134" s="312"/>
      <c r="G134" s="228" t="s">
        <v>555</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561</v>
      </c>
      <c r="AC134" s="219"/>
      <c r="AD134" s="219"/>
      <c r="AE134" s="264" t="s">
        <v>555</v>
      </c>
      <c r="AF134" s="101"/>
      <c r="AG134" s="101"/>
      <c r="AH134" s="101"/>
      <c r="AI134" s="264" t="s">
        <v>563</v>
      </c>
      <c r="AJ134" s="101"/>
      <c r="AK134" s="101"/>
      <c r="AL134" s="101"/>
      <c r="AM134" s="264" t="s">
        <v>555</v>
      </c>
      <c r="AN134" s="101"/>
      <c r="AO134" s="101"/>
      <c r="AP134" s="101"/>
      <c r="AQ134" s="264" t="s">
        <v>555</v>
      </c>
      <c r="AR134" s="101"/>
      <c r="AS134" s="101"/>
      <c r="AT134" s="101"/>
      <c r="AU134" s="264" t="s">
        <v>560</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t="s">
        <v>556</v>
      </c>
      <c r="AF135" s="101"/>
      <c r="AG135" s="101"/>
      <c r="AH135" s="101"/>
      <c r="AI135" s="264" t="s">
        <v>560</v>
      </c>
      <c r="AJ135" s="101"/>
      <c r="AK135" s="101"/>
      <c r="AL135" s="101"/>
      <c r="AM135" s="264" t="s">
        <v>563</v>
      </c>
      <c r="AN135" s="101"/>
      <c r="AO135" s="101"/>
      <c r="AP135" s="101"/>
      <c r="AQ135" s="264" t="s">
        <v>563</v>
      </c>
      <c r="AR135" s="101"/>
      <c r="AS135" s="101"/>
      <c r="AT135" s="101"/>
      <c r="AU135" s="264" t="s">
        <v>555</v>
      </c>
      <c r="AV135" s="101"/>
      <c r="AW135" s="101"/>
      <c r="AX135" s="220"/>
    </row>
    <row r="136" spans="1:50" ht="18.75" hidden="1" customHeight="1" x14ac:dyDescent="0.15">
      <c r="A136" s="1001"/>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1"/>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1"/>
      <c r="B154" s="250"/>
      <c r="C154" s="249"/>
      <c r="D154" s="250"/>
      <c r="E154" s="249"/>
      <c r="F154" s="312"/>
      <c r="G154" s="228" t="s">
        <v>579</v>
      </c>
      <c r="H154" s="158"/>
      <c r="I154" s="158"/>
      <c r="J154" s="158"/>
      <c r="K154" s="158"/>
      <c r="L154" s="158"/>
      <c r="M154" s="158"/>
      <c r="N154" s="158"/>
      <c r="O154" s="158"/>
      <c r="P154" s="229"/>
      <c r="Q154" s="157" t="s">
        <v>555</v>
      </c>
      <c r="R154" s="158"/>
      <c r="S154" s="158"/>
      <c r="T154" s="158"/>
      <c r="U154" s="158"/>
      <c r="V154" s="158"/>
      <c r="W154" s="158"/>
      <c r="X154" s="158"/>
      <c r="Y154" s="158"/>
      <c r="Z154" s="158"/>
      <c r="AA154" s="930"/>
      <c r="AB154" s="253" t="s">
        <v>559</v>
      </c>
      <c r="AC154" s="254"/>
      <c r="AD154" s="254"/>
      <c r="AE154" s="259" t="s">
        <v>580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1"/>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1"/>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1"/>
      <c r="AB157" s="255"/>
      <c r="AC157" s="256"/>
      <c r="AD157" s="256"/>
      <c r="AE157" s="157" t="s">
        <v>581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41.2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1"/>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1"/>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1"/>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1"/>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1"/>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1"/>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1"/>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367</v>
      </c>
      <c r="D430" s="248"/>
      <c r="E430" s="236" t="s">
        <v>387</v>
      </c>
      <c r="F430" s="237"/>
      <c r="G430" s="238" t="s">
        <v>383</v>
      </c>
      <c r="H430" s="155"/>
      <c r="I430" s="155"/>
      <c r="J430" s="239" t="s">
        <v>583</v>
      </c>
      <c r="K430" s="240"/>
      <c r="L430" s="240"/>
      <c r="M430" s="240"/>
      <c r="N430" s="240"/>
      <c r="O430" s="240"/>
      <c r="P430" s="240"/>
      <c r="Q430" s="240"/>
      <c r="R430" s="240"/>
      <c r="S430" s="240"/>
      <c r="T430" s="241"/>
      <c r="U430" s="242" t="s">
        <v>584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355</v>
      </c>
      <c r="AH432" s="169"/>
      <c r="AI432" s="179"/>
      <c r="AJ432" s="179"/>
      <c r="AK432" s="179"/>
      <c r="AL432" s="174"/>
      <c r="AM432" s="179"/>
      <c r="AN432" s="179"/>
      <c r="AO432" s="179"/>
      <c r="AP432" s="174"/>
      <c r="AQ432" s="215" t="s">
        <v>555</v>
      </c>
      <c r="AR432" s="133"/>
      <c r="AS432" s="134" t="s">
        <v>355</v>
      </c>
      <c r="AT432" s="169"/>
      <c r="AU432" s="133" t="s">
        <v>555</v>
      </c>
      <c r="AV432" s="133"/>
      <c r="AW432" s="134" t="s">
        <v>300</v>
      </c>
      <c r="AX432" s="135"/>
    </row>
    <row r="433" spans="1:50" ht="23.25" customHeight="1" x14ac:dyDescent="0.15">
      <c r="A433" s="1001"/>
      <c r="B433" s="250"/>
      <c r="C433" s="249"/>
      <c r="D433" s="250"/>
      <c r="E433" s="163"/>
      <c r="F433" s="164"/>
      <c r="G433" s="228" t="s">
        <v>584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585</v>
      </c>
      <c r="AC433" s="130"/>
      <c r="AD433" s="130"/>
      <c r="AE433" s="100" t="s">
        <v>551</v>
      </c>
      <c r="AF433" s="101"/>
      <c r="AG433" s="101"/>
      <c r="AH433" s="101"/>
      <c r="AI433" s="100" t="s">
        <v>555</v>
      </c>
      <c r="AJ433" s="101"/>
      <c r="AK433" s="101"/>
      <c r="AL433" s="101"/>
      <c r="AM433" s="100" t="s">
        <v>555</v>
      </c>
      <c r="AN433" s="101"/>
      <c r="AO433" s="101"/>
      <c r="AP433" s="102"/>
      <c r="AQ433" s="100" t="s">
        <v>584</v>
      </c>
      <c r="AR433" s="101"/>
      <c r="AS433" s="101"/>
      <c r="AT433" s="102"/>
      <c r="AU433" s="101" t="s">
        <v>568</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583</v>
      </c>
      <c r="AC434" s="219"/>
      <c r="AD434" s="219"/>
      <c r="AE434" s="100" t="s">
        <v>556</v>
      </c>
      <c r="AF434" s="101"/>
      <c r="AG434" s="101"/>
      <c r="AH434" s="102"/>
      <c r="AI434" s="100" t="s">
        <v>555</v>
      </c>
      <c r="AJ434" s="101"/>
      <c r="AK434" s="101"/>
      <c r="AL434" s="101"/>
      <c r="AM434" s="100" t="s">
        <v>584</v>
      </c>
      <c r="AN434" s="101"/>
      <c r="AO434" s="101"/>
      <c r="AP434" s="102"/>
      <c r="AQ434" s="100" t="s">
        <v>585</v>
      </c>
      <c r="AR434" s="101"/>
      <c r="AS434" s="101"/>
      <c r="AT434" s="102"/>
      <c r="AU434" s="101" t="s">
        <v>568</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586</v>
      </c>
      <c r="AF435" s="101"/>
      <c r="AG435" s="101"/>
      <c r="AH435" s="102"/>
      <c r="AI435" s="100" t="s">
        <v>555</v>
      </c>
      <c r="AJ435" s="101"/>
      <c r="AK435" s="101"/>
      <c r="AL435" s="101"/>
      <c r="AM435" s="100" t="s">
        <v>585</v>
      </c>
      <c r="AN435" s="101"/>
      <c r="AO435" s="101"/>
      <c r="AP435" s="102"/>
      <c r="AQ435" s="100" t="s">
        <v>587</v>
      </c>
      <c r="AR435" s="101"/>
      <c r="AS435" s="101"/>
      <c r="AT435" s="102"/>
      <c r="AU435" s="101" t="s">
        <v>568</v>
      </c>
      <c r="AV435" s="101"/>
      <c r="AW435" s="101"/>
      <c r="AX435" s="220"/>
    </row>
    <row r="436" spans="1:50" ht="18.75" hidden="1" customHeight="1" x14ac:dyDescent="0.15">
      <c r="A436" s="1001"/>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555</v>
      </c>
      <c r="AF457" s="133"/>
      <c r="AG457" s="134" t="s">
        <v>355</v>
      </c>
      <c r="AH457" s="169"/>
      <c r="AI457" s="179"/>
      <c r="AJ457" s="179"/>
      <c r="AK457" s="179"/>
      <c r="AL457" s="174"/>
      <c r="AM457" s="179"/>
      <c r="AN457" s="179"/>
      <c r="AO457" s="179"/>
      <c r="AP457" s="174"/>
      <c r="AQ457" s="215" t="s">
        <v>555</v>
      </c>
      <c r="AR457" s="133"/>
      <c r="AS457" s="134" t="s">
        <v>355</v>
      </c>
      <c r="AT457" s="169"/>
      <c r="AU457" s="133" t="s">
        <v>555</v>
      </c>
      <c r="AV457" s="133"/>
      <c r="AW457" s="134" t="s">
        <v>300</v>
      </c>
      <c r="AX457" s="135"/>
    </row>
    <row r="458" spans="1:50" ht="23.25" customHeight="1" x14ac:dyDescent="0.15">
      <c r="A458" s="1001"/>
      <c r="B458" s="250"/>
      <c r="C458" s="249"/>
      <c r="D458" s="250"/>
      <c r="E458" s="163"/>
      <c r="F458" s="164"/>
      <c r="G458" s="228" t="s">
        <v>585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568</v>
      </c>
      <c r="AC458" s="130"/>
      <c r="AD458" s="130"/>
      <c r="AE458" s="100" t="s">
        <v>584</v>
      </c>
      <c r="AF458" s="101"/>
      <c r="AG458" s="101"/>
      <c r="AH458" s="101"/>
      <c r="AI458" s="100" t="s">
        <v>568</v>
      </c>
      <c r="AJ458" s="101"/>
      <c r="AK458" s="101"/>
      <c r="AL458" s="101"/>
      <c r="AM458" s="100" t="s">
        <v>561</v>
      </c>
      <c r="AN458" s="101"/>
      <c r="AO458" s="101"/>
      <c r="AP458" s="102"/>
      <c r="AQ458" s="100" t="s">
        <v>561</v>
      </c>
      <c r="AR458" s="101"/>
      <c r="AS458" s="101"/>
      <c r="AT458" s="102"/>
      <c r="AU458" s="101" t="s">
        <v>555</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584</v>
      </c>
      <c r="AC459" s="219"/>
      <c r="AD459" s="219"/>
      <c r="AE459" s="100" t="s">
        <v>584</v>
      </c>
      <c r="AF459" s="101"/>
      <c r="AG459" s="101"/>
      <c r="AH459" s="102"/>
      <c r="AI459" s="100" t="s">
        <v>568</v>
      </c>
      <c r="AJ459" s="101"/>
      <c r="AK459" s="101"/>
      <c r="AL459" s="101"/>
      <c r="AM459" s="100" t="s">
        <v>587</v>
      </c>
      <c r="AN459" s="101"/>
      <c r="AO459" s="101"/>
      <c r="AP459" s="102"/>
      <c r="AQ459" s="100" t="s">
        <v>568</v>
      </c>
      <c r="AR459" s="101"/>
      <c r="AS459" s="101"/>
      <c r="AT459" s="102"/>
      <c r="AU459" s="101" t="s">
        <v>555</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568</v>
      </c>
      <c r="AF460" s="101"/>
      <c r="AG460" s="101"/>
      <c r="AH460" s="102"/>
      <c r="AI460" s="100" t="s">
        <v>587</v>
      </c>
      <c r="AJ460" s="101"/>
      <c r="AK460" s="101"/>
      <c r="AL460" s="101"/>
      <c r="AM460" s="100" t="s">
        <v>584</v>
      </c>
      <c r="AN460" s="101"/>
      <c r="AO460" s="101"/>
      <c r="AP460" s="102"/>
      <c r="AQ460" s="100" t="s">
        <v>587</v>
      </c>
      <c r="AR460" s="101"/>
      <c r="AS460" s="101"/>
      <c r="AT460" s="102"/>
      <c r="AU460" s="101" t="s">
        <v>555</v>
      </c>
      <c r="AV460" s="101"/>
      <c r="AW460" s="101"/>
      <c r="AX460" s="220"/>
    </row>
    <row r="461" spans="1:50" ht="18.75" hidden="1" customHeight="1" x14ac:dyDescent="0.15">
      <c r="A461" s="1001"/>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8"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2" t="s">
        <v>549</v>
      </c>
      <c r="AE702" s="903"/>
      <c r="AF702" s="903"/>
      <c r="AG702" s="891" t="s">
        <v>588</v>
      </c>
      <c r="AH702" s="892"/>
      <c r="AI702" s="892"/>
      <c r="AJ702" s="892"/>
      <c r="AK702" s="892"/>
      <c r="AL702" s="892"/>
      <c r="AM702" s="892"/>
      <c r="AN702" s="892"/>
      <c r="AO702" s="892"/>
      <c r="AP702" s="892"/>
      <c r="AQ702" s="892"/>
      <c r="AR702" s="892"/>
      <c r="AS702" s="892"/>
      <c r="AT702" s="892"/>
      <c r="AU702" s="892"/>
      <c r="AV702" s="892"/>
      <c r="AW702" s="892"/>
      <c r="AX702" s="893"/>
    </row>
    <row r="703" spans="1:50" ht="60"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549</v>
      </c>
      <c r="AE703" s="152"/>
      <c r="AF703" s="152"/>
      <c r="AG703" s="667" t="s">
        <v>589</v>
      </c>
      <c r="AH703" s="668"/>
      <c r="AI703" s="668"/>
      <c r="AJ703" s="668"/>
      <c r="AK703" s="668"/>
      <c r="AL703" s="668"/>
      <c r="AM703" s="668"/>
      <c r="AN703" s="668"/>
      <c r="AO703" s="668"/>
      <c r="AP703" s="668"/>
      <c r="AQ703" s="668"/>
      <c r="AR703" s="668"/>
      <c r="AS703" s="668"/>
      <c r="AT703" s="668"/>
      <c r="AU703" s="668"/>
      <c r="AV703" s="668"/>
      <c r="AW703" s="668"/>
      <c r="AX703" s="669"/>
    </row>
    <row r="704" spans="1:50" ht="48"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549</v>
      </c>
      <c r="AE704" s="589"/>
      <c r="AF704" s="589"/>
      <c r="AG704" s="432" t="s">
        <v>590</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549</v>
      </c>
      <c r="AE705" s="736"/>
      <c r="AF705" s="736"/>
      <c r="AG705" s="157" t="s">
        <v>591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592</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8"/>
      <c r="B707" s="773"/>
      <c r="C707" s="619"/>
      <c r="D707" s="620"/>
      <c r="E707" s="689" t="s">
        <v>450</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592</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593</v>
      </c>
      <c r="AE708" s="671"/>
      <c r="AF708" s="671"/>
      <c r="AG708" s="529" t="s">
        <v>594</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549</v>
      </c>
      <c r="AE709" s="152"/>
      <c r="AF709" s="152"/>
      <c r="AG709" s="667" t="s">
        <v>595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549</v>
      </c>
      <c r="AE710" s="152"/>
      <c r="AF710" s="152"/>
      <c r="AG710" s="667" t="s">
        <v>596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549</v>
      </c>
      <c r="AE711" s="152"/>
      <c r="AF711" s="152"/>
      <c r="AG711" s="667" t="s">
        <v>597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482</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593</v>
      </c>
      <c r="AE712" s="589"/>
      <c r="AF712" s="589"/>
      <c r="AG712" s="597" t="s">
        <v>594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593</v>
      </c>
      <c r="AE713" s="152"/>
      <c r="AF713" s="153"/>
      <c r="AG713" s="667" t="s">
        <v>594</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455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549</v>
      </c>
      <c r="AE714" s="595"/>
      <c r="AF714" s="596"/>
      <c r="AG714" s="692" t="s">
        <v>598</v>
      </c>
      <c r="AH714" s="693"/>
      <c r="AI714" s="693"/>
      <c r="AJ714" s="693"/>
      <c r="AK714" s="693"/>
      <c r="AL714" s="693"/>
      <c r="AM714" s="693"/>
      <c r="AN714" s="693"/>
      <c r="AO714" s="693"/>
      <c r="AP714" s="693"/>
      <c r="AQ714" s="693"/>
      <c r="AR714" s="693"/>
      <c r="AS714" s="693"/>
      <c r="AT714" s="693"/>
      <c r="AU714" s="693"/>
      <c r="AV714" s="693"/>
      <c r="AW714" s="693"/>
      <c r="AX714" s="694"/>
    </row>
    <row r="715" spans="1:50" ht="66" customHeight="1" x14ac:dyDescent="0.15">
      <c r="A715" s="624" t="s">
        <v>40</v>
      </c>
      <c r="B715" s="657"/>
      <c r="C715" s="662" t="s">
        <v>456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549</v>
      </c>
      <c r="AE715" s="671"/>
      <c r="AF715" s="780"/>
      <c r="AG715" s="529" t="s">
        <v>599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593</v>
      </c>
      <c r="AE716" s="762"/>
      <c r="AF716" s="762"/>
      <c r="AG716" s="667" t="s">
        <v>594</v>
      </c>
      <c r="AH716" s="668"/>
      <c r="AI716" s="668"/>
      <c r="AJ716" s="668"/>
      <c r="AK716" s="668"/>
      <c r="AL716" s="668"/>
      <c r="AM716" s="668"/>
      <c r="AN716" s="668"/>
      <c r="AO716" s="668"/>
      <c r="AP716" s="668"/>
      <c r="AQ716" s="668"/>
      <c r="AR716" s="668"/>
      <c r="AS716" s="668"/>
      <c r="AT716" s="668"/>
      <c r="AU716" s="668"/>
      <c r="AV716" s="668"/>
      <c r="AW716" s="668"/>
      <c r="AX716" s="669"/>
    </row>
    <row r="717" spans="1:50" ht="40.5" customHeight="1" x14ac:dyDescent="0.15">
      <c r="A717" s="658"/>
      <c r="B717" s="659"/>
      <c r="C717" s="591" t="s">
        <v>374</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549</v>
      </c>
      <c r="AE717" s="152"/>
      <c r="AF717" s="152"/>
      <c r="AG717" s="667" t="s">
        <v>600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549</v>
      </c>
      <c r="AE718" s="152"/>
      <c r="AF718" s="152"/>
      <c r="AG718" s="160" t="s">
        <v>601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593</v>
      </c>
      <c r="AE719" s="671"/>
      <c r="AF719" s="671"/>
      <c r="AG719" s="157" t="s">
        <v>560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2" t="s">
        <v>474</v>
      </c>
      <c r="D720" s="940"/>
      <c r="E720" s="940"/>
      <c r="F720" s="943"/>
      <c r="G720" s="939" t="s">
        <v>475</v>
      </c>
      <c r="H720" s="940"/>
      <c r="I720" s="940"/>
      <c r="J720" s="940"/>
      <c r="K720" s="940"/>
      <c r="L720" s="940"/>
      <c r="M720" s="940"/>
      <c r="N720" s="939" t="s">
        <v>479</v>
      </c>
      <c r="O720" s="940"/>
      <c r="P720" s="940"/>
      <c r="Q720" s="940"/>
      <c r="R720" s="940"/>
      <c r="S720" s="940"/>
      <c r="T720" s="940"/>
      <c r="U720" s="940"/>
      <c r="V720" s="940"/>
      <c r="W720" s="940"/>
      <c r="X720" s="940"/>
      <c r="Y720" s="940"/>
      <c r="Z720" s="940"/>
      <c r="AA720" s="940"/>
      <c r="AB720" s="940"/>
      <c r="AC720" s="940"/>
      <c r="AD720" s="940"/>
      <c r="AE720" s="940"/>
      <c r="AF720" s="941"/>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4"/>
      <c r="D721" s="925"/>
      <c r="E721" s="925"/>
      <c r="F721" s="926"/>
      <c r="G721" s="944"/>
      <c r="H721" s="945"/>
      <c r="I721" s="83" t="str">
        <f>IF(OR(G721="　", G721=""), "", "-")</f>
        <v/>
      </c>
      <c r="J721" s="923"/>
      <c r="K721" s="923"/>
      <c r="L721" s="83" t="str">
        <f>IF(M721="","","-")</f>
        <v/>
      </c>
      <c r="M721" s="84"/>
      <c r="N721" s="920" t="s">
        <v>555</v>
      </c>
      <c r="O721" s="921"/>
      <c r="P721" s="921"/>
      <c r="Q721" s="921"/>
      <c r="R721" s="921"/>
      <c r="S721" s="921"/>
      <c r="T721" s="921"/>
      <c r="U721" s="921"/>
      <c r="V721" s="921"/>
      <c r="W721" s="921"/>
      <c r="X721" s="921"/>
      <c r="Y721" s="921"/>
      <c r="Z721" s="921"/>
      <c r="AA721" s="921"/>
      <c r="AB721" s="921"/>
      <c r="AC721" s="921"/>
      <c r="AD721" s="921"/>
      <c r="AE721" s="921"/>
      <c r="AF721" s="922"/>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800" t="s">
        <v>602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603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604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257</v>
      </c>
      <c r="B731" s="622"/>
      <c r="C731" s="622"/>
      <c r="D731" s="622"/>
      <c r="E731" s="623"/>
      <c r="F731" s="683" t="s">
        <v>730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257</v>
      </c>
      <c r="B733" s="753"/>
      <c r="C733" s="753"/>
      <c r="D733" s="753"/>
      <c r="E733" s="754"/>
      <c r="F733" s="769" t="s">
        <v>732</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489</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429</v>
      </c>
      <c r="B737" s="117"/>
      <c r="C737" s="117"/>
      <c r="D737" s="118"/>
      <c r="E737" s="111" t="s">
        <v>605</v>
      </c>
      <c r="F737" s="111"/>
      <c r="G737" s="111"/>
      <c r="H737" s="111"/>
      <c r="I737" s="111"/>
      <c r="J737" s="111"/>
      <c r="K737" s="111"/>
      <c r="L737" s="111"/>
      <c r="M737" s="111"/>
      <c r="N737" s="112" t="s">
        <v>357</v>
      </c>
      <c r="O737" s="112"/>
      <c r="P737" s="112"/>
      <c r="Q737" s="112"/>
      <c r="R737" s="111" t="s">
        <v>606</v>
      </c>
      <c r="S737" s="111"/>
      <c r="T737" s="111"/>
      <c r="U737" s="111"/>
      <c r="V737" s="111"/>
      <c r="W737" s="111"/>
      <c r="X737" s="111"/>
      <c r="Y737" s="111"/>
      <c r="Z737" s="111"/>
      <c r="AA737" s="112" t="s">
        <v>358</v>
      </c>
      <c r="AB737" s="112"/>
      <c r="AC737" s="112"/>
      <c r="AD737" s="112"/>
      <c r="AE737" s="111" t="s">
        <v>607</v>
      </c>
      <c r="AF737" s="111"/>
      <c r="AG737" s="111"/>
      <c r="AH737" s="111"/>
      <c r="AI737" s="111"/>
      <c r="AJ737" s="111"/>
      <c r="AK737" s="111"/>
      <c r="AL737" s="111"/>
      <c r="AM737" s="111"/>
      <c r="AN737" s="112" t="s">
        <v>359</v>
      </c>
      <c r="AO737" s="112"/>
      <c r="AP737" s="112"/>
      <c r="AQ737" s="112"/>
      <c r="AR737" s="113" t="s">
        <v>608</v>
      </c>
      <c r="AS737" s="114"/>
      <c r="AT737" s="114"/>
      <c r="AU737" s="114"/>
      <c r="AV737" s="114"/>
      <c r="AW737" s="114"/>
      <c r="AX737" s="115"/>
      <c r="AY737" s="89"/>
      <c r="AZ737" s="89"/>
    </row>
    <row r="738" spans="1:52" ht="24.75" customHeight="1" x14ac:dyDescent="0.15">
      <c r="A738" s="116" t="s">
        <v>360</v>
      </c>
      <c r="B738" s="117"/>
      <c r="C738" s="117"/>
      <c r="D738" s="118"/>
      <c r="E738" s="111" t="s">
        <v>609</v>
      </c>
      <c r="F738" s="111"/>
      <c r="G738" s="111"/>
      <c r="H738" s="111"/>
      <c r="I738" s="111"/>
      <c r="J738" s="111"/>
      <c r="K738" s="111"/>
      <c r="L738" s="111"/>
      <c r="M738" s="111"/>
      <c r="N738" s="112" t="s">
        <v>361</v>
      </c>
      <c r="O738" s="112"/>
      <c r="P738" s="112"/>
      <c r="Q738" s="112"/>
      <c r="R738" s="111" t="s">
        <v>610</v>
      </c>
      <c r="S738" s="111"/>
      <c r="T738" s="111"/>
      <c r="U738" s="111"/>
      <c r="V738" s="111"/>
      <c r="W738" s="111"/>
      <c r="X738" s="111"/>
      <c r="Y738" s="111"/>
      <c r="Z738" s="111"/>
      <c r="AA738" s="112" t="s">
        <v>476</v>
      </c>
      <c r="AB738" s="112"/>
      <c r="AC738" s="112"/>
      <c r="AD738" s="112"/>
      <c r="AE738" s="111" t="s">
        <v>611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572</v>
      </c>
      <c r="F739" s="126"/>
      <c r="G739" s="126"/>
      <c r="H739" s="91" t="str">
        <f>IF(E739="", "", "(")</f>
        <v>(</v>
      </c>
      <c r="I739" s="106" t="s">
        <v>478</v>
      </c>
      <c r="J739" s="106"/>
      <c r="K739" s="91" t="str">
        <f>IF(OR(I739="　", I739=""), "", "-")</f>
        <v/>
      </c>
      <c r="L739" s="107">
        <v>193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527</v>
      </c>
      <c r="B779" s="764"/>
      <c r="C779" s="764"/>
      <c r="D779" s="764"/>
      <c r="E779" s="764"/>
      <c r="F779" s="765"/>
      <c r="G779" s="443" t="s">
        <v>717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620</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718</v>
      </c>
      <c r="H781" s="453"/>
      <c r="I781" s="453"/>
      <c r="J781" s="453"/>
      <c r="K781" s="454"/>
      <c r="L781" s="455" t="s">
        <v>719</v>
      </c>
      <c r="M781" s="456"/>
      <c r="N781" s="456"/>
      <c r="O781" s="456"/>
      <c r="P781" s="456"/>
      <c r="Q781" s="456"/>
      <c r="R781" s="456"/>
      <c r="S781" s="456"/>
      <c r="T781" s="456"/>
      <c r="U781" s="456"/>
      <c r="V781" s="456"/>
      <c r="W781" s="456"/>
      <c r="X781" s="457"/>
      <c r="Y781" s="458" t="s">
        <v>720</v>
      </c>
      <c r="Z781" s="459"/>
      <c r="AA781" s="459"/>
      <c r="AB781" s="560"/>
      <c r="AC781" s="452" t="s">
        <v>618</v>
      </c>
      <c r="AD781" s="453"/>
      <c r="AE781" s="453"/>
      <c r="AF781" s="453"/>
      <c r="AG781" s="454"/>
      <c r="AH781" s="455" t="s">
        <v>625</v>
      </c>
      <c r="AI781" s="456"/>
      <c r="AJ781" s="456"/>
      <c r="AK781" s="456"/>
      <c r="AL781" s="456"/>
      <c r="AM781" s="456"/>
      <c r="AN781" s="456"/>
      <c r="AO781" s="456"/>
      <c r="AP781" s="456"/>
      <c r="AQ781" s="456"/>
      <c r="AR781" s="456"/>
      <c r="AS781" s="456"/>
      <c r="AT781" s="457"/>
      <c r="AU781" s="458">
        <v>5.4</v>
      </c>
      <c r="AV781" s="459"/>
      <c r="AW781" s="459"/>
      <c r="AX781" s="460"/>
    </row>
    <row r="782" spans="1:50" ht="24.75" hidden="1" customHeight="1" x14ac:dyDescent="0.15">
      <c r="A782" s="559"/>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9"/>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9"/>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9"/>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9"/>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5.4</v>
      </c>
      <c r="AV791" s="413"/>
      <c r="AW791" s="413"/>
      <c r="AX791" s="415"/>
    </row>
    <row r="792" spans="1:50" ht="24.75" customHeight="1" x14ac:dyDescent="0.15">
      <c r="A792" s="559"/>
      <c r="B792" s="766"/>
      <c r="C792" s="766"/>
      <c r="D792" s="766"/>
      <c r="E792" s="766"/>
      <c r="F792" s="767"/>
      <c r="G792" s="443" t="s">
        <v>621</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721</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59"/>
      <c r="B794" s="766"/>
      <c r="C794" s="766"/>
      <c r="D794" s="766"/>
      <c r="E794" s="766"/>
      <c r="F794" s="767"/>
      <c r="G794" s="452" t="s">
        <v>637</v>
      </c>
      <c r="H794" s="453"/>
      <c r="I794" s="453"/>
      <c r="J794" s="453"/>
      <c r="K794" s="454"/>
      <c r="L794" s="455" t="s">
        <v>641</v>
      </c>
      <c r="M794" s="456"/>
      <c r="N794" s="456"/>
      <c r="O794" s="456"/>
      <c r="P794" s="456"/>
      <c r="Q794" s="456"/>
      <c r="R794" s="456"/>
      <c r="S794" s="456"/>
      <c r="T794" s="456"/>
      <c r="U794" s="456"/>
      <c r="V794" s="456"/>
      <c r="W794" s="456"/>
      <c r="X794" s="457"/>
      <c r="Y794" s="458">
        <v>5</v>
      </c>
      <c r="Z794" s="459"/>
      <c r="AA794" s="459"/>
      <c r="AB794" s="560"/>
      <c r="AC794" s="452" t="s">
        <v>722</v>
      </c>
      <c r="AD794" s="453"/>
      <c r="AE794" s="453"/>
      <c r="AF794" s="453"/>
      <c r="AG794" s="454"/>
      <c r="AH794" s="455" t="s">
        <v>723</v>
      </c>
      <c r="AI794" s="456"/>
      <c r="AJ794" s="456"/>
      <c r="AK794" s="456"/>
      <c r="AL794" s="456"/>
      <c r="AM794" s="456"/>
      <c r="AN794" s="456"/>
      <c r="AO794" s="456"/>
      <c r="AP794" s="456"/>
      <c r="AQ794" s="456"/>
      <c r="AR794" s="456"/>
      <c r="AS794" s="456"/>
      <c r="AT794" s="457"/>
      <c r="AU794" s="458" t="s">
        <v>722</v>
      </c>
      <c r="AV794" s="459"/>
      <c r="AW794" s="459"/>
      <c r="AX794" s="460"/>
    </row>
    <row r="795" spans="1:50" ht="24.75" customHeight="1" x14ac:dyDescent="0.15">
      <c r="A795" s="559"/>
      <c r="B795" s="766"/>
      <c r="C795" s="766"/>
      <c r="D795" s="766"/>
      <c r="E795" s="766"/>
      <c r="F795" s="767"/>
      <c r="G795" s="346" t="s">
        <v>638</v>
      </c>
      <c r="H795" s="347"/>
      <c r="I795" s="347"/>
      <c r="J795" s="347"/>
      <c r="K795" s="348"/>
      <c r="L795" s="399" t="s">
        <v>642</v>
      </c>
      <c r="M795" s="400"/>
      <c r="N795" s="400"/>
      <c r="O795" s="400"/>
      <c r="P795" s="400"/>
      <c r="Q795" s="400"/>
      <c r="R795" s="400"/>
      <c r="S795" s="400"/>
      <c r="T795" s="400"/>
      <c r="U795" s="400"/>
      <c r="V795" s="400"/>
      <c r="W795" s="400"/>
      <c r="X795" s="401"/>
      <c r="Y795" s="396">
        <v>4.4000000000000004</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41.25" customHeight="1" x14ac:dyDescent="0.15">
      <c r="A796" s="559"/>
      <c r="B796" s="766"/>
      <c r="C796" s="766"/>
      <c r="D796" s="766"/>
      <c r="E796" s="766"/>
      <c r="F796" s="767"/>
      <c r="G796" s="346" t="s">
        <v>639</v>
      </c>
      <c r="H796" s="347"/>
      <c r="I796" s="347"/>
      <c r="J796" s="347"/>
      <c r="K796" s="348"/>
      <c r="L796" s="399" t="s">
        <v>643</v>
      </c>
      <c r="M796" s="400"/>
      <c r="N796" s="400"/>
      <c r="O796" s="400"/>
      <c r="P796" s="400"/>
      <c r="Q796" s="400"/>
      <c r="R796" s="400"/>
      <c r="S796" s="400"/>
      <c r="T796" s="400"/>
      <c r="U796" s="400"/>
      <c r="V796" s="400"/>
      <c r="W796" s="400"/>
      <c r="X796" s="401"/>
      <c r="Y796" s="396">
        <v>3.1</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39" customHeight="1" x14ac:dyDescent="0.15">
      <c r="A797" s="559"/>
      <c r="B797" s="766"/>
      <c r="C797" s="766"/>
      <c r="D797" s="766"/>
      <c r="E797" s="766"/>
      <c r="F797" s="767"/>
      <c r="G797" s="346" t="s">
        <v>618</v>
      </c>
      <c r="H797" s="347"/>
      <c r="I797" s="347"/>
      <c r="J797" s="347"/>
      <c r="K797" s="348"/>
      <c r="L797" s="399" t="s">
        <v>644</v>
      </c>
      <c r="M797" s="400"/>
      <c r="N797" s="400"/>
      <c r="O797" s="400"/>
      <c r="P797" s="400"/>
      <c r="Q797" s="400"/>
      <c r="R797" s="400"/>
      <c r="S797" s="400"/>
      <c r="T797" s="400"/>
      <c r="U797" s="400"/>
      <c r="V797" s="400"/>
      <c r="W797" s="400"/>
      <c r="X797" s="401"/>
      <c r="Y797" s="396">
        <v>3.1</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9"/>
      <c r="B798" s="766"/>
      <c r="C798" s="766"/>
      <c r="D798" s="766"/>
      <c r="E798" s="766"/>
      <c r="F798" s="767"/>
      <c r="G798" s="346" t="s">
        <v>640</v>
      </c>
      <c r="H798" s="347"/>
      <c r="I798" s="347"/>
      <c r="J798" s="347"/>
      <c r="K798" s="348"/>
      <c r="L798" s="399" t="s">
        <v>645</v>
      </c>
      <c r="M798" s="400"/>
      <c r="N798" s="400"/>
      <c r="O798" s="400"/>
      <c r="P798" s="400"/>
      <c r="Q798" s="400"/>
      <c r="R798" s="400"/>
      <c r="S798" s="400"/>
      <c r="T798" s="400"/>
      <c r="U798" s="400"/>
      <c r="V798" s="400"/>
      <c r="W798" s="400"/>
      <c r="X798" s="401"/>
      <c r="Y798" s="396">
        <v>1.3</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16.899999999999999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customHeight="1" x14ac:dyDescent="0.15">
      <c r="A805" s="559"/>
      <c r="B805" s="766"/>
      <c r="C805" s="766"/>
      <c r="D805" s="766"/>
      <c r="E805" s="766"/>
      <c r="F805" s="767"/>
      <c r="G805" s="443" t="s">
        <v>716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646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59"/>
      <c r="B807" s="766"/>
      <c r="C807" s="766"/>
      <c r="D807" s="766"/>
      <c r="E807" s="766"/>
      <c r="F807" s="767"/>
      <c r="G807" s="452" t="s">
        <v>637</v>
      </c>
      <c r="H807" s="453"/>
      <c r="I807" s="453"/>
      <c r="J807" s="453"/>
      <c r="K807" s="454"/>
      <c r="L807" s="455" t="s">
        <v>641</v>
      </c>
      <c r="M807" s="456"/>
      <c r="N807" s="456"/>
      <c r="O807" s="456"/>
      <c r="P807" s="456"/>
      <c r="Q807" s="456"/>
      <c r="R807" s="456"/>
      <c r="S807" s="456"/>
      <c r="T807" s="456"/>
      <c r="U807" s="456"/>
      <c r="V807" s="456"/>
      <c r="W807" s="456"/>
      <c r="X807" s="457"/>
      <c r="Y807" s="458">
        <v>5</v>
      </c>
      <c r="Z807" s="459"/>
      <c r="AA807" s="459"/>
      <c r="AB807" s="560"/>
      <c r="AC807" s="452" t="s">
        <v>639</v>
      </c>
      <c r="AD807" s="453"/>
      <c r="AE807" s="453"/>
      <c r="AF807" s="453"/>
      <c r="AG807" s="454"/>
      <c r="AH807" s="455" t="s">
        <v>647</v>
      </c>
      <c r="AI807" s="456"/>
      <c r="AJ807" s="456"/>
      <c r="AK807" s="456"/>
      <c r="AL807" s="456"/>
      <c r="AM807" s="456"/>
      <c r="AN807" s="456"/>
      <c r="AO807" s="456"/>
      <c r="AP807" s="456"/>
      <c r="AQ807" s="456"/>
      <c r="AR807" s="456"/>
      <c r="AS807" s="456"/>
      <c r="AT807" s="457"/>
      <c r="AU807" s="458">
        <v>1.2</v>
      </c>
      <c r="AV807" s="459"/>
      <c r="AW807" s="459"/>
      <c r="AX807" s="460"/>
    </row>
    <row r="808" spans="1:50" ht="24.75" customHeight="1" x14ac:dyDescent="0.15">
      <c r="A808" s="559"/>
      <c r="B808" s="766"/>
      <c r="C808" s="766"/>
      <c r="D808" s="766"/>
      <c r="E808" s="766"/>
      <c r="F808" s="767"/>
      <c r="G808" s="346" t="s">
        <v>638</v>
      </c>
      <c r="H808" s="347"/>
      <c r="I808" s="347"/>
      <c r="J808" s="347"/>
      <c r="K808" s="348"/>
      <c r="L808" s="399" t="s">
        <v>642</v>
      </c>
      <c r="M808" s="400"/>
      <c r="N808" s="400"/>
      <c r="O808" s="400"/>
      <c r="P808" s="400"/>
      <c r="Q808" s="400"/>
      <c r="R808" s="400"/>
      <c r="S808" s="400"/>
      <c r="T808" s="400"/>
      <c r="U808" s="400"/>
      <c r="V808" s="400"/>
      <c r="W808" s="400"/>
      <c r="X808" s="401"/>
      <c r="Y808" s="396">
        <v>2.4</v>
      </c>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38.25" customHeight="1" x14ac:dyDescent="0.15">
      <c r="A809" s="559"/>
      <c r="B809" s="766"/>
      <c r="C809" s="766"/>
      <c r="D809" s="766"/>
      <c r="E809" s="766"/>
      <c r="F809" s="767"/>
      <c r="G809" s="346" t="s">
        <v>618</v>
      </c>
      <c r="H809" s="347"/>
      <c r="I809" s="347"/>
      <c r="J809" s="347"/>
      <c r="K809" s="348"/>
      <c r="L809" s="399" t="s">
        <v>644</v>
      </c>
      <c r="M809" s="400"/>
      <c r="N809" s="400"/>
      <c r="O809" s="400"/>
      <c r="P809" s="400"/>
      <c r="Q809" s="400"/>
      <c r="R809" s="400"/>
      <c r="S809" s="400"/>
      <c r="T809" s="400"/>
      <c r="U809" s="400"/>
      <c r="V809" s="400"/>
      <c r="W809" s="400"/>
      <c r="X809" s="401"/>
      <c r="Y809" s="396">
        <v>2.1</v>
      </c>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403"/>
    </row>
    <row r="810" spans="1:50" ht="24.75" customHeight="1" x14ac:dyDescent="0.15">
      <c r="A810" s="559"/>
      <c r="B810" s="766"/>
      <c r="C810" s="766"/>
      <c r="D810" s="766"/>
      <c r="E810" s="766"/>
      <c r="F810" s="767"/>
      <c r="G810" s="346" t="s">
        <v>639</v>
      </c>
      <c r="H810" s="347"/>
      <c r="I810" s="347"/>
      <c r="J810" s="347"/>
      <c r="K810" s="348"/>
      <c r="L810" s="399" t="s">
        <v>643</v>
      </c>
      <c r="M810" s="400"/>
      <c r="N810" s="400"/>
      <c r="O810" s="400"/>
      <c r="P810" s="400"/>
      <c r="Q810" s="400"/>
      <c r="R810" s="400"/>
      <c r="S810" s="400"/>
      <c r="T810" s="400"/>
      <c r="U810" s="400"/>
      <c r="V810" s="400"/>
      <c r="W810" s="400"/>
      <c r="X810" s="401"/>
      <c r="Y810" s="396">
        <v>1.6</v>
      </c>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403"/>
    </row>
    <row r="811" spans="1:50" ht="24.75" customHeight="1" x14ac:dyDescent="0.15">
      <c r="A811" s="559"/>
      <c r="B811" s="766"/>
      <c r="C811" s="766"/>
      <c r="D811" s="766"/>
      <c r="E811" s="766"/>
      <c r="F811" s="767"/>
      <c r="G811" s="346" t="s">
        <v>640</v>
      </c>
      <c r="H811" s="347"/>
      <c r="I811" s="347"/>
      <c r="J811" s="347"/>
      <c r="K811" s="348"/>
      <c r="L811" s="399" t="s">
        <v>645</v>
      </c>
      <c r="M811" s="400"/>
      <c r="N811" s="400"/>
      <c r="O811" s="400"/>
      <c r="P811" s="400"/>
      <c r="Q811" s="400"/>
      <c r="R811" s="400"/>
      <c r="S811" s="400"/>
      <c r="T811" s="400"/>
      <c r="U811" s="400"/>
      <c r="V811" s="400"/>
      <c r="W811" s="400"/>
      <c r="X811" s="401"/>
      <c r="Y811" s="396">
        <v>1.3</v>
      </c>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12.4</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1.2</v>
      </c>
      <c r="AV817" s="413"/>
      <c r="AW817" s="413"/>
      <c r="AX817" s="415"/>
    </row>
    <row r="818" spans="1:50" ht="24.75" customHeight="1" x14ac:dyDescent="0.15">
      <c r="A818" s="559"/>
      <c r="B818" s="766"/>
      <c r="C818" s="766"/>
      <c r="D818" s="766"/>
      <c r="E818" s="766"/>
      <c r="F818" s="767"/>
      <c r="G818" s="443" t="s">
        <v>724</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725</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customHeight="1" x14ac:dyDescent="0.15">
      <c r="A820" s="559"/>
      <c r="B820" s="766"/>
      <c r="C820" s="766"/>
      <c r="D820" s="766"/>
      <c r="E820" s="766"/>
      <c r="F820" s="767"/>
      <c r="G820" s="452" t="s">
        <v>722</v>
      </c>
      <c r="H820" s="453"/>
      <c r="I820" s="453"/>
      <c r="J820" s="453"/>
      <c r="K820" s="454"/>
      <c r="L820" s="455" t="s">
        <v>722</v>
      </c>
      <c r="M820" s="456"/>
      <c r="N820" s="456"/>
      <c r="O820" s="456"/>
      <c r="P820" s="456"/>
      <c r="Q820" s="456"/>
      <c r="R820" s="456"/>
      <c r="S820" s="456"/>
      <c r="T820" s="456"/>
      <c r="U820" s="456"/>
      <c r="V820" s="456"/>
      <c r="W820" s="456"/>
      <c r="X820" s="457"/>
      <c r="Y820" s="458" t="s">
        <v>722</v>
      </c>
      <c r="Z820" s="459"/>
      <c r="AA820" s="459"/>
      <c r="AB820" s="560"/>
      <c r="AC820" s="452" t="s">
        <v>722</v>
      </c>
      <c r="AD820" s="453"/>
      <c r="AE820" s="453"/>
      <c r="AF820" s="453"/>
      <c r="AG820" s="454"/>
      <c r="AH820" s="455" t="s">
        <v>722</v>
      </c>
      <c r="AI820" s="456"/>
      <c r="AJ820" s="456"/>
      <c r="AK820" s="456"/>
      <c r="AL820" s="456"/>
      <c r="AM820" s="456"/>
      <c r="AN820" s="456"/>
      <c r="AO820" s="456"/>
      <c r="AP820" s="456"/>
      <c r="AQ820" s="456"/>
      <c r="AR820" s="456"/>
      <c r="AS820" s="456"/>
      <c r="AT820" s="457"/>
      <c r="AU820" s="458" t="s">
        <v>726</v>
      </c>
      <c r="AV820" s="459"/>
      <c r="AW820" s="459"/>
      <c r="AX820" s="460"/>
    </row>
    <row r="821" spans="1:50" ht="24.75" hidden="1" customHeight="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2" t="s">
        <v>480</v>
      </c>
      <c r="AM831" s="963"/>
      <c r="AN831" s="963"/>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508</v>
      </c>
      <c r="AI836" s="344"/>
      <c r="AJ836" s="344"/>
      <c r="AK836" s="344"/>
      <c r="AL836" s="344" t="s">
        <v>21</v>
      </c>
      <c r="AM836" s="344"/>
      <c r="AN836" s="344"/>
      <c r="AO836" s="424"/>
      <c r="AP836" s="425" t="s">
        <v>431</v>
      </c>
      <c r="AQ836" s="425"/>
      <c r="AR836" s="425"/>
      <c r="AS836" s="425"/>
      <c r="AT836" s="425"/>
      <c r="AU836" s="425"/>
      <c r="AV836" s="425"/>
      <c r="AW836" s="425"/>
      <c r="AX836" s="425"/>
    </row>
    <row r="837" spans="1:50" ht="30" customHeight="1" x14ac:dyDescent="0.15">
      <c r="A837" s="402">
        <v>1</v>
      </c>
      <c r="B837" s="402">
        <v>1</v>
      </c>
      <c r="C837" s="419" t="s">
        <v>623</v>
      </c>
      <c r="D837" s="416"/>
      <c r="E837" s="416"/>
      <c r="F837" s="416"/>
      <c r="G837" s="416"/>
      <c r="H837" s="416"/>
      <c r="I837" s="416"/>
      <c r="J837" s="417">
        <v>8010001031283</v>
      </c>
      <c r="K837" s="418"/>
      <c r="L837" s="418"/>
      <c r="M837" s="418"/>
      <c r="N837" s="418"/>
      <c r="O837" s="418"/>
      <c r="P837" s="420" t="s">
        <v>622</v>
      </c>
      <c r="Q837" s="315"/>
      <c r="R837" s="315"/>
      <c r="S837" s="315"/>
      <c r="T837" s="315"/>
      <c r="U837" s="315"/>
      <c r="V837" s="315"/>
      <c r="W837" s="315"/>
      <c r="X837" s="315"/>
      <c r="Y837" s="316">
        <v>0.7</v>
      </c>
      <c r="Z837" s="317"/>
      <c r="AA837" s="317"/>
      <c r="AB837" s="318"/>
      <c r="AC837" s="326" t="s">
        <v>519</v>
      </c>
      <c r="AD837" s="423"/>
      <c r="AE837" s="423"/>
      <c r="AF837" s="423"/>
      <c r="AG837" s="423"/>
      <c r="AH837" s="421" t="s">
        <v>624</v>
      </c>
      <c r="AI837" s="422"/>
      <c r="AJ837" s="422"/>
      <c r="AK837" s="422"/>
      <c r="AL837" s="323">
        <v>100</v>
      </c>
      <c r="AM837" s="324"/>
      <c r="AN837" s="324"/>
      <c r="AO837" s="325"/>
      <c r="AP837" s="319" t="s">
        <v>711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21"/>
      <c r="AI838" s="422"/>
      <c r="AJ838" s="422"/>
      <c r="AK838" s="422"/>
      <c r="AL838" s="429"/>
      <c r="AM838" s="430"/>
      <c r="AN838" s="430"/>
      <c r="AO838" s="431"/>
      <c r="AP838" s="319"/>
      <c r="AQ838" s="319"/>
      <c r="AR838" s="319"/>
      <c r="AS838" s="319"/>
      <c r="AT838" s="319"/>
      <c r="AU838" s="319"/>
      <c r="AV838" s="319"/>
      <c r="AW838" s="319"/>
      <c r="AX838" s="319"/>
    </row>
    <row r="839" spans="1:50" ht="30" hidden="1" customHeight="1" x14ac:dyDescent="0.15">
      <c r="A839" s="402">
        <v>3</v>
      </c>
      <c r="B839" s="402">
        <v>1</v>
      </c>
      <c r="C839" s="419"/>
      <c r="D839" s="416"/>
      <c r="E839" s="416"/>
      <c r="F839" s="416"/>
      <c r="G839" s="416"/>
      <c r="H839" s="416"/>
      <c r="I839" s="416"/>
      <c r="J839" s="417"/>
      <c r="K839" s="418"/>
      <c r="L839" s="418"/>
      <c r="M839" s="418"/>
      <c r="N839" s="418"/>
      <c r="O839" s="418"/>
      <c r="P839" s="420"/>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19"/>
      <c r="D840" s="416"/>
      <c r="E840" s="416"/>
      <c r="F840" s="416"/>
      <c r="G840" s="416"/>
      <c r="H840" s="416"/>
      <c r="I840" s="416"/>
      <c r="J840" s="417"/>
      <c r="K840" s="418"/>
      <c r="L840" s="418"/>
      <c r="M840" s="418"/>
      <c r="N840" s="418"/>
      <c r="O840" s="418"/>
      <c r="P840" s="420"/>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508</v>
      </c>
      <c r="AI869" s="344"/>
      <c r="AJ869" s="344"/>
      <c r="AK869" s="344"/>
      <c r="AL869" s="344" t="s">
        <v>21</v>
      </c>
      <c r="AM869" s="344"/>
      <c r="AN869" s="344"/>
      <c r="AO869" s="424"/>
      <c r="AP869" s="425" t="s">
        <v>431</v>
      </c>
      <c r="AQ869" s="425"/>
      <c r="AR869" s="425"/>
      <c r="AS869" s="425"/>
      <c r="AT869" s="425"/>
      <c r="AU869" s="425"/>
      <c r="AV869" s="425"/>
      <c r="AW869" s="425"/>
      <c r="AX869" s="425"/>
    </row>
    <row r="870" spans="1:50" ht="30" customHeight="1" x14ac:dyDescent="0.15">
      <c r="A870" s="402">
        <v>1</v>
      </c>
      <c r="B870" s="402">
        <v>1</v>
      </c>
      <c r="C870" s="419" t="s">
        <v>626</v>
      </c>
      <c r="D870" s="416"/>
      <c r="E870" s="416"/>
      <c r="F870" s="416"/>
      <c r="G870" s="416"/>
      <c r="H870" s="416"/>
      <c r="I870" s="416"/>
      <c r="J870" s="417">
        <v>1010001013115</v>
      </c>
      <c r="K870" s="418"/>
      <c r="L870" s="418"/>
      <c r="M870" s="418"/>
      <c r="N870" s="418"/>
      <c r="O870" s="418"/>
      <c r="P870" s="420" t="s">
        <v>619</v>
      </c>
      <c r="Q870" s="315"/>
      <c r="R870" s="315"/>
      <c r="S870" s="315"/>
      <c r="T870" s="315"/>
      <c r="U870" s="315"/>
      <c r="V870" s="315"/>
      <c r="W870" s="315"/>
      <c r="X870" s="315"/>
      <c r="Y870" s="316">
        <v>5.4</v>
      </c>
      <c r="Z870" s="317"/>
      <c r="AA870" s="317"/>
      <c r="AB870" s="318"/>
      <c r="AC870" s="326" t="s">
        <v>513</v>
      </c>
      <c r="AD870" s="423"/>
      <c r="AE870" s="423"/>
      <c r="AF870" s="423"/>
      <c r="AG870" s="423"/>
      <c r="AH870" s="421">
        <v>1</v>
      </c>
      <c r="AI870" s="422"/>
      <c r="AJ870" s="422"/>
      <c r="AK870" s="422"/>
      <c r="AL870" s="323">
        <v>100</v>
      </c>
      <c r="AM870" s="324"/>
      <c r="AN870" s="324"/>
      <c r="AO870" s="325"/>
      <c r="AP870" s="319" t="s">
        <v>630</v>
      </c>
      <c r="AQ870" s="319"/>
      <c r="AR870" s="319"/>
      <c r="AS870" s="319"/>
      <c r="AT870" s="319"/>
      <c r="AU870" s="319"/>
      <c r="AV870" s="319"/>
      <c r="AW870" s="319"/>
      <c r="AX870" s="319"/>
    </row>
    <row r="871" spans="1:50" ht="30" customHeight="1" x14ac:dyDescent="0.15">
      <c r="A871" s="402">
        <v>2</v>
      </c>
      <c r="B871" s="402">
        <v>1</v>
      </c>
      <c r="C871" s="419" t="s">
        <v>623</v>
      </c>
      <c r="D871" s="416"/>
      <c r="E871" s="416"/>
      <c r="F871" s="416"/>
      <c r="G871" s="416"/>
      <c r="H871" s="416"/>
      <c r="I871" s="416"/>
      <c r="J871" s="417">
        <v>8010001031283</v>
      </c>
      <c r="K871" s="418"/>
      <c r="L871" s="418"/>
      <c r="M871" s="418"/>
      <c r="N871" s="418"/>
      <c r="O871" s="418"/>
      <c r="P871" s="420" t="s">
        <v>627</v>
      </c>
      <c r="Q871" s="315"/>
      <c r="R871" s="315"/>
      <c r="S871" s="315"/>
      <c r="T871" s="315"/>
      <c r="U871" s="315"/>
      <c r="V871" s="315"/>
      <c r="W871" s="315"/>
      <c r="X871" s="315"/>
      <c r="Y871" s="316">
        <v>3.2</v>
      </c>
      <c r="Z871" s="317"/>
      <c r="AA871" s="317"/>
      <c r="AB871" s="318"/>
      <c r="AC871" s="326" t="s">
        <v>513</v>
      </c>
      <c r="AD871" s="326"/>
      <c r="AE871" s="326"/>
      <c r="AF871" s="326"/>
      <c r="AG871" s="326"/>
      <c r="AH871" s="421">
        <v>1</v>
      </c>
      <c r="AI871" s="422"/>
      <c r="AJ871" s="422"/>
      <c r="AK871" s="422"/>
      <c r="AL871" s="323">
        <v>98</v>
      </c>
      <c r="AM871" s="324"/>
      <c r="AN871" s="324"/>
      <c r="AO871" s="325"/>
      <c r="AP871" s="319" t="s">
        <v>631</v>
      </c>
      <c r="AQ871" s="319"/>
      <c r="AR871" s="319"/>
      <c r="AS871" s="319"/>
      <c r="AT871" s="319"/>
      <c r="AU871" s="319"/>
      <c r="AV871" s="319"/>
      <c r="AW871" s="319"/>
      <c r="AX871" s="319"/>
    </row>
    <row r="872" spans="1:50" ht="30" customHeight="1" x14ac:dyDescent="0.15">
      <c r="A872" s="402">
        <v>3</v>
      </c>
      <c r="B872" s="402">
        <v>1</v>
      </c>
      <c r="C872" s="419" t="s">
        <v>628</v>
      </c>
      <c r="D872" s="416"/>
      <c r="E872" s="416"/>
      <c r="F872" s="416"/>
      <c r="G872" s="416"/>
      <c r="H872" s="416"/>
      <c r="I872" s="416"/>
      <c r="J872" s="417">
        <v>7010001031284</v>
      </c>
      <c r="K872" s="418"/>
      <c r="L872" s="418"/>
      <c r="M872" s="418"/>
      <c r="N872" s="418"/>
      <c r="O872" s="418"/>
      <c r="P872" s="420" t="s">
        <v>629</v>
      </c>
      <c r="Q872" s="315"/>
      <c r="R872" s="315"/>
      <c r="S872" s="315"/>
      <c r="T872" s="315"/>
      <c r="U872" s="315"/>
      <c r="V872" s="315"/>
      <c r="W872" s="315"/>
      <c r="X872" s="315"/>
      <c r="Y872" s="316">
        <v>1.4</v>
      </c>
      <c r="Z872" s="317"/>
      <c r="AA872" s="317"/>
      <c r="AB872" s="318"/>
      <c r="AC872" s="326" t="s">
        <v>513</v>
      </c>
      <c r="AD872" s="326"/>
      <c r="AE872" s="326"/>
      <c r="AF872" s="326"/>
      <c r="AG872" s="326"/>
      <c r="AH872" s="321">
        <v>3</v>
      </c>
      <c r="AI872" s="322"/>
      <c r="AJ872" s="322"/>
      <c r="AK872" s="322"/>
      <c r="AL872" s="323">
        <v>91</v>
      </c>
      <c r="AM872" s="324"/>
      <c r="AN872" s="324"/>
      <c r="AO872" s="325"/>
      <c r="AP872" s="319" t="s">
        <v>630</v>
      </c>
      <c r="AQ872" s="319"/>
      <c r="AR872" s="319"/>
      <c r="AS872" s="319"/>
      <c r="AT872" s="319"/>
      <c r="AU872" s="319"/>
      <c r="AV872" s="319"/>
      <c r="AW872" s="319"/>
      <c r="AX872" s="319"/>
    </row>
    <row r="873" spans="1:50" ht="30" hidden="1" customHeight="1" x14ac:dyDescent="0.15">
      <c r="A873" s="402">
        <v>4</v>
      </c>
      <c r="B873" s="402">
        <v>1</v>
      </c>
      <c r="C873" s="419"/>
      <c r="D873" s="416"/>
      <c r="E873" s="416"/>
      <c r="F873" s="416"/>
      <c r="G873" s="416"/>
      <c r="H873" s="416"/>
      <c r="I873" s="416"/>
      <c r="J873" s="417"/>
      <c r="K873" s="418"/>
      <c r="L873" s="418"/>
      <c r="M873" s="418"/>
      <c r="N873" s="418"/>
      <c r="O873" s="418"/>
      <c r="P873" s="420"/>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508</v>
      </c>
      <c r="AI902" s="344"/>
      <c r="AJ902" s="344"/>
      <c r="AK902" s="344"/>
      <c r="AL902" s="344" t="s">
        <v>21</v>
      </c>
      <c r="AM902" s="344"/>
      <c r="AN902" s="344"/>
      <c r="AO902" s="424"/>
      <c r="AP902" s="425" t="s">
        <v>431</v>
      </c>
      <c r="AQ902" s="425"/>
      <c r="AR902" s="425"/>
      <c r="AS902" s="425"/>
      <c r="AT902" s="425"/>
      <c r="AU902" s="425"/>
      <c r="AV902" s="425"/>
      <c r="AW902" s="425"/>
      <c r="AX902" s="425"/>
    </row>
    <row r="903" spans="1:50" ht="45.75" customHeight="1" x14ac:dyDescent="0.15">
      <c r="A903" s="402">
        <v>1</v>
      </c>
      <c r="B903" s="402">
        <v>1</v>
      </c>
      <c r="C903" s="419" t="s">
        <v>633</v>
      </c>
      <c r="D903" s="416"/>
      <c r="E903" s="416"/>
      <c r="F903" s="416"/>
      <c r="G903" s="416"/>
      <c r="H903" s="416"/>
      <c r="I903" s="416"/>
      <c r="J903" s="417">
        <v>6000012070001</v>
      </c>
      <c r="K903" s="418"/>
      <c r="L903" s="418"/>
      <c r="M903" s="418"/>
      <c r="N903" s="418"/>
      <c r="O903" s="418"/>
      <c r="P903" s="420" t="s">
        <v>632</v>
      </c>
      <c r="Q903" s="315"/>
      <c r="R903" s="315"/>
      <c r="S903" s="315"/>
      <c r="T903" s="315"/>
      <c r="U903" s="315"/>
      <c r="V903" s="315"/>
      <c r="W903" s="315"/>
      <c r="X903" s="315"/>
      <c r="Y903" s="316">
        <v>16.899999999999999</v>
      </c>
      <c r="Z903" s="317"/>
      <c r="AA903" s="317"/>
      <c r="AB903" s="318"/>
      <c r="AC903" s="326" t="s">
        <v>196</v>
      </c>
      <c r="AD903" s="423"/>
      <c r="AE903" s="423"/>
      <c r="AF903" s="423"/>
      <c r="AG903" s="423"/>
      <c r="AH903" s="421" t="s">
        <v>630</v>
      </c>
      <c r="AI903" s="422"/>
      <c r="AJ903" s="422"/>
      <c r="AK903" s="422"/>
      <c r="AL903" s="323" t="s">
        <v>636</v>
      </c>
      <c r="AM903" s="324"/>
      <c r="AN903" s="324"/>
      <c r="AO903" s="325"/>
      <c r="AP903" s="319" t="s">
        <v>635</v>
      </c>
      <c r="AQ903" s="319"/>
      <c r="AR903" s="319"/>
      <c r="AS903" s="319"/>
      <c r="AT903" s="319"/>
      <c r="AU903" s="319"/>
      <c r="AV903" s="319"/>
      <c r="AW903" s="319"/>
      <c r="AX903" s="319"/>
    </row>
    <row r="904" spans="1:50" ht="45.75" hidden="1" customHeight="1" x14ac:dyDescent="0.15">
      <c r="A904" s="402">
        <v>2</v>
      </c>
      <c r="B904" s="402">
        <v>1</v>
      </c>
      <c r="C904" s="419"/>
      <c r="D904" s="416"/>
      <c r="E904" s="416"/>
      <c r="F904" s="416"/>
      <c r="G904" s="416"/>
      <c r="H904" s="416"/>
      <c r="I904" s="416"/>
      <c r="J904" s="417"/>
      <c r="K904" s="418"/>
      <c r="L904" s="418"/>
      <c r="M904" s="418"/>
      <c r="N904" s="418"/>
      <c r="O904" s="418"/>
      <c r="P904" s="420"/>
      <c r="Q904" s="315"/>
      <c r="R904" s="315"/>
      <c r="S904" s="315"/>
      <c r="T904" s="315"/>
      <c r="U904" s="315"/>
      <c r="V904" s="315"/>
      <c r="W904" s="315"/>
      <c r="X904" s="315"/>
      <c r="Y904" s="316"/>
      <c r="Z904" s="317"/>
      <c r="AA904" s="317"/>
      <c r="AB904" s="318"/>
      <c r="AC904" s="326"/>
      <c r="AD904" s="326"/>
      <c r="AE904" s="326"/>
      <c r="AF904" s="326"/>
      <c r="AG904" s="326"/>
      <c r="AH904" s="421"/>
      <c r="AI904" s="422"/>
      <c r="AJ904" s="422"/>
      <c r="AK904" s="422"/>
      <c r="AL904" s="323"/>
      <c r="AM904" s="324"/>
      <c r="AN904" s="324"/>
      <c r="AO904" s="325"/>
      <c r="AP904" s="319"/>
      <c r="AQ904" s="319"/>
      <c r="AR904" s="319"/>
      <c r="AS904" s="319"/>
      <c r="AT904" s="319"/>
      <c r="AU904" s="319"/>
      <c r="AV904" s="319"/>
      <c r="AW904" s="319"/>
      <c r="AX904" s="319"/>
    </row>
    <row r="905" spans="1:50" ht="30" hidden="1" customHeight="1" x14ac:dyDescent="0.15">
      <c r="A905" s="402">
        <v>3</v>
      </c>
      <c r="B905" s="402">
        <v>1</v>
      </c>
      <c r="C905" s="419"/>
      <c r="D905" s="416"/>
      <c r="E905" s="416"/>
      <c r="F905" s="416"/>
      <c r="G905" s="416"/>
      <c r="H905" s="416"/>
      <c r="I905" s="416"/>
      <c r="J905" s="417"/>
      <c r="K905" s="418"/>
      <c r="L905" s="418"/>
      <c r="M905" s="418"/>
      <c r="N905" s="418"/>
      <c r="O905" s="418"/>
      <c r="P905" s="420"/>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19"/>
      <c r="D906" s="416"/>
      <c r="E906" s="416"/>
      <c r="F906" s="416"/>
      <c r="G906" s="416"/>
      <c r="H906" s="416"/>
      <c r="I906" s="416"/>
      <c r="J906" s="417"/>
      <c r="K906" s="418"/>
      <c r="L906" s="418"/>
      <c r="M906" s="418"/>
      <c r="N906" s="418"/>
      <c r="O906" s="418"/>
      <c r="P906" s="420"/>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508</v>
      </c>
      <c r="AI935" s="344"/>
      <c r="AJ935" s="344"/>
      <c r="AK935" s="344"/>
      <c r="AL935" s="344" t="s">
        <v>21</v>
      </c>
      <c r="AM935" s="344"/>
      <c r="AN935" s="344"/>
      <c r="AO935" s="424"/>
      <c r="AP935" s="425" t="s">
        <v>431</v>
      </c>
      <c r="AQ935" s="425"/>
      <c r="AR935" s="425"/>
      <c r="AS935" s="425"/>
      <c r="AT935" s="425"/>
      <c r="AU935" s="425"/>
      <c r="AV935" s="425"/>
      <c r="AW935" s="425"/>
      <c r="AX935" s="425"/>
    </row>
    <row r="936" spans="1:50" ht="45.75" customHeight="1" x14ac:dyDescent="0.15">
      <c r="A936" s="402">
        <v>1</v>
      </c>
      <c r="B936" s="402">
        <v>1</v>
      </c>
      <c r="C936" s="419" t="s">
        <v>634</v>
      </c>
      <c r="D936" s="416"/>
      <c r="E936" s="416"/>
      <c r="F936" s="416"/>
      <c r="G936" s="416"/>
      <c r="H936" s="416"/>
      <c r="I936" s="416"/>
      <c r="J936" s="417">
        <v>6000012070001</v>
      </c>
      <c r="K936" s="418"/>
      <c r="L936" s="418"/>
      <c r="M936" s="418"/>
      <c r="N936" s="418"/>
      <c r="O936" s="418"/>
      <c r="P936" s="420" t="s">
        <v>632</v>
      </c>
      <c r="Q936" s="315"/>
      <c r="R936" s="315"/>
      <c r="S936" s="315"/>
      <c r="T936" s="315"/>
      <c r="U936" s="315"/>
      <c r="V936" s="315"/>
      <c r="W936" s="315"/>
      <c r="X936" s="315"/>
      <c r="Y936" s="316">
        <v>0.4</v>
      </c>
      <c r="Z936" s="317"/>
      <c r="AA936" s="317"/>
      <c r="AB936" s="318"/>
      <c r="AC936" s="326" t="s">
        <v>196</v>
      </c>
      <c r="AD936" s="326"/>
      <c r="AE936" s="326"/>
      <c r="AF936" s="326"/>
      <c r="AG936" s="326"/>
      <c r="AH936" s="421" t="s">
        <v>460</v>
      </c>
      <c r="AI936" s="422"/>
      <c r="AJ936" s="422"/>
      <c r="AK936" s="422"/>
      <c r="AL936" s="323" t="s">
        <v>460</v>
      </c>
      <c r="AM936" s="324"/>
      <c r="AN936" s="324"/>
      <c r="AO936" s="325"/>
      <c r="AP936" s="319" t="s">
        <v>460</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21"/>
      <c r="AI937" s="422"/>
      <c r="AJ937" s="422"/>
      <c r="AK937" s="422"/>
      <c r="AL937" s="429"/>
      <c r="AM937" s="430"/>
      <c r="AN937" s="430"/>
      <c r="AO937" s="431"/>
      <c r="AP937" s="319"/>
      <c r="AQ937" s="319"/>
      <c r="AR937" s="319"/>
      <c r="AS937" s="319"/>
      <c r="AT937" s="319"/>
      <c r="AU937" s="319"/>
      <c r="AV937" s="319"/>
      <c r="AW937" s="319"/>
      <c r="AX937" s="319"/>
    </row>
    <row r="938" spans="1:50" ht="30" hidden="1" customHeight="1" x14ac:dyDescent="0.15">
      <c r="A938" s="402">
        <v>3</v>
      </c>
      <c r="B938" s="402">
        <v>1</v>
      </c>
      <c r="C938" s="419"/>
      <c r="D938" s="416"/>
      <c r="E938" s="416"/>
      <c r="F938" s="416"/>
      <c r="G938" s="416"/>
      <c r="H938" s="416"/>
      <c r="I938" s="416"/>
      <c r="J938" s="417"/>
      <c r="K938" s="418"/>
      <c r="L938" s="418"/>
      <c r="M938" s="418"/>
      <c r="N938" s="418"/>
      <c r="O938" s="418"/>
      <c r="P938" s="420"/>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19"/>
      <c r="D939" s="416"/>
      <c r="E939" s="416"/>
      <c r="F939" s="416"/>
      <c r="G939" s="416"/>
      <c r="H939" s="416"/>
      <c r="I939" s="416"/>
      <c r="J939" s="417"/>
      <c r="K939" s="418"/>
      <c r="L939" s="418"/>
      <c r="M939" s="418"/>
      <c r="N939" s="418"/>
      <c r="O939" s="418"/>
      <c r="P939" s="420"/>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508</v>
      </c>
      <c r="AI968" s="344"/>
      <c r="AJ968" s="344"/>
      <c r="AK968" s="344"/>
      <c r="AL968" s="344" t="s">
        <v>21</v>
      </c>
      <c r="AM968" s="344"/>
      <c r="AN968" s="344"/>
      <c r="AO968" s="424"/>
      <c r="AP968" s="425" t="s">
        <v>431</v>
      </c>
      <c r="AQ968" s="425"/>
      <c r="AR968" s="425"/>
      <c r="AS968" s="425"/>
      <c r="AT968" s="425"/>
      <c r="AU968" s="425"/>
      <c r="AV968" s="425"/>
      <c r="AW968" s="425"/>
      <c r="AX968" s="425"/>
    </row>
    <row r="969" spans="1:50" ht="30" customHeight="1" x14ac:dyDescent="0.15">
      <c r="A969" s="402">
        <v>1</v>
      </c>
      <c r="B969" s="402">
        <v>1</v>
      </c>
      <c r="C969" s="419" t="s">
        <v>648</v>
      </c>
      <c r="D969" s="416"/>
      <c r="E969" s="416"/>
      <c r="F969" s="416"/>
      <c r="G969" s="416"/>
      <c r="H969" s="416"/>
      <c r="I969" s="416"/>
      <c r="J969" s="417">
        <v>8010001166930</v>
      </c>
      <c r="K969" s="418"/>
      <c r="L969" s="418"/>
      <c r="M969" s="418"/>
      <c r="N969" s="418"/>
      <c r="O969" s="418"/>
      <c r="P969" s="420" t="s">
        <v>683</v>
      </c>
      <c r="Q969" s="315"/>
      <c r="R969" s="315"/>
      <c r="S969" s="315"/>
      <c r="T969" s="315"/>
      <c r="U969" s="315"/>
      <c r="V969" s="315"/>
      <c r="W969" s="315"/>
      <c r="X969" s="315"/>
      <c r="Y969" s="316">
        <v>2.7</v>
      </c>
      <c r="Z969" s="317"/>
      <c r="AA969" s="317"/>
      <c r="AB969" s="318"/>
      <c r="AC969" s="326" t="s">
        <v>520</v>
      </c>
      <c r="AD969" s="423"/>
      <c r="AE969" s="423"/>
      <c r="AF969" s="423"/>
      <c r="AG969" s="423"/>
      <c r="AH969" s="421" t="s">
        <v>700</v>
      </c>
      <c r="AI969" s="422"/>
      <c r="AJ969" s="422"/>
      <c r="AK969" s="422"/>
      <c r="AL969" s="323">
        <v>100</v>
      </c>
      <c r="AM969" s="324"/>
      <c r="AN969" s="324"/>
      <c r="AO969" s="325"/>
      <c r="AP969" s="319" t="s">
        <v>709</v>
      </c>
      <c r="AQ969" s="319"/>
      <c r="AR969" s="319"/>
      <c r="AS969" s="319"/>
      <c r="AT969" s="319"/>
      <c r="AU969" s="319"/>
      <c r="AV969" s="319"/>
      <c r="AW969" s="319"/>
      <c r="AX969" s="319"/>
    </row>
    <row r="970" spans="1:50" ht="30" customHeight="1" x14ac:dyDescent="0.15">
      <c r="A970" s="402">
        <v>2</v>
      </c>
      <c r="B970" s="402">
        <v>1</v>
      </c>
      <c r="C970" s="419" t="s">
        <v>649</v>
      </c>
      <c r="D970" s="416"/>
      <c r="E970" s="416"/>
      <c r="F970" s="416"/>
      <c r="G970" s="416"/>
      <c r="H970" s="416"/>
      <c r="I970" s="416"/>
      <c r="J970" s="417">
        <v>1020001053250</v>
      </c>
      <c r="K970" s="418"/>
      <c r="L970" s="418"/>
      <c r="M970" s="418"/>
      <c r="N970" s="418"/>
      <c r="O970" s="418"/>
      <c r="P970" s="420" t="s">
        <v>684</v>
      </c>
      <c r="Q970" s="315"/>
      <c r="R970" s="315"/>
      <c r="S970" s="315"/>
      <c r="T970" s="315"/>
      <c r="U970" s="315"/>
      <c r="V970" s="315"/>
      <c r="W970" s="315"/>
      <c r="X970" s="315"/>
      <c r="Y970" s="316">
        <v>1.8</v>
      </c>
      <c r="Z970" s="317"/>
      <c r="AA970" s="317"/>
      <c r="AB970" s="318"/>
      <c r="AC970" s="326" t="s">
        <v>513</v>
      </c>
      <c r="AD970" s="326"/>
      <c r="AE970" s="326"/>
      <c r="AF970" s="326"/>
      <c r="AG970" s="326"/>
      <c r="AH970" s="421">
        <v>6</v>
      </c>
      <c r="AI970" s="422"/>
      <c r="AJ970" s="422"/>
      <c r="AK970" s="422"/>
      <c r="AL970" s="323">
        <v>81</v>
      </c>
      <c r="AM970" s="324"/>
      <c r="AN970" s="324"/>
      <c r="AO970" s="325"/>
      <c r="AP970" s="319" t="s">
        <v>707</v>
      </c>
      <c r="AQ970" s="319"/>
      <c r="AR970" s="319"/>
      <c r="AS970" s="319"/>
      <c r="AT970" s="319"/>
      <c r="AU970" s="319"/>
      <c r="AV970" s="319"/>
      <c r="AW970" s="319"/>
      <c r="AX970" s="319"/>
    </row>
    <row r="971" spans="1:50" ht="30" customHeight="1" x14ac:dyDescent="0.15">
      <c r="A971" s="402">
        <v>3</v>
      </c>
      <c r="B971" s="402">
        <v>1</v>
      </c>
      <c r="C971" s="419" t="s">
        <v>650</v>
      </c>
      <c r="D971" s="416"/>
      <c r="E971" s="416"/>
      <c r="F971" s="416"/>
      <c r="G971" s="416"/>
      <c r="H971" s="416"/>
      <c r="I971" s="416"/>
      <c r="J971" s="417">
        <v>2010901001143</v>
      </c>
      <c r="K971" s="418"/>
      <c r="L971" s="418"/>
      <c r="M971" s="418"/>
      <c r="N971" s="418"/>
      <c r="O971" s="418"/>
      <c r="P971" s="420" t="s">
        <v>685</v>
      </c>
      <c r="Q971" s="315"/>
      <c r="R971" s="315"/>
      <c r="S971" s="315"/>
      <c r="T971" s="315"/>
      <c r="U971" s="315"/>
      <c r="V971" s="315"/>
      <c r="W971" s="315"/>
      <c r="X971" s="315"/>
      <c r="Y971" s="316">
        <v>1.7</v>
      </c>
      <c r="Z971" s="317"/>
      <c r="AA971" s="317"/>
      <c r="AB971" s="318"/>
      <c r="AC971" s="326" t="s">
        <v>519</v>
      </c>
      <c r="AD971" s="326"/>
      <c r="AE971" s="326"/>
      <c r="AF971" s="326"/>
      <c r="AG971" s="326"/>
      <c r="AH971" s="321" t="s">
        <v>701</v>
      </c>
      <c r="AI971" s="322"/>
      <c r="AJ971" s="322"/>
      <c r="AK971" s="322"/>
      <c r="AL971" s="323">
        <v>100</v>
      </c>
      <c r="AM971" s="324"/>
      <c r="AN971" s="324"/>
      <c r="AO971" s="325"/>
      <c r="AP971" s="319" t="s">
        <v>709</v>
      </c>
      <c r="AQ971" s="319"/>
      <c r="AR971" s="319"/>
      <c r="AS971" s="319"/>
      <c r="AT971" s="319"/>
      <c r="AU971" s="319"/>
      <c r="AV971" s="319"/>
      <c r="AW971" s="319"/>
      <c r="AX971" s="319"/>
    </row>
    <row r="972" spans="1:50" ht="30" customHeight="1" x14ac:dyDescent="0.15">
      <c r="A972" s="402">
        <v>4</v>
      </c>
      <c r="B972" s="402">
        <v>1</v>
      </c>
      <c r="C972" s="419" t="s">
        <v>651</v>
      </c>
      <c r="D972" s="416"/>
      <c r="E972" s="416"/>
      <c r="F972" s="416"/>
      <c r="G972" s="416"/>
      <c r="H972" s="416"/>
      <c r="I972" s="416"/>
      <c r="J972" s="417">
        <v>5010601020795</v>
      </c>
      <c r="K972" s="418"/>
      <c r="L972" s="418"/>
      <c r="M972" s="418"/>
      <c r="N972" s="418"/>
      <c r="O972" s="418"/>
      <c r="P972" s="420" t="s">
        <v>686</v>
      </c>
      <c r="Q972" s="315"/>
      <c r="R972" s="315"/>
      <c r="S972" s="315"/>
      <c r="T972" s="315"/>
      <c r="U972" s="315"/>
      <c r="V972" s="315"/>
      <c r="W972" s="315"/>
      <c r="X972" s="315"/>
      <c r="Y972" s="316">
        <v>1.3</v>
      </c>
      <c r="Z972" s="317"/>
      <c r="AA972" s="317"/>
      <c r="AB972" s="318"/>
      <c r="AC972" s="326" t="s">
        <v>519</v>
      </c>
      <c r="AD972" s="326"/>
      <c r="AE972" s="326"/>
      <c r="AF972" s="326"/>
      <c r="AG972" s="326"/>
      <c r="AH972" s="321" t="s">
        <v>701</v>
      </c>
      <c r="AI972" s="322"/>
      <c r="AJ972" s="322"/>
      <c r="AK972" s="322"/>
      <c r="AL972" s="323">
        <v>100</v>
      </c>
      <c r="AM972" s="324"/>
      <c r="AN972" s="324"/>
      <c r="AO972" s="325"/>
      <c r="AP972" s="319" t="s">
        <v>709</v>
      </c>
      <c r="AQ972" s="319"/>
      <c r="AR972" s="319"/>
      <c r="AS972" s="319"/>
      <c r="AT972" s="319"/>
      <c r="AU972" s="319"/>
      <c r="AV972" s="319"/>
      <c r="AW972" s="319"/>
      <c r="AX972" s="319"/>
    </row>
    <row r="973" spans="1:50" ht="30" customHeight="1" x14ac:dyDescent="0.15">
      <c r="A973" s="402">
        <v>5</v>
      </c>
      <c r="B973" s="402">
        <v>1</v>
      </c>
      <c r="C973" s="419" t="s">
        <v>652</v>
      </c>
      <c r="D973" s="416"/>
      <c r="E973" s="416"/>
      <c r="F973" s="416"/>
      <c r="G973" s="416"/>
      <c r="H973" s="416"/>
      <c r="I973" s="416"/>
      <c r="J973" s="417" t="s">
        <v>668</v>
      </c>
      <c r="K973" s="418"/>
      <c r="L973" s="418"/>
      <c r="M973" s="418"/>
      <c r="N973" s="418"/>
      <c r="O973" s="418"/>
      <c r="P973" s="420" t="s">
        <v>687</v>
      </c>
      <c r="Q973" s="315"/>
      <c r="R973" s="315"/>
      <c r="S973" s="315"/>
      <c r="T973" s="315"/>
      <c r="U973" s="315"/>
      <c r="V973" s="315"/>
      <c r="W973" s="315"/>
      <c r="X973" s="315"/>
      <c r="Y973" s="316">
        <v>1.3</v>
      </c>
      <c r="Z973" s="317"/>
      <c r="AA973" s="317"/>
      <c r="AB973" s="318"/>
      <c r="AC973" s="320" t="s">
        <v>196</v>
      </c>
      <c r="AD973" s="320"/>
      <c r="AE973" s="320"/>
      <c r="AF973" s="320"/>
      <c r="AG973" s="320"/>
      <c r="AH973" s="321" t="s">
        <v>669</v>
      </c>
      <c r="AI973" s="322"/>
      <c r="AJ973" s="322"/>
      <c r="AK973" s="322"/>
      <c r="AL973" s="323" t="s">
        <v>670</v>
      </c>
      <c r="AM973" s="324"/>
      <c r="AN973" s="324"/>
      <c r="AO973" s="325"/>
      <c r="AP973" s="319" t="s">
        <v>460</v>
      </c>
      <c r="AQ973" s="319"/>
      <c r="AR973" s="319"/>
      <c r="AS973" s="319"/>
      <c r="AT973" s="319"/>
      <c r="AU973" s="319"/>
      <c r="AV973" s="319"/>
      <c r="AW973" s="319"/>
      <c r="AX973" s="319"/>
    </row>
    <row r="974" spans="1:50" ht="30" customHeight="1" x14ac:dyDescent="0.15">
      <c r="A974" s="402">
        <v>6</v>
      </c>
      <c r="B974" s="402">
        <v>1</v>
      </c>
      <c r="C974" s="419" t="s">
        <v>653</v>
      </c>
      <c r="D974" s="416"/>
      <c r="E974" s="416"/>
      <c r="F974" s="416"/>
      <c r="G974" s="416"/>
      <c r="H974" s="416"/>
      <c r="I974" s="416"/>
      <c r="J974" s="426">
        <v>7010401081193</v>
      </c>
      <c r="K974" s="427"/>
      <c r="L974" s="427"/>
      <c r="M974" s="427"/>
      <c r="N974" s="427"/>
      <c r="O974" s="428"/>
      <c r="P974" s="420" t="s">
        <v>688</v>
      </c>
      <c r="Q974" s="315"/>
      <c r="R974" s="315"/>
      <c r="S974" s="315"/>
      <c r="T974" s="315"/>
      <c r="U974" s="315"/>
      <c r="V974" s="315"/>
      <c r="W974" s="315"/>
      <c r="X974" s="315"/>
      <c r="Y974" s="316">
        <v>0.9</v>
      </c>
      <c r="Z974" s="317"/>
      <c r="AA974" s="317"/>
      <c r="AB974" s="318"/>
      <c r="AC974" s="320" t="s">
        <v>520</v>
      </c>
      <c r="AD974" s="320"/>
      <c r="AE974" s="320"/>
      <c r="AF974" s="320"/>
      <c r="AG974" s="320"/>
      <c r="AH974" s="321" t="s">
        <v>702</v>
      </c>
      <c r="AI974" s="322"/>
      <c r="AJ974" s="322"/>
      <c r="AK974" s="322"/>
      <c r="AL974" s="323">
        <v>100</v>
      </c>
      <c r="AM974" s="324"/>
      <c r="AN974" s="324"/>
      <c r="AO974" s="325"/>
      <c r="AP974" s="319" t="s">
        <v>709</v>
      </c>
      <c r="AQ974" s="319"/>
      <c r="AR974" s="319"/>
      <c r="AS974" s="319"/>
      <c r="AT974" s="319"/>
      <c r="AU974" s="319"/>
      <c r="AV974" s="319"/>
      <c r="AW974" s="319"/>
      <c r="AX974" s="319"/>
    </row>
    <row r="975" spans="1:50" ht="30" customHeight="1" x14ac:dyDescent="0.15">
      <c r="A975" s="402">
        <v>7</v>
      </c>
      <c r="B975" s="402">
        <v>1</v>
      </c>
      <c r="C975" s="419" t="s">
        <v>671</v>
      </c>
      <c r="D975" s="416"/>
      <c r="E975" s="416"/>
      <c r="F975" s="416"/>
      <c r="G975" s="416"/>
      <c r="H975" s="416"/>
      <c r="I975" s="416"/>
      <c r="J975" s="426">
        <v>8000020130001</v>
      </c>
      <c r="K975" s="427"/>
      <c r="L975" s="427"/>
      <c r="M975" s="427"/>
      <c r="N975" s="427"/>
      <c r="O975" s="428"/>
      <c r="P975" s="420" t="s">
        <v>689</v>
      </c>
      <c r="Q975" s="315"/>
      <c r="R975" s="315"/>
      <c r="S975" s="315"/>
      <c r="T975" s="315"/>
      <c r="U975" s="315"/>
      <c r="V975" s="315"/>
      <c r="W975" s="315"/>
      <c r="X975" s="315"/>
      <c r="Y975" s="316">
        <v>0.8</v>
      </c>
      <c r="Z975" s="317"/>
      <c r="AA975" s="317"/>
      <c r="AB975" s="318"/>
      <c r="AC975" s="320" t="s">
        <v>520</v>
      </c>
      <c r="AD975" s="320"/>
      <c r="AE975" s="320"/>
      <c r="AF975" s="320"/>
      <c r="AG975" s="320"/>
      <c r="AH975" s="321" t="s">
        <v>703</v>
      </c>
      <c r="AI975" s="322"/>
      <c r="AJ975" s="322"/>
      <c r="AK975" s="322"/>
      <c r="AL975" s="323">
        <v>100</v>
      </c>
      <c r="AM975" s="324"/>
      <c r="AN975" s="324"/>
      <c r="AO975" s="325"/>
      <c r="AP975" s="319" t="s">
        <v>709</v>
      </c>
      <c r="AQ975" s="319"/>
      <c r="AR975" s="319"/>
      <c r="AS975" s="319"/>
      <c r="AT975" s="319"/>
      <c r="AU975" s="319"/>
      <c r="AV975" s="319"/>
      <c r="AW975" s="319"/>
      <c r="AX975" s="319"/>
    </row>
    <row r="976" spans="1:50" ht="30" customHeight="1" x14ac:dyDescent="0.15">
      <c r="A976" s="402">
        <v>8</v>
      </c>
      <c r="B976" s="402">
        <v>1</v>
      </c>
      <c r="C976" s="419" t="s">
        <v>654</v>
      </c>
      <c r="D976" s="416"/>
      <c r="E976" s="416"/>
      <c r="F976" s="416"/>
      <c r="G976" s="416"/>
      <c r="H976" s="416"/>
      <c r="I976" s="416"/>
      <c r="J976" s="417">
        <v>3010401026805</v>
      </c>
      <c r="K976" s="418"/>
      <c r="L976" s="418"/>
      <c r="M976" s="418"/>
      <c r="N976" s="418"/>
      <c r="O976" s="418"/>
      <c r="P976" s="420" t="s">
        <v>690</v>
      </c>
      <c r="Q976" s="315"/>
      <c r="R976" s="315"/>
      <c r="S976" s="315"/>
      <c r="T976" s="315"/>
      <c r="U976" s="315"/>
      <c r="V976" s="315"/>
      <c r="W976" s="315"/>
      <c r="X976" s="315"/>
      <c r="Y976" s="316">
        <v>0.7</v>
      </c>
      <c r="Z976" s="317"/>
      <c r="AA976" s="317"/>
      <c r="AB976" s="318"/>
      <c r="AC976" s="320" t="s">
        <v>519</v>
      </c>
      <c r="AD976" s="320"/>
      <c r="AE976" s="320"/>
      <c r="AF976" s="320"/>
      <c r="AG976" s="320"/>
      <c r="AH976" s="321" t="s">
        <v>704</v>
      </c>
      <c r="AI976" s="322"/>
      <c r="AJ976" s="322"/>
      <c r="AK976" s="322"/>
      <c r="AL976" s="323">
        <v>100</v>
      </c>
      <c r="AM976" s="324"/>
      <c r="AN976" s="324"/>
      <c r="AO976" s="325"/>
      <c r="AP976" s="319" t="s">
        <v>707</v>
      </c>
      <c r="AQ976" s="319"/>
      <c r="AR976" s="319"/>
      <c r="AS976" s="319"/>
      <c r="AT976" s="319"/>
      <c r="AU976" s="319"/>
      <c r="AV976" s="319"/>
      <c r="AW976" s="319"/>
      <c r="AX976" s="319"/>
    </row>
    <row r="977" spans="1:50" ht="30" customHeight="1" x14ac:dyDescent="0.15">
      <c r="A977" s="402">
        <v>9</v>
      </c>
      <c r="B977" s="402">
        <v>1</v>
      </c>
      <c r="C977" s="419" t="s">
        <v>655</v>
      </c>
      <c r="D977" s="416"/>
      <c r="E977" s="416"/>
      <c r="F977" s="416"/>
      <c r="G977" s="416"/>
      <c r="H977" s="416"/>
      <c r="I977" s="416"/>
      <c r="J977" s="426">
        <v>7000020141305</v>
      </c>
      <c r="K977" s="427"/>
      <c r="L977" s="427"/>
      <c r="M977" s="427"/>
      <c r="N977" s="427"/>
      <c r="O977" s="428"/>
      <c r="P977" s="420" t="s">
        <v>689</v>
      </c>
      <c r="Q977" s="315"/>
      <c r="R977" s="315"/>
      <c r="S977" s="315"/>
      <c r="T977" s="315"/>
      <c r="U977" s="315"/>
      <c r="V977" s="315"/>
      <c r="W977" s="315"/>
      <c r="X977" s="315"/>
      <c r="Y977" s="316">
        <v>0.7</v>
      </c>
      <c r="Z977" s="317"/>
      <c r="AA977" s="317"/>
      <c r="AB977" s="318"/>
      <c r="AC977" s="320" t="s">
        <v>520</v>
      </c>
      <c r="AD977" s="320"/>
      <c r="AE977" s="320"/>
      <c r="AF977" s="320"/>
      <c r="AG977" s="320"/>
      <c r="AH977" s="321" t="s">
        <v>705</v>
      </c>
      <c r="AI977" s="322"/>
      <c r="AJ977" s="322"/>
      <c r="AK977" s="322"/>
      <c r="AL977" s="323">
        <v>100</v>
      </c>
      <c r="AM977" s="324"/>
      <c r="AN977" s="324"/>
      <c r="AO977" s="325"/>
      <c r="AP977" s="319" t="s">
        <v>709</v>
      </c>
      <c r="AQ977" s="319"/>
      <c r="AR977" s="319"/>
      <c r="AS977" s="319"/>
      <c r="AT977" s="319"/>
      <c r="AU977" s="319"/>
      <c r="AV977" s="319"/>
      <c r="AW977" s="319"/>
      <c r="AX977" s="319"/>
    </row>
    <row r="978" spans="1:50" ht="30" customHeight="1" x14ac:dyDescent="0.15">
      <c r="A978" s="402">
        <v>10</v>
      </c>
      <c r="B978" s="402">
        <v>1</v>
      </c>
      <c r="C978" s="419" t="s">
        <v>672</v>
      </c>
      <c r="D978" s="416"/>
      <c r="E978" s="416"/>
      <c r="F978" s="416"/>
      <c r="G978" s="416"/>
      <c r="H978" s="416"/>
      <c r="I978" s="416"/>
      <c r="J978" s="417">
        <v>6130001017504</v>
      </c>
      <c r="K978" s="418"/>
      <c r="L978" s="418"/>
      <c r="M978" s="418"/>
      <c r="N978" s="418"/>
      <c r="O978" s="418"/>
      <c r="P978" s="420" t="s">
        <v>691</v>
      </c>
      <c r="Q978" s="315"/>
      <c r="R978" s="315"/>
      <c r="S978" s="315"/>
      <c r="T978" s="315"/>
      <c r="U978" s="315"/>
      <c r="V978" s="315"/>
      <c r="W978" s="315"/>
      <c r="X978" s="315"/>
      <c r="Y978" s="316">
        <v>0.2</v>
      </c>
      <c r="Z978" s="317"/>
      <c r="AA978" s="317"/>
      <c r="AB978" s="318"/>
      <c r="AC978" s="320" t="s">
        <v>519</v>
      </c>
      <c r="AD978" s="320"/>
      <c r="AE978" s="320"/>
      <c r="AF978" s="320"/>
      <c r="AG978" s="320"/>
      <c r="AH978" s="321" t="s">
        <v>706</v>
      </c>
      <c r="AI978" s="322"/>
      <c r="AJ978" s="322"/>
      <c r="AK978" s="322"/>
      <c r="AL978" s="323">
        <v>100</v>
      </c>
      <c r="AM978" s="324"/>
      <c r="AN978" s="324"/>
      <c r="AO978" s="325"/>
      <c r="AP978" s="319" t="s">
        <v>709</v>
      </c>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508</v>
      </c>
      <c r="AI1001" s="344"/>
      <c r="AJ1001" s="344"/>
      <c r="AK1001" s="344"/>
      <c r="AL1001" s="344" t="s">
        <v>21</v>
      </c>
      <c r="AM1001" s="344"/>
      <c r="AN1001" s="344"/>
      <c r="AO1001" s="424"/>
      <c r="AP1001" s="425" t="s">
        <v>431</v>
      </c>
      <c r="AQ1001" s="425"/>
      <c r="AR1001" s="425"/>
      <c r="AS1001" s="425"/>
      <c r="AT1001" s="425"/>
      <c r="AU1001" s="425"/>
      <c r="AV1001" s="425"/>
      <c r="AW1001" s="425"/>
      <c r="AX1001" s="425"/>
    </row>
    <row r="1002" spans="1:50" ht="30" customHeight="1" x14ac:dyDescent="0.15">
      <c r="A1002" s="402">
        <v>1</v>
      </c>
      <c r="B1002" s="402">
        <v>1</v>
      </c>
      <c r="C1002" s="419" t="s">
        <v>673</v>
      </c>
      <c r="D1002" s="416"/>
      <c r="E1002" s="416"/>
      <c r="F1002" s="416"/>
      <c r="G1002" s="416"/>
      <c r="H1002" s="416"/>
      <c r="I1002" s="416"/>
      <c r="J1002" s="417">
        <v>2010001034952</v>
      </c>
      <c r="K1002" s="418"/>
      <c r="L1002" s="418"/>
      <c r="M1002" s="418"/>
      <c r="N1002" s="418"/>
      <c r="O1002" s="418"/>
      <c r="P1002" s="420" t="s">
        <v>647</v>
      </c>
      <c r="Q1002" s="315"/>
      <c r="R1002" s="315"/>
      <c r="S1002" s="315"/>
      <c r="T1002" s="315"/>
      <c r="U1002" s="315"/>
      <c r="V1002" s="315"/>
      <c r="W1002" s="315"/>
      <c r="X1002" s="315"/>
      <c r="Y1002" s="316">
        <v>1.2</v>
      </c>
      <c r="Z1002" s="317"/>
      <c r="AA1002" s="317"/>
      <c r="AB1002" s="318"/>
      <c r="AC1002" s="326" t="s">
        <v>519</v>
      </c>
      <c r="AD1002" s="423"/>
      <c r="AE1002" s="423"/>
      <c r="AF1002" s="423"/>
      <c r="AG1002" s="423"/>
      <c r="AH1002" s="421" t="s">
        <v>704</v>
      </c>
      <c r="AI1002" s="422"/>
      <c r="AJ1002" s="422"/>
      <c r="AK1002" s="422"/>
      <c r="AL1002" s="323">
        <v>100</v>
      </c>
      <c r="AM1002" s="324"/>
      <c r="AN1002" s="324"/>
      <c r="AO1002" s="325"/>
      <c r="AP1002" s="319" t="s">
        <v>709</v>
      </c>
      <c r="AQ1002" s="319"/>
      <c r="AR1002" s="319"/>
      <c r="AS1002" s="319"/>
      <c r="AT1002" s="319"/>
      <c r="AU1002" s="319"/>
      <c r="AV1002" s="319"/>
      <c r="AW1002" s="319"/>
      <c r="AX1002" s="319"/>
    </row>
    <row r="1003" spans="1:50" ht="30" customHeight="1" x14ac:dyDescent="0.15">
      <c r="A1003" s="402">
        <v>2</v>
      </c>
      <c r="B1003" s="402">
        <v>1</v>
      </c>
      <c r="C1003" s="419" t="s">
        <v>674</v>
      </c>
      <c r="D1003" s="416"/>
      <c r="E1003" s="416"/>
      <c r="F1003" s="416"/>
      <c r="G1003" s="416"/>
      <c r="H1003" s="416"/>
      <c r="I1003" s="416"/>
      <c r="J1003" s="417">
        <v>5010601020795</v>
      </c>
      <c r="K1003" s="418"/>
      <c r="L1003" s="418"/>
      <c r="M1003" s="418"/>
      <c r="N1003" s="418"/>
      <c r="O1003" s="418"/>
      <c r="P1003" s="420" t="s">
        <v>692</v>
      </c>
      <c r="Q1003" s="315"/>
      <c r="R1003" s="315"/>
      <c r="S1003" s="315"/>
      <c r="T1003" s="315"/>
      <c r="U1003" s="315"/>
      <c r="V1003" s="315"/>
      <c r="W1003" s="315"/>
      <c r="X1003" s="315"/>
      <c r="Y1003" s="316">
        <v>0.6</v>
      </c>
      <c r="Z1003" s="317"/>
      <c r="AA1003" s="317"/>
      <c r="AB1003" s="318"/>
      <c r="AC1003" s="326" t="s">
        <v>519</v>
      </c>
      <c r="AD1003" s="326"/>
      <c r="AE1003" s="326"/>
      <c r="AF1003" s="326"/>
      <c r="AG1003" s="326"/>
      <c r="AH1003" s="421" t="s">
        <v>707</v>
      </c>
      <c r="AI1003" s="422"/>
      <c r="AJ1003" s="422"/>
      <c r="AK1003" s="422"/>
      <c r="AL1003" s="323">
        <v>100</v>
      </c>
      <c r="AM1003" s="324"/>
      <c r="AN1003" s="324"/>
      <c r="AO1003" s="325"/>
      <c r="AP1003" s="319" t="s">
        <v>710</v>
      </c>
      <c r="AQ1003" s="319"/>
      <c r="AR1003" s="319"/>
      <c r="AS1003" s="319"/>
      <c r="AT1003" s="319"/>
      <c r="AU1003" s="319"/>
      <c r="AV1003" s="319"/>
      <c r="AW1003" s="319"/>
      <c r="AX1003" s="319"/>
    </row>
    <row r="1004" spans="1:50" ht="30" customHeight="1" x14ac:dyDescent="0.15">
      <c r="A1004" s="402">
        <v>3</v>
      </c>
      <c r="B1004" s="402">
        <v>1</v>
      </c>
      <c r="C1004" s="419" t="s">
        <v>675</v>
      </c>
      <c r="D1004" s="416"/>
      <c r="E1004" s="416"/>
      <c r="F1004" s="416"/>
      <c r="G1004" s="416"/>
      <c r="H1004" s="416"/>
      <c r="I1004" s="416"/>
      <c r="J1004" s="417">
        <v>3011401006210</v>
      </c>
      <c r="K1004" s="418"/>
      <c r="L1004" s="418"/>
      <c r="M1004" s="418"/>
      <c r="N1004" s="418"/>
      <c r="O1004" s="418"/>
      <c r="P1004" s="420" t="s">
        <v>692</v>
      </c>
      <c r="Q1004" s="315"/>
      <c r="R1004" s="315"/>
      <c r="S1004" s="315"/>
      <c r="T1004" s="315"/>
      <c r="U1004" s="315"/>
      <c r="V1004" s="315"/>
      <c r="W1004" s="315"/>
      <c r="X1004" s="315"/>
      <c r="Y1004" s="316">
        <v>0.6</v>
      </c>
      <c r="Z1004" s="317"/>
      <c r="AA1004" s="317"/>
      <c r="AB1004" s="318"/>
      <c r="AC1004" s="326" t="s">
        <v>519</v>
      </c>
      <c r="AD1004" s="326"/>
      <c r="AE1004" s="326"/>
      <c r="AF1004" s="326"/>
      <c r="AG1004" s="326"/>
      <c r="AH1004" s="321" t="s">
        <v>704</v>
      </c>
      <c r="AI1004" s="322"/>
      <c r="AJ1004" s="322"/>
      <c r="AK1004" s="322"/>
      <c r="AL1004" s="323">
        <v>100</v>
      </c>
      <c r="AM1004" s="324"/>
      <c r="AN1004" s="324"/>
      <c r="AO1004" s="325"/>
      <c r="AP1004" s="319" t="s">
        <v>707</v>
      </c>
      <c r="AQ1004" s="319"/>
      <c r="AR1004" s="319"/>
      <c r="AS1004" s="319"/>
      <c r="AT1004" s="319"/>
      <c r="AU1004" s="319"/>
      <c r="AV1004" s="319"/>
      <c r="AW1004" s="319"/>
      <c r="AX1004" s="319"/>
    </row>
    <row r="1005" spans="1:50" ht="30" customHeight="1" x14ac:dyDescent="0.15">
      <c r="A1005" s="402">
        <v>4</v>
      </c>
      <c r="B1005" s="402">
        <v>1</v>
      </c>
      <c r="C1005" s="419" t="s">
        <v>676</v>
      </c>
      <c r="D1005" s="416"/>
      <c r="E1005" s="416"/>
      <c r="F1005" s="416"/>
      <c r="G1005" s="416"/>
      <c r="H1005" s="416"/>
      <c r="I1005" s="416"/>
      <c r="J1005" s="417">
        <v>3011401003348</v>
      </c>
      <c r="K1005" s="418"/>
      <c r="L1005" s="418"/>
      <c r="M1005" s="418"/>
      <c r="N1005" s="418"/>
      <c r="O1005" s="418"/>
      <c r="P1005" s="420" t="s">
        <v>692</v>
      </c>
      <c r="Q1005" s="315"/>
      <c r="R1005" s="315"/>
      <c r="S1005" s="315"/>
      <c r="T1005" s="315"/>
      <c r="U1005" s="315"/>
      <c r="V1005" s="315"/>
      <c r="W1005" s="315"/>
      <c r="X1005" s="315"/>
      <c r="Y1005" s="316">
        <v>0.3</v>
      </c>
      <c r="Z1005" s="317"/>
      <c r="AA1005" s="317"/>
      <c r="AB1005" s="318"/>
      <c r="AC1005" s="326" t="s">
        <v>519</v>
      </c>
      <c r="AD1005" s="326"/>
      <c r="AE1005" s="326"/>
      <c r="AF1005" s="326"/>
      <c r="AG1005" s="326"/>
      <c r="AH1005" s="321" t="s">
        <v>708</v>
      </c>
      <c r="AI1005" s="322"/>
      <c r="AJ1005" s="322"/>
      <c r="AK1005" s="322"/>
      <c r="AL1005" s="323">
        <v>100</v>
      </c>
      <c r="AM1005" s="324"/>
      <c r="AN1005" s="324"/>
      <c r="AO1005" s="325"/>
      <c r="AP1005" s="319" t="s">
        <v>709</v>
      </c>
      <c r="AQ1005" s="319"/>
      <c r="AR1005" s="319"/>
      <c r="AS1005" s="319"/>
      <c r="AT1005" s="319"/>
      <c r="AU1005" s="319"/>
      <c r="AV1005" s="319"/>
      <c r="AW1005" s="319"/>
      <c r="AX1005" s="319"/>
    </row>
    <row r="1006" spans="1:50" ht="30" customHeight="1" x14ac:dyDescent="0.15">
      <c r="A1006" s="402">
        <v>5</v>
      </c>
      <c r="B1006" s="402">
        <v>1</v>
      </c>
      <c r="C1006" s="419" t="s">
        <v>677</v>
      </c>
      <c r="D1006" s="416"/>
      <c r="E1006" s="416"/>
      <c r="F1006" s="416"/>
      <c r="G1006" s="416"/>
      <c r="H1006" s="416"/>
      <c r="I1006" s="416"/>
      <c r="J1006" s="417">
        <v>6010701013913</v>
      </c>
      <c r="K1006" s="418"/>
      <c r="L1006" s="418"/>
      <c r="M1006" s="418"/>
      <c r="N1006" s="418"/>
      <c r="O1006" s="418"/>
      <c r="P1006" s="420" t="s">
        <v>693</v>
      </c>
      <c r="Q1006" s="315"/>
      <c r="R1006" s="315"/>
      <c r="S1006" s="315"/>
      <c r="T1006" s="315"/>
      <c r="U1006" s="315"/>
      <c r="V1006" s="315"/>
      <c r="W1006" s="315"/>
      <c r="X1006" s="315"/>
      <c r="Y1006" s="316">
        <v>0.3</v>
      </c>
      <c r="Z1006" s="317"/>
      <c r="AA1006" s="317"/>
      <c r="AB1006" s="318"/>
      <c r="AC1006" s="320" t="s">
        <v>519</v>
      </c>
      <c r="AD1006" s="320"/>
      <c r="AE1006" s="320"/>
      <c r="AF1006" s="320"/>
      <c r="AG1006" s="320"/>
      <c r="AH1006" s="321" t="s">
        <v>708</v>
      </c>
      <c r="AI1006" s="322"/>
      <c r="AJ1006" s="322"/>
      <c r="AK1006" s="322"/>
      <c r="AL1006" s="323">
        <v>100</v>
      </c>
      <c r="AM1006" s="324"/>
      <c r="AN1006" s="324"/>
      <c r="AO1006" s="325"/>
      <c r="AP1006" s="319" t="s">
        <v>709</v>
      </c>
      <c r="AQ1006" s="319"/>
      <c r="AR1006" s="319"/>
      <c r="AS1006" s="319"/>
      <c r="AT1006" s="319"/>
      <c r="AU1006" s="319"/>
      <c r="AV1006" s="319"/>
      <c r="AW1006" s="319"/>
      <c r="AX1006" s="319"/>
    </row>
    <row r="1007" spans="1:50" ht="30" customHeight="1" x14ac:dyDescent="0.15">
      <c r="A1007" s="402">
        <v>6</v>
      </c>
      <c r="B1007" s="402">
        <v>1</v>
      </c>
      <c r="C1007" s="419" t="s">
        <v>656</v>
      </c>
      <c r="D1007" s="416"/>
      <c r="E1007" s="416"/>
      <c r="F1007" s="416"/>
      <c r="G1007" s="416"/>
      <c r="H1007" s="416"/>
      <c r="I1007" s="416"/>
      <c r="J1007" s="417">
        <v>1200001003377</v>
      </c>
      <c r="K1007" s="418"/>
      <c r="L1007" s="418"/>
      <c r="M1007" s="418"/>
      <c r="N1007" s="418"/>
      <c r="O1007" s="418"/>
      <c r="P1007" s="420" t="s">
        <v>647</v>
      </c>
      <c r="Q1007" s="315"/>
      <c r="R1007" s="315"/>
      <c r="S1007" s="315"/>
      <c r="T1007" s="315"/>
      <c r="U1007" s="315"/>
      <c r="V1007" s="315"/>
      <c r="W1007" s="315"/>
      <c r="X1007" s="315"/>
      <c r="Y1007" s="316">
        <v>0.3</v>
      </c>
      <c r="Z1007" s="317"/>
      <c r="AA1007" s="317"/>
      <c r="AB1007" s="318"/>
      <c r="AC1007" s="320" t="s">
        <v>519</v>
      </c>
      <c r="AD1007" s="320"/>
      <c r="AE1007" s="320"/>
      <c r="AF1007" s="320"/>
      <c r="AG1007" s="320"/>
      <c r="AH1007" s="321" t="s">
        <v>708</v>
      </c>
      <c r="AI1007" s="322"/>
      <c r="AJ1007" s="322"/>
      <c r="AK1007" s="322"/>
      <c r="AL1007" s="323">
        <v>100</v>
      </c>
      <c r="AM1007" s="324"/>
      <c r="AN1007" s="324"/>
      <c r="AO1007" s="325"/>
      <c r="AP1007" s="319" t="s">
        <v>707</v>
      </c>
      <c r="AQ1007" s="319"/>
      <c r="AR1007" s="319"/>
      <c r="AS1007" s="319"/>
      <c r="AT1007" s="319"/>
      <c r="AU1007" s="319"/>
      <c r="AV1007" s="319"/>
      <c r="AW1007" s="319"/>
      <c r="AX1007" s="319"/>
    </row>
    <row r="1008" spans="1:50" ht="30" customHeight="1" x14ac:dyDescent="0.15">
      <c r="A1008" s="402">
        <v>7</v>
      </c>
      <c r="B1008" s="402">
        <v>1</v>
      </c>
      <c r="C1008" s="419" t="s">
        <v>678</v>
      </c>
      <c r="D1008" s="416"/>
      <c r="E1008" s="416"/>
      <c r="F1008" s="416"/>
      <c r="G1008" s="416"/>
      <c r="H1008" s="416"/>
      <c r="I1008" s="416"/>
      <c r="J1008" s="417">
        <v>7010501032617</v>
      </c>
      <c r="K1008" s="418"/>
      <c r="L1008" s="418"/>
      <c r="M1008" s="418"/>
      <c r="N1008" s="418"/>
      <c r="O1008" s="418"/>
      <c r="P1008" s="420" t="s">
        <v>694</v>
      </c>
      <c r="Q1008" s="315"/>
      <c r="R1008" s="315"/>
      <c r="S1008" s="315"/>
      <c r="T1008" s="315"/>
      <c r="U1008" s="315"/>
      <c r="V1008" s="315"/>
      <c r="W1008" s="315"/>
      <c r="X1008" s="315"/>
      <c r="Y1008" s="316">
        <v>0.3</v>
      </c>
      <c r="Z1008" s="317"/>
      <c r="AA1008" s="317"/>
      <c r="AB1008" s="318"/>
      <c r="AC1008" s="320" t="s">
        <v>519</v>
      </c>
      <c r="AD1008" s="320"/>
      <c r="AE1008" s="320"/>
      <c r="AF1008" s="320"/>
      <c r="AG1008" s="320"/>
      <c r="AH1008" s="321" t="s">
        <v>704</v>
      </c>
      <c r="AI1008" s="322"/>
      <c r="AJ1008" s="322"/>
      <c r="AK1008" s="322"/>
      <c r="AL1008" s="323">
        <v>100</v>
      </c>
      <c r="AM1008" s="324"/>
      <c r="AN1008" s="324"/>
      <c r="AO1008" s="325"/>
      <c r="AP1008" s="319" t="s">
        <v>709</v>
      </c>
      <c r="AQ1008" s="319"/>
      <c r="AR1008" s="319"/>
      <c r="AS1008" s="319"/>
      <c r="AT1008" s="319"/>
      <c r="AU1008" s="319"/>
      <c r="AV1008" s="319"/>
      <c r="AW1008" s="319"/>
      <c r="AX1008" s="319"/>
    </row>
    <row r="1009" spans="1:50" ht="30" customHeight="1" x14ac:dyDescent="0.15">
      <c r="A1009" s="402">
        <v>8</v>
      </c>
      <c r="B1009" s="402">
        <v>1</v>
      </c>
      <c r="C1009" s="419" t="s">
        <v>679</v>
      </c>
      <c r="D1009" s="416"/>
      <c r="E1009" s="416"/>
      <c r="F1009" s="416"/>
      <c r="G1009" s="416"/>
      <c r="H1009" s="416"/>
      <c r="I1009" s="416"/>
      <c r="J1009" s="417">
        <v>3012702003268</v>
      </c>
      <c r="K1009" s="418"/>
      <c r="L1009" s="418"/>
      <c r="M1009" s="418"/>
      <c r="N1009" s="418"/>
      <c r="O1009" s="418"/>
      <c r="P1009" s="420" t="s">
        <v>692</v>
      </c>
      <c r="Q1009" s="315"/>
      <c r="R1009" s="315"/>
      <c r="S1009" s="315"/>
      <c r="T1009" s="315"/>
      <c r="U1009" s="315"/>
      <c r="V1009" s="315"/>
      <c r="W1009" s="315"/>
      <c r="X1009" s="315"/>
      <c r="Y1009" s="316">
        <v>0.2</v>
      </c>
      <c r="Z1009" s="317"/>
      <c r="AA1009" s="317"/>
      <c r="AB1009" s="318"/>
      <c r="AC1009" s="320" t="s">
        <v>519</v>
      </c>
      <c r="AD1009" s="320"/>
      <c r="AE1009" s="320"/>
      <c r="AF1009" s="320"/>
      <c r="AG1009" s="320"/>
      <c r="AH1009" s="321" t="s">
        <v>708</v>
      </c>
      <c r="AI1009" s="322"/>
      <c r="AJ1009" s="322"/>
      <c r="AK1009" s="322"/>
      <c r="AL1009" s="323">
        <v>100</v>
      </c>
      <c r="AM1009" s="324"/>
      <c r="AN1009" s="324"/>
      <c r="AO1009" s="325"/>
      <c r="AP1009" s="319" t="s">
        <v>709</v>
      </c>
      <c r="AQ1009" s="319"/>
      <c r="AR1009" s="319"/>
      <c r="AS1009" s="319"/>
      <c r="AT1009" s="319"/>
      <c r="AU1009" s="319"/>
      <c r="AV1009" s="319"/>
      <c r="AW1009" s="319"/>
      <c r="AX1009" s="319"/>
    </row>
    <row r="1010" spans="1:50" ht="30" customHeight="1" x14ac:dyDescent="0.15">
      <c r="A1010" s="402">
        <v>9</v>
      </c>
      <c r="B1010" s="402">
        <v>1</v>
      </c>
      <c r="C1010" s="419" t="s">
        <v>680</v>
      </c>
      <c r="D1010" s="416"/>
      <c r="E1010" s="416"/>
      <c r="F1010" s="416"/>
      <c r="G1010" s="416"/>
      <c r="H1010" s="416"/>
      <c r="I1010" s="416"/>
      <c r="J1010" s="417">
        <v>4010501031506</v>
      </c>
      <c r="K1010" s="418"/>
      <c r="L1010" s="418"/>
      <c r="M1010" s="418"/>
      <c r="N1010" s="418"/>
      <c r="O1010" s="418"/>
      <c r="P1010" s="420" t="s">
        <v>692</v>
      </c>
      <c r="Q1010" s="315"/>
      <c r="R1010" s="315"/>
      <c r="S1010" s="315"/>
      <c r="T1010" s="315"/>
      <c r="U1010" s="315"/>
      <c r="V1010" s="315"/>
      <c r="W1010" s="315"/>
      <c r="X1010" s="315"/>
      <c r="Y1010" s="316">
        <v>0.2</v>
      </c>
      <c r="Z1010" s="317"/>
      <c r="AA1010" s="317"/>
      <c r="AB1010" s="318"/>
      <c r="AC1010" s="320" t="s">
        <v>519</v>
      </c>
      <c r="AD1010" s="320"/>
      <c r="AE1010" s="320"/>
      <c r="AF1010" s="320"/>
      <c r="AG1010" s="320"/>
      <c r="AH1010" s="321" t="s">
        <v>708</v>
      </c>
      <c r="AI1010" s="322"/>
      <c r="AJ1010" s="322"/>
      <c r="AK1010" s="322"/>
      <c r="AL1010" s="323">
        <v>100</v>
      </c>
      <c r="AM1010" s="324"/>
      <c r="AN1010" s="324"/>
      <c r="AO1010" s="325"/>
      <c r="AP1010" s="319" t="s">
        <v>709</v>
      </c>
      <c r="AQ1010" s="319"/>
      <c r="AR1010" s="319"/>
      <c r="AS1010" s="319"/>
      <c r="AT1010" s="319"/>
      <c r="AU1010" s="319"/>
      <c r="AV1010" s="319"/>
      <c r="AW1010" s="319"/>
      <c r="AX1010" s="319"/>
    </row>
    <row r="1011" spans="1:50" ht="30" customHeight="1" x14ac:dyDescent="0.15">
      <c r="A1011" s="402">
        <v>10</v>
      </c>
      <c r="B1011" s="402">
        <v>1</v>
      </c>
      <c r="C1011" s="419" t="s">
        <v>660</v>
      </c>
      <c r="D1011" s="416"/>
      <c r="E1011" s="416"/>
      <c r="F1011" s="416"/>
      <c r="G1011" s="416"/>
      <c r="H1011" s="416"/>
      <c r="I1011" s="416"/>
      <c r="J1011" s="417">
        <v>2021001016122</v>
      </c>
      <c r="K1011" s="418"/>
      <c r="L1011" s="418"/>
      <c r="M1011" s="418"/>
      <c r="N1011" s="418"/>
      <c r="O1011" s="418"/>
      <c r="P1011" s="420" t="s">
        <v>692</v>
      </c>
      <c r="Q1011" s="315"/>
      <c r="R1011" s="315"/>
      <c r="S1011" s="315"/>
      <c r="T1011" s="315"/>
      <c r="U1011" s="315"/>
      <c r="V1011" s="315"/>
      <c r="W1011" s="315"/>
      <c r="X1011" s="315"/>
      <c r="Y1011" s="316">
        <v>0.1</v>
      </c>
      <c r="Z1011" s="317"/>
      <c r="AA1011" s="317"/>
      <c r="AB1011" s="318"/>
      <c r="AC1011" s="320" t="s">
        <v>519</v>
      </c>
      <c r="AD1011" s="320"/>
      <c r="AE1011" s="320"/>
      <c r="AF1011" s="320"/>
      <c r="AG1011" s="320"/>
      <c r="AH1011" s="321" t="s">
        <v>704</v>
      </c>
      <c r="AI1011" s="322"/>
      <c r="AJ1011" s="322"/>
      <c r="AK1011" s="322"/>
      <c r="AL1011" s="323">
        <v>100</v>
      </c>
      <c r="AM1011" s="324"/>
      <c r="AN1011" s="324"/>
      <c r="AO1011" s="325"/>
      <c r="AP1011" s="319" t="s">
        <v>709</v>
      </c>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508</v>
      </c>
      <c r="AI1034" s="344"/>
      <c r="AJ1034" s="344"/>
      <c r="AK1034" s="344"/>
      <c r="AL1034" s="344" t="s">
        <v>21</v>
      </c>
      <c r="AM1034" s="344"/>
      <c r="AN1034" s="344"/>
      <c r="AO1034" s="424"/>
      <c r="AP1034" s="425" t="s">
        <v>431</v>
      </c>
      <c r="AQ1034" s="425"/>
      <c r="AR1034" s="425"/>
      <c r="AS1034" s="425"/>
      <c r="AT1034" s="425"/>
      <c r="AU1034" s="425"/>
      <c r="AV1034" s="425"/>
      <c r="AW1034" s="425"/>
      <c r="AX1034" s="425"/>
    </row>
    <row r="1035" spans="1:50" ht="30" customHeight="1" x14ac:dyDescent="0.15">
      <c r="A1035" s="402">
        <v>1</v>
      </c>
      <c r="B1035" s="402">
        <v>1</v>
      </c>
      <c r="C1035" s="419" t="s">
        <v>657</v>
      </c>
      <c r="D1035" s="416"/>
      <c r="E1035" s="416"/>
      <c r="F1035" s="416"/>
      <c r="G1035" s="416"/>
      <c r="H1035" s="416"/>
      <c r="I1035" s="416"/>
      <c r="J1035" s="417">
        <v>5012701000933</v>
      </c>
      <c r="K1035" s="418"/>
      <c r="L1035" s="418"/>
      <c r="M1035" s="418"/>
      <c r="N1035" s="418"/>
      <c r="O1035" s="418"/>
      <c r="P1035" s="420" t="s">
        <v>695</v>
      </c>
      <c r="Q1035" s="315"/>
      <c r="R1035" s="315"/>
      <c r="S1035" s="315"/>
      <c r="T1035" s="315"/>
      <c r="U1035" s="315"/>
      <c r="V1035" s="315"/>
      <c r="W1035" s="315"/>
      <c r="X1035" s="315"/>
      <c r="Y1035" s="316">
        <v>0.2</v>
      </c>
      <c r="Z1035" s="317"/>
      <c r="AA1035" s="317"/>
      <c r="AB1035" s="318"/>
      <c r="AC1035" s="326" t="s">
        <v>519</v>
      </c>
      <c r="AD1035" s="423"/>
      <c r="AE1035" s="423"/>
      <c r="AF1035" s="423"/>
      <c r="AG1035" s="423"/>
      <c r="AH1035" s="421" t="s">
        <v>701</v>
      </c>
      <c r="AI1035" s="422"/>
      <c r="AJ1035" s="422"/>
      <c r="AK1035" s="422"/>
      <c r="AL1035" s="323">
        <v>100</v>
      </c>
      <c r="AM1035" s="324"/>
      <c r="AN1035" s="324"/>
      <c r="AO1035" s="325"/>
      <c r="AP1035" s="319" t="s">
        <v>712</v>
      </c>
      <c r="AQ1035" s="319"/>
      <c r="AR1035" s="319"/>
      <c r="AS1035" s="319"/>
      <c r="AT1035" s="319"/>
      <c r="AU1035" s="319"/>
      <c r="AV1035" s="319"/>
      <c r="AW1035" s="319"/>
      <c r="AX1035" s="319"/>
    </row>
    <row r="1036" spans="1:50" ht="30" customHeight="1" x14ac:dyDescent="0.15">
      <c r="A1036" s="402">
        <v>2</v>
      </c>
      <c r="B1036" s="402">
        <v>1</v>
      </c>
      <c r="C1036" s="419" t="s">
        <v>658</v>
      </c>
      <c r="D1036" s="416"/>
      <c r="E1036" s="416"/>
      <c r="F1036" s="416"/>
      <c r="G1036" s="416"/>
      <c r="H1036" s="416"/>
      <c r="I1036" s="416"/>
      <c r="J1036" s="417">
        <v>8040001003263</v>
      </c>
      <c r="K1036" s="418"/>
      <c r="L1036" s="418"/>
      <c r="M1036" s="418"/>
      <c r="N1036" s="418"/>
      <c r="O1036" s="418"/>
      <c r="P1036" s="420" t="s">
        <v>696</v>
      </c>
      <c r="Q1036" s="315"/>
      <c r="R1036" s="315"/>
      <c r="S1036" s="315"/>
      <c r="T1036" s="315"/>
      <c r="U1036" s="315"/>
      <c r="V1036" s="315"/>
      <c r="W1036" s="315"/>
      <c r="X1036" s="315"/>
      <c r="Y1036" s="316">
        <v>0</v>
      </c>
      <c r="Z1036" s="317"/>
      <c r="AA1036" s="317"/>
      <c r="AB1036" s="318"/>
      <c r="AC1036" s="326" t="s">
        <v>519</v>
      </c>
      <c r="AD1036" s="326"/>
      <c r="AE1036" s="326"/>
      <c r="AF1036" s="326"/>
      <c r="AG1036" s="326"/>
      <c r="AH1036" s="421" t="s">
        <v>707</v>
      </c>
      <c r="AI1036" s="422"/>
      <c r="AJ1036" s="422"/>
      <c r="AK1036" s="422"/>
      <c r="AL1036" s="323">
        <v>100</v>
      </c>
      <c r="AM1036" s="324"/>
      <c r="AN1036" s="324"/>
      <c r="AO1036" s="325"/>
      <c r="AP1036" s="319" t="s">
        <v>707</v>
      </c>
      <c r="AQ1036" s="319"/>
      <c r="AR1036" s="319"/>
      <c r="AS1036" s="319"/>
      <c r="AT1036" s="319"/>
      <c r="AU1036" s="319"/>
      <c r="AV1036" s="319"/>
      <c r="AW1036" s="319"/>
      <c r="AX1036" s="319"/>
    </row>
    <row r="1037" spans="1:50" ht="30" customHeight="1" x14ac:dyDescent="0.15">
      <c r="A1037" s="402">
        <v>3</v>
      </c>
      <c r="B1037" s="402">
        <v>1</v>
      </c>
      <c r="C1037" s="419" t="s">
        <v>659</v>
      </c>
      <c r="D1037" s="416"/>
      <c r="E1037" s="416"/>
      <c r="F1037" s="416"/>
      <c r="G1037" s="416"/>
      <c r="H1037" s="416"/>
      <c r="I1037" s="416"/>
      <c r="J1037" s="417">
        <v>2021001016122</v>
      </c>
      <c r="K1037" s="418"/>
      <c r="L1037" s="418"/>
      <c r="M1037" s="418"/>
      <c r="N1037" s="418"/>
      <c r="O1037" s="418"/>
      <c r="P1037" s="420" t="s">
        <v>697</v>
      </c>
      <c r="Q1037" s="315"/>
      <c r="R1037" s="315"/>
      <c r="S1037" s="315"/>
      <c r="T1037" s="315"/>
      <c r="U1037" s="315"/>
      <c r="V1037" s="315"/>
      <c r="W1037" s="315"/>
      <c r="X1037" s="315"/>
      <c r="Y1037" s="316">
        <v>0</v>
      </c>
      <c r="Z1037" s="317"/>
      <c r="AA1037" s="317"/>
      <c r="AB1037" s="318"/>
      <c r="AC1037" s="326" t="s">
        <v>519</v>
      </c>
      <c r="AD1037" s="326"/>
      <c r="AE1037" s="326"/>
      <c r="AF1037" s="326"/>
      <c r="AG1037" s="326"/>
      <c r="AH1037" s="321" t="s">
        <v>708</v>
      </c>
      <c r="AI1037" s="322"/>
      <c r="AJ1037" s="322"/>
      <c r="AK1037" s="322"/>
      <c r="AL1037" s="323">
        <v>100</v>
      </c>
      <c r="AM1037" s="324"/>
      <c r="AN1037" s="324"/>
      <c r="AO1037" s="325"/>
      <c r="AP1037" s="319" t="s">
        <v>705</v>
      </c>
      <c r="AQ1037" s="319"/>
      <c r="AR1037" s="319"/>
      <c r="AS1037" s="319"/>
      <c r="AT1037" s="319"/>
      <c r="AU1037" s="319"/>
      <c r="AV1037" s="319"/>
      <c r="AW1037" s="319"/>
      <c r="AX1037" s="319"/>
    </row>
    <row r="1038" spans="1:50" ht="30" hidden="1" customHeight="1" x14ac:dyDescent="0.15">
      <c r="A1038" s="402">
        <v>4</v>
      </c>
      <c r="B1038" s="402">
        <v>1</v>
      </c>
      <c r="C1038" s="419"/>
      <c r="D1038" s="416"/>
      <c r="E1038" s="416"/>
      <c r="F1038" s="416"/>
      <c r="G1038" s="416"/>
      <c r="H1038" s="416"/>
      <c r="I1038" s="416"/>
      <c r="J1038" s="417"/>
      <c r="K1038" s="418"/>
      <c r="L1038" s="418"/>
      <c r="M1038" s="418"/>
      <c r="N1038" s="418"/>
      <c r="O1038" s="418"/>
      <c r="P1038" s="420"/>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508</v>
      </c>
      <c r="AI1067" s="344"/>
      <c r="AJ1067" s="344"/>
      <c r="AK1067" s="344"/>
      <c r="AL1067" s="344" t="s">
        <v>21</v>
      </c>
      <c r="AM1067" s="344"/>
      <c r="AN1067" s="344"/>
      <c r="AO1067" s="424"/>
      <c r="AP1067" s="425" t="s">
        <v>431</v>
      </c>
      <c r="AQ1067" s="425"/>
      <c r="AR1067" s="425"/>
      <c r="AS1067" s="425"/>
      <c r="AT1067" s="425"/>
      <c r="AU1067" s="425"/>
      <c r="AV1067" s="425"/>
      <c r="AW1067" s="425"/>
      <c r="AX1067" s="425"/>
    </row>
    <row r="1068" spans="1:50" ht="30" customHeight="1" x14ac:dyDescent="0.15">
      <c r="A1068" s="402">
        <v>1</v>
      </c>
      <c r="B1068" s="402">
        <v>1</v>
      </c>
      <c r="C1068" s="419" t="s">
        <v>681</v>
      </c>
      <c r="D1068" s="416"/>
      <c r="E1068" s="416"/>
      <c r="F1068" s="416"/>
      <c r="G1068" s="416"/>
      <c r="H1068" s="416"/>
      <c r="I1068" s="416"/>
      <c r="J1068" s="417">
        <v>3010001010696</v>
      </c>
      <c r="K1068" s="418"/>
      <c r="L1068" s="418"/>
      <c r="M1068" s="418"/>
      <c r="N1068" s="418"/>
      <c r="O1068" s="418"/>
      <c r="P1068" s="420" t="s">
        <v>698</v>
      </c>
      <c r="Q1068" s="315"/>
      <c r="R1068" s="315"/>
      <c r="S1068" s="315"/>
      <c r="T1068" s="315"/>
      <c r="U1068" s="315"/>
      <c r="V1068" s="315"/>
      <c r="W1068" s="315"/>
      <c r="X1068" s="315"/>
      <c r="Y1068" s="316">
        <v>0.1</v>
      </c>
      <c r="Z1068" s="317"/>
      <c r="AA1068" s="317"/>
      <c r="AB1068" s="318"/>
      <c r="AC1068" s="326" t="s">
        <v>519</v>
      </c>
      <c r="AD1068" s="423"/>
      <c r="AE1068" s="423"/>
      <c r="AF1068" s="423"/>
      <c r="AG1068" s="423"/>
      <c r="AH1068" s="421" t="s">
        <v>714</v>
      </c>
      <c r="AI1068" s="422"/>
      <c r="AJ1068" s="422"/>
      <c r="AK1068" s="422"/>
      <c r="AL1068" s="323">
        <v>100</v>
      </c>
      <c r="AM1068" s="324"/>
      <c r="AN1068" s="324"/>
      <c r="AO1068" s="325"/>
      <c r="AP1068" s="319" t="s">
        <v>713</v>
      </c>
      <c r="AQ1068" s="319"/>
      <c r="AR1068" s="319"/>
      <c r="AS1068" s="319"/>
      <c r="AT1068" s="319"/>
      <c r="AU1068" s="319"/>
      <c r="AV1068" s="319"/>
      <c r="AW1068" s="319"/>
      <c r="AX1068" s="319"/>
    </row>
    <row r="1069" spans="1:50" ht="30" customHeight="1" x14ac:dyDescent="0.15">
      <c r="A1069" s="402">
        <v>2</v>
      </c>
      <c r="B1069" s="402">
        <v>1</v>
      </c>
      <c r="C1069" s="419" t="s">
        <v>660</v>
      </c>
      <c r="D1069" s="416"/>
      <c r="E1069" s="416"/>
      <c r="F1069" s="416"/>
      <c r="G1069" s="416"/>
      <c r="H1069" s="416"/>
      <c r="I1069" s="416"/>
      <c r="J1069" s="417">
        <v>2021001016122</v>
      </c>
      <c r="K1069" s="418"/>
      <c r="L1069" s="418"/>
      <c r="M1069" s="418"/>
      <c r="N1069" s="418"/>
      <c r="O1069" s="418"/>
      <c r="P1069" s="420" t="s">
        <v>698</v>
      </c>
      <c r="Q1069" s="315"/>
      <c r="R1069" s="315"/>
      <c r="S1069" s="315"/>
      <c r="T1069" s="315"/>
      <c r="U1069" s="315"/>
      <c r="V1069" s="315"/>
      <c r="W1069" s="315"/>
      <c r="X1069" s="315"/>
      <c r="Y1069" s="316">
        <v>0.1</v>
      </c>
      <c r="Z1069" s="317"/>
      <c r="AA1069" s="317"/>
      <c r="AB1069" s="318"/>
      <c r="AC1069" s="326" t="s">
        <v>519</v>
      </c>
      <c r="AD1069" s="326"/>
      <c r="AE1069" s="326"/>
      <c r="AF1069" s="326"/>
      <c r="AG1069" s="326"/>
      <c r="AH1069" s="421" t="s">
        <v>707</v>
      </c>
      <c r="AI1069" s="422"/>
      <c r="AJ1069" s="422"/>
      <c r="AK1069" s="422"/>
      <c r="AL1069" s="323">
        <v>100</v>
      </c>
      <c r="AM1069" s="324"/>
      <c r="AN1069" s="324"/>
      <c r="AO1069" s="325"/>
      <c r="AP1069" s="319" t="s">
        <v>707</v>
      </c>
      <c r="AQ1069" s="319"/>
      <c r="AR1069" s="319"/>
      <c r="AS1069" s="319"/>
      <c r="AT1069" s="319"/>
      <c r="AU1069" s="319"/>
      <c r="AV1069" s="319"/>
      <c r="AW1069" s="319"/>
      <c r="AX1069" s="319"/>
    </row>
    <row r="1070" spans="1:50" ht="30" customHeight="1" x14ac:dyDescent="0.15">
      <c r="A1070" s="402">
        <v>3</v>
      </c>
      <c r="B1070" s="402">
        <v>1</v>
      </c>
      <c r="C1070" s="419" t="s">
        <v>682</v>
      </c>
      <c r="D1070" s="416"/>
      <c r="E1070" s="416"/>
      <c r="F1070" s="416"/>
      <c r="G1070" s="416"/>
      <c r="H1070" s="416"/>
      <c r="I1070" s="416"/>
      <c r="J1070" s="417">
        <v>8100001013784</v>
      </c>
      <c r="K1070" s="418"/>
      <c r="L1070" s="418"/>
      <c r="M1070" s="418"/>
      <c r="N1070" s="418"/>
      <c r="O1070" s="418"/>
      <c r="P1070" s="420" t="s">
        <v>698</v>
      </c>
      <c r="Q1070" s="315"/>
      <c r="R1070" s="315"/>
      <c r="S1070" s="315"/>
      <c r="T1070" s="315"/>
      <c r="U1070" s="315"/>
      <c r="V1070" s="315"/>
      <c r="W1070" s="315"/>
      <c r="X1070" s="315"/>
      <c r="Y1070" s="316">
        <v>0</v>
      </c>
      <c r="Z1070" s="317"/>
      <c r="AA1070" s="317"/>
      <c r="AB1070" s="318"/>
      <c r="AC1070" s="326" t="s">
        <v>519</v>
      </c>
      <c r="AD1070" s="326"/>
      <c r="AE1070" s="326"/>
      <c r="AF1070" s="326"/>
      <c r="AG1070" s="326"/>
      <c r="AH1070" s="321" t="s">
        <v>715</v>
      </c>
      <c r="AI1070" s="322"/>
      <c r="AJ1070" s="322"/>
      <c r="AK1070" s="322"/>
      <c r="AL1070" s="323">
        <v>100</v>
      </c>
      <c r="AM1070" s="324"/>
      <c r="AN1070" s="324"/>
      <c r="AO1070" s="325"/>
      <c r="AP1070" s="901" t="s">
        <v>714</v>
      </c>
      <c r="AQ1070" s="319"/>
      <c r="AR1070" s="319"/>
      <c r="AS1070" s="319"/>
      <c r="AT1070" s="319"/>
      <c r="AU1070" s="319"/>
      <c r="AV1070" s="319"/>
      <c r="AW1070" s="319"/>
      <c r="AX1070" s="319"/>
    </row>
    <row r="1071" spans="1:50" ht="30" customHeight="1" x14ac:dyDescent="0.15">
      <c r="A1071" s="402">
        <v>4</v>
      </c>
      <c r="B1071" s="402">
        <v>1</v>
      </c>
      <c r="C1071" s="419" t="s">
        <v>661</v>
      </c>
      <c r="D1071" s="416"/>
      <c r="E1071" s="416"/>
      <c r="F1071" s="416"/>
      <c r="G1071" s="416"/>
      <c r="H1071" s="416"/>
      <c r="I1071" s="416"/>
      <c r="J1071" s="417">
        <v>1010401068675</v>
      </c>
      <c r="K1071" s="418"/>
      <c r="L1071" s="418"/>
      <c r="M1071" s="418"/>
      <c r="N1071" s="418"/>
      <c r="O1071" s="418"/>
      <c r="P1071" s="420" t="s">
        <v>699</v>
      </c>
      <c r="Q1071" s="315"/>
      <c r="R1071" s="315"/>
      <c r="S1071" s="315"/>
      <c r="T1071" s="315"/>
      <c r="U1071" s="315"/>
      <c r="V1071" s="315"/>
      <c r="W1071" s="315"/>
      <c r="X1071" s="315"/>
      <c r="Y1071" s="316">
        <v>0</v>
      </c>
      <c r="Z1071" s="317"/>
      <c r="AA1071" s="317"/>
      <c r="AB1071" s="318"/>
      <c r="AC1071" s="326" t="s">
        <v>519</v>
      </c>
      <c r="AD1071" s="326"/>
      <c r="AE1071" s="326"/>
      <c r="AF1071" s="326"/>
      <c r="AG1071" s="326"/>
      <c r="AH1071" s="321" t="s">
        <v>715</v>
      </c>
      <c r="AI1071" s="322"/>
      <c r="AJ1071" s="322"/>
      <c r="AK1071" s="322"/>
      <c r="AL1071" s="323">
        <v>100</v>
      </c>
      <c r="AM1071" s="324"/>
      <c r="AN1071" s="324"/>
      <c r="AO1071" s="325"/>
      <c r="AP1071" s="319" t="s">
        <v>713</v>
      </c>
      <c r="AQ1071" s="319"/>
      <c r="AR1071" s="319"/>
      <c r="AS1071" s="319"/>
      <c r="AT1071" s="319"/>
      <c r="AU1071" s="319"/>
      <c r="AV1071" s="319"/>
      <c r="AW1071" s="319"/>
      <c r="AX1071" s="319"/>
    </row>
    <row r="1072" spans="1:50" ht="30" customHeight="1" x14ac:dyDescent="0.15">
      <c r="A1072" s="402">
        <v>5</v>
      </c>
      <c r="B1072" s="402">
        <v>1</v>
      </c>
      <c r="C1072" s="419" t="s">
        <v>662</v>
      </c>
      <c r="D1072" s="416"/>
      <c r="E1072" s="416"/>
      <c r="F1072" s="416"/>
      <c r="G1072" s="416"/>
      <c r="H1072" s="416"/>
      <c r="I1072" s="416"/>
      <c r="J1072" s="417">
        <v>9120001034472</v>
      </c>
      <c r="K1072" s="418"/>
      <c r="L1072" s="418"/>
      <c r="M1072" s="418"/>
      <c r="N1072" s="418"/>
      <c r="O1072" s="418"/>
      <c r="P1072" s="420" t="s">
        <v>698</v>
      </c>
      <c r="Q1072" s="315"/>
      <c r="R1072" s="315"/>
      <c r="S1072" s="315"/>
      <c r="T1072" s="315"/>
      <c r="U1072" s="315"/>
      <c r="V1072" s="315"/>
      <c r="W1072" s="315"/>
      <c r="X1072" s="315"/>
      <c r="Y1072" s="316">
        <v>0</v>
      </c>
      <c r="Z1072" s="317"/>
      <c r="AA1072" s="317"/>
      <c r="AB1072" s="318"/>
      <c r="AC1072" s="320" t="s">
        <v>519</v>
      </c>
      <c r="AD1072" s="320"/>
      <c r="AE1072" s="320"/>
      <c r="AF1072" s="320"/>
      <c r="AG1072" s="320"/>
      <c r="AH1072" s="321" t="s">
        <v>715</v>
      </c>
      <c r="AI1072" s="322"/>
      <c r="AJ1072" s="322"/>
      <c r="AK1072" s="322"/>
      <c r="AL1072" s="323">
        <v>100</v>
      </c>
      <c r="AM1072" s="324"/>
      <c r="AN1072" s="324"/>
      <c r="AO1072" s="325"/>
      <c r="AP1072" s="319" t="s">
        <v>705</v>
      </c>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461</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4" t="s">
        <v>480</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7"/>
      <c r="E1101" s="275" t="s">
        <v>395</v>
      </c>
      <c r="F1101" s="897"/>
      <c r="G1101" s="897"/>
      <c r="H1101" s="897"/>
      <c r="I1101" s="897"/>
      <c r="J1101" s="275" t="s">
        <v>430</v>
      </c>
      <c r="K1101" s="275"/>
      <c r="L1101" s="275"/>
      <c r="M1101" s="275"/>
      <c r="N1101" s="275"/>
      <c r="O1101" s="275"/>
      <c r="P1101" s="342" t="s">
        <v>27</v>
      </c>
      <c r="Q1101" s="342"/>
      <c r="R1101" s="342"/>
      <c r="S1101" s="342"/>
      <c r="T1101" s="342"/>
      <c r="U1101" s="342"/>
      <c r="V1101" s="342"/>
      <c r="W1101" s="342"/>
      <c r="X1101" s="342"/>
      <c r="Y1101" s="275" t="s">
        <v>432</v>
      </c>
      <c r="Z1101" s="897"/>
      <c r="AA1101" s="897"/>
      <c r="AB1101" s="897"/>
      <c r="AC1101" s="275" t="s">
        <v>376</v>
      </c>
      <c r="AD1101" s="275"/>
      <c r="AE1101" s="275"/>
      <c r="AF1101" s="275"/>
      <c r="AG1101" s="275"/>
      <c r="AH1101" s="342" t="s">
        <v>390</v>
      </c>
      <c r="AI1101" s="343"/>
      <c r="AJ1101" s="343"/>
      <c r="AK1101" s="343"/>
      <c r="AL1101" s="343" t="s">
        <v>21</v>
      </c>
      <c r="AM1101" s="343"/>
      <c r="AN1101" s="343"/>
      <c r="AO1101" s="900"/>
      <c r="AP1101" s="425" t="s">
        <v>462</v>
      </c>
      <c r="AQ1101" s="425"/>
      <c r="AR1101" s="425"/>
      <c r="AS1101" s="425"/>
      <c r="AT1101" s="425"/>
      <c r="AU1101" s="425"/>
      <c r="AV1101" s="425"/>
      <c r="AW1101" s="425"/>
      <c r="AX1101" s="425"/>
    </row>
    <row r="1102" spans="1:50" ht="30" customHeight="1" x14ac:dyDescent="0.15">
      <c r="A1102" s="402">
        <v>1</v>
      </c>
      <c r="B1102" s="402">
        <v>1</v>
      </c>
      <c r="C1102" s="899"/>
      <c r="D1102" s="899"/>
      <c r="E1102" s="259" t="s">
        <v>663</v>
      </c>
      <c r="F1102" s="898"/>
      <c r="G1102" s="898"/>
      <c r="H1102" s="898"/>
      <c r="I1102" s="898"/>
      <c r="J1102" s="417" t="s">
        <v>664</v>
      </c>
      <c r="K1102" s="418"/>
      <c r="L1102" s="418"/>
      <c r="M1102" s="418"/>
      <c r="N1102" s="418"/>
      <c r="O1102" s="418"/>
      <c r="P1102" s="420" t="s">
        <v>665</v>
      </c>
      <c r="Q1102" s="315"/>
      <c r="R1102" s="315"/>
      <c r="S1102" s="315"/>
      <c r="T1102" s="315"/>
      <c r="U1102" s="315"/>
      <c r="V1102" s="315"/>
      <c r="W1102" s="315"/>
      <c r="X1102" s="315"/>
      <c r="Y1102" s="316" t="s">
        <v>665</v>
      </c>
      <c r="Z1102" s="317"/>
      <c r="AA1102" s="317"/>
      <c r="AB1102" s="318"/>
      <c r="AC1102" s="320"/>
      <c r="AD1102" s="320"/>
      <c r="AE1102" s="320"/>
      <c r="AF1102" s="320"/>
      <c r="AG1102" s="320"/>
      <c r="AH1102" s="321" t="s">
        <v>666</v>
      </c>
      <c r="AI1102" s="322"/>
      <c r="AJ1102" s="322"/>
      <c r="AK1102" s="322"/>
      <c r="AL1102" s="323" t="s">
        <v>666</v>
      </c>
      <c r="AM1102" s="324"/>
      <c r="AN1102" s="324"/>
      <c r="AO1102" s="325"/>
      <c r="AP1102" s="319" t="s">
        <v>667</v>
      </c>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7" priority="14031">
      <formula>IF(RIGHT(TEXT(P14,"0.#"),1)=".",FALSE,TRUE)</formula>
    </cfRule>
    <cfRule type="expression" dxfId="2816" priority="14032">
      <formula>IF(RIGHT(TEXT(P14,"0.#"),1)=".",TRUE,FALSE)</formula>
    </cfRule>
  </conditionalFormatting>
  <conditionalFormatting sqref="AE32">
    <cfRule type="expression" dxfId="2815" priority="14021">
      <formula>IF(RIGHT(TEXT(AE32,"0.#"),1)=".",FALSE,TRUE)</formula>
    </cfRule>
    <cfRule type="expression" dxfId="2814" priority="14022">
      <formula>IF(RIGHT(TEXT(AE32,"0.#"),1)=".",TRUE,FALSE)</formula>
    </cfRule>
  </conditionalFormatting>
  <conditionalFormatting sqref="P18:AX18">
    <cfRule type="expression" dxfId="2813" priority="13907">
      <formula>IF(RIGHT(TEXT(P18,"0.#"),1)=".",FALSE,TRUE)</formula>
    </cfRule>
    <cfRule type="expression" dxfId="2812" priority="13908">
      <formula>IF(RIGHT(TEXT(P18,"0.#"),1)=".",TRUE,FALSE)</formula>
    </cfRule>
  </conditionalFormatting>
  <conditionalFormatting sqref="Y782">
    <cfRule type="expression" dxfId="2811" priority="13903">
      <formula>IF(RIGHT(TEXT(Y782,"0.#"),1)=".",FALSE,TRUE)</formula>
    </cfRule>
    <cfRule type="expression" dxfId="2810" priority="13904">
      <formula>IF(RIGHT(TEXT(Y782,"0.#"),1)=".",TRUE,FALSE)</formula>
    </cfRule>
  </conditionalFormatting>
  <conditionalFormatting sqref="Y791">
    <cfRule type="expression" dxfId="2809" priority="13899">
      <formula>IF(RIGHT(TEXT(Y791,"0.#"),1)=".",FALSE,TRUE)</formula>
    </cfRule>
    <cfRule type="expression" dxfId="2808" priority="13900">
      <formula>IF(RIGHT(TEXT(Y791,"0.#"),1)=".",TRUE,FALSE)</formula>
    </cfRule>
  </conditionalFormatting>
  <conditionalFormatting sqref="Y822:Y829 Y820 Y807 Y796:Y803 Y794 Y811:Y816">
    <cfRule type="expression" dxfId="2807" priority="13681">
      <formula>IF(RIGHT(TEXT(Y794,"0.#"),1)=".",FALSE,TRUE)</formula>
    </cfRule>
    <cfRule type="expression" dxfId="2806" priority="13682">
      <formula>IF(RIGHT(TEXT(Y794,"0.#"),1)=".",TRUE,FALSE)</formula>
    </cfRule>
  </conditionalFormatting>
  <conditionalFormatting sqref="P16:AQ17 P15:AX15 AR13:AX13">
    <cfRule type="expression" dxfId="2805" priority="13729">
      <formula>IF(RIGHT(TEXT(P13,"0.#"),1)=".",FALSE,TRUE)</formula>
    </cfRule>
    <cfRule type="expression" dxfId="2804" priority="13730">
      <formula>IF(RIGHT(TEXT(P13,"0.#"),1)=".",TRUE,FALSE)</formula>
    </cfRule>
  </conditionalFormatting>
  <conditionalFormatting sqref="P19:AJ19">
    <cfRule type="expression" dxfId="2803" priority="13727">
      <formula>IF(RIGHT(TEXT(P19,"0.#"),1)=".",FALSE,TRUE)</formula>
    </cfRule>
    <cfRule type="expression" dxfId="2802" priority="13728">
      <formula>IF(RIGHT(TEXT(P19,"0.#"),1)=".",TRUE,FALSE)</formula>
    </cfRule>
  </conditionalFormatting>
  <conditionalFormatting sqref="AE101 AQ101">
    <cfRule type="expression" dxfId="2801" priority="13719">
      <formula>IF(RIGHT(TEXT(AE101,"0.#"),1)=".",FALSE,TRUE)</formula>
    </cfRule>
    <cfRule type="expression" dxfId="2800" priority="13720">
      <formula>IF(RIGHT(TEXT(AE101,"0.#"),1)=".",TRUE,FALSE)</formula>
    </cfRule>
  </conditionalFormatting>
  <conditionalFormatting sqref="Y783:Y790 Y781">
    <cfRule type="expression" dxfId="2799" priority="13705">
      <formula>IF(RIGHT(TEXT(Y781,"0.#"),1)=".",FALSE,TRUE)</formula>
    </cfRule>
    <cfRule type="expression" dxfId="2798" priority="13706">
      <formula>IF(RIGHT(TEXT(Y781,"0.#"),1)=".",TRUE,FALSE)</formula>
    </cfRule>
  </conditionalFormatting>
  <conditionalFormatting sqref="AU782">
    <cfRule type="expression" dxfId="2797" priority="13703">
      <formula>IF(RIGHT(TEXT(AU782,"0.#"),1)=".",FALSE,TRUE)</formula>
    </cfRule>
    <cfRule type="expression" dxfId="2796" priority="13704">
      <formula>IF(RIGHT(TEXT(AU782,"0.#"),1)=".",TRUE,FALSE)</formula>
    </cfRule>
  </conditionalFormatting>
  <conditionalFormatting sqref="AU791">
    <cfRule type="expression" dxfId="2795" priority="13701">
      <formula>IF(RIGHT(TEXT(AU791,"0.#"),1)=".",FALSE,TRUE)</formula>
    </cfRule>
    <cfRule type="expression" dxfId="2794" priority="13702">
      <formula>IF(RIGHT(TEXT(AU791,"0.#"),1)=".",TRUE,FALSE)</formula>
    </cfRule>
  </conditionalFormatting>
  <conditionalFormatting sqref="AU783:AU790 AU781">
    <cfRule type="expression" dxfId="2793" priority="13699">
      <formula>IF(RIGHT(TEXT(AU781,"0.#"),1)=".",FALSE,TRUE)</formula>
    </cfRule>
    <cfRule type="expression" dxfId="2792" priority="13700">
      <formula>IF(RIGHT(TEXT(AU781,"0.#"),1)=".",TRUE,FALSE)</formula>
    </cfRule>
  </conditionalFormatting>
  <conditionalFormatting sqref="Y821 Y808 Y795">
    <cfRule type="expression" dxfId="2791" priority="13685">
      <formula>IF(RIGHT(TEXT(Y795,"0.#"),1)=".",FALSE,TRUE)</formula>
    </cfRule>
    <cfRule type="expression" dxfId="2790" priority="13686">
      <formula>IF(RIGHT(TEXT(Y795,"0.#"),1)=".",TRUE,FALSE)</formula>
    </cfRule>
  </conditionalFormatting>
  <conditionalFormatting sqref="Y830 Y817 Y804">
    <cfRule type="expression" dxfId="2789" priority="13683">
      <formula>IF(RIGHT(TEXT(Y804,"0.#"),1)=".",FALSE,TRUE)</formula>
    </cfRule>
    <cfRule type="expression" dxfId="2788" priority="13684">
      <formula>IF(RIGHT(TEXT(Y804,"0.#"),1)=".",TRUE,FALSE)</formula>
    </cfRule>
  </conditionalFormatting>
  <conditionalFormatting sqref="AU821 AU808 AU795">
    <cfRule type="expression" dxfId="2787" priority="13679">
      <formula>IF(RIGHT(TEXT(AU795,"0.#"),1)=".",FALSE,TRUE)</formula>
    </cfRule>
    <cfRule type="expression" dxfId="2786" priority="13680">
      <formula>IF(RIGHT(TEXT(AU795,"0.#"),1)=".",TRUE,FALSE)</formula>
    </cfRule>
  </conditionalFormatting>
  <conditionalFormatting sqref="AU830 AU817 AU804">
    <cfRule type="expression" dxfId="2785" priority="13677">
      <formula>IF(RIGHT(TEXT(AU804,"0.#"),1)=".",FALSE,TRUE)</formula>
    </cfRule>
    <cfRule type="expression" dxfId="2784" priority="13678">
      <formula>IF(RIGHT(TEXT(AU804,"0.#"),1)=".",TRUE,FALSE)</formula>
    </cfRule>
  </conditionalFormatting>
  <conditionalFormatting sqref="AU822:AU829 AU820 AU811:AU816 AU807 AU796:AU803 AU794">
    <cfRule type="expression" dxfId="2783" priority="13675">
      <formula>IF(RIGHT(TEXT(AU794,"0.#"),1)=".",FALSE,TRUE)</formula>
    </cfRule>
    <cfRule type="expression" dxfId="2782" priority="13676">
      <formula>IF(RIGHT(TEXT(AU794,"0.#"),1)=".",TRUE,FALSE)</formula>
    </cfRule>
  </conditionalFormatting>
  <conditionalFormatting sqref="AM87">
    <cfRule type="expression" dxfId="2781" priority="13329">
      <formula>IF(RIGHT(TEXT(AM87,"0.#"),1)=".",FALSE,TRUE)</formula>
    </cfRule>
    <cfRule type="expression" dxfId="2780" priority="13330">
      <formula>IF(RIGHT(TEXT(AM87,"0.#"),1)=".",TRUE,FALSE)</formula>
    </cfRule>
  </conditionalFormatting>
  <conditionalFormatting sqref="AE55">
    <cfRule type="expression" dxfId="2779" priority="13397">
      <formula>IF(RIGHT(TEXT(AE55,"0.#"),1)=".",FALSE,TRUE)</formula>
    </cfRule>
    <cfRule type="expression" dxfId="2778" priority="13398">
      <formula>IF(RIGHT(TEXT(AE55,"0.#"),1)=".",TRUE,FALSE)</formula>
    </cfRule>
  </conditionalFormatting>
  <conditionalFormatting sqref="AI55">
    <cfRule type="expression" dxfId="2777" priority="13395">
      <formula>IF(RIGHT(TEXT(AI55,"0.#"),1)=".",FALSE,TRUE)</formula>
    </cfRule>
    <cfRule type="expression" dxfId="2776" priority="13396">
      <formula>IF(RIGHT(TEXT(AI55,"0.#"),1)=".",TRUE,FALSE)</formula>
    </cfRule>
  </conditionalFormatting>
  <conditionalFormatting sqref="AM34">
    <cfRule type="expression" dxfId="2775" priority="13475">
      <formula>IF(RIGHT(TEXT(AM34,"0.#"),1)=".",FALSE,TRUE)</formula>
    </cfRule>
    <cfRule type="expression" dxfId="2774" priority="13476">
      <formula>IF(RIGHT(TEXT(AM34,"0.#"),1)=".",TRUE,FALSE)</formula>
    </cfRule>
  </conditionalFormatting>
  <conditionalFormatting sqref="AE33">
    <cfRule type="expression" dxfId="2773" priority="13489">
      <formula>IF(RIGHT(TEXT(AE33,"0.#"),1)=".",FALSE,TRUE)</formula>
    </cfRule>
    <cfRule type="expression" dxfId="2772" priority="13490">
      <formula>IF(RIGHT(TEXT(AE33,"0.#"),1)=".",TRUE,FALSE)</formula>
    </cfRule>
  </conditionalFormatting>
  <conditionalFormatting sqref="AE34">
    <cfRule type="expression" dxfId="2771" priority="13487">
      <formula>IF(RIGHT(TEXT(AE34,"0.#"),1)=".",FALSE,TRUE)</formula>
    </cfRule>
    <cfRule type="expression" dxfId="2770" priority="13488">
      <formula>IF(RIGHT(TEXT(AE34,"0.#"),1)=".",TRUE,FALSE)</formula>
    </cfRule>
  </conditionalFormatting>
  <conditionalFormatting sqref="AI34">
    <cfRule type="expression" dxfId="2769" priority="13485">
      <formula>IF(RIGHT(TEXT(AI34,"0.#"),1)=".",FALSE,TRUE)</formula>
    </cfRule>
    <cfRule type="expression" dxfId="2768" priority="13486">
      <formula>IF(RIGHT(TEXT(AI34,"0.#"),1)=".",TRUE,FALSE)</formula>
    </cfRule>
  </conditionalFormatting>
  <conditionalFormatting sqref="AI33">
    <cfRule type="expression" dxfId="2767" priority="13483">
      <formula>IF(RIGHT(TEXT(AI33,"0.#"),1)=".",FALSE,TRUE)</formula>
    </cfRule>
    <cfRule type="expression" dxfId="2766" priority="13484">
      <formula>IF(RIGHT(TEXT(AI33,"0.#"),1)=".",TRUE,FALSE)</formula>
    </cfRule>
  </conditionalFormatting>
  <conditionalFormatting sqref="AI32">
    <cfRule type="expression" dxfId="2765" priority="13481">
      <formula>IF(RIGHT(TEXT(AI32,"0.#"),1)=".",FALSE,TRUE)</formula>
    </cfRule>
    <cfRule type="expression" dxfId="2764" priority="13482">
      <formula>IF(RIGHT(TEXT(AI32,"0.#"),1)=".",TRUE,FALSE)</formula>
    </cfRule>
  </conditionalFormatting>
  <conditionalFormatting sqref="AM32">
    <cfRule type="expression" dxfId="2763" priority="13479">
      <formula>IF(RIGHT(TEXT(AM32,"0.#"),1)=".",FALSE,TRUE)</formula>
    </cfRule>
    <cfRule type="expression" dxfId="2762" priority="13480">
      <formula>IF(RIGHT(TEXT(AM32,"0.#"),1)=".",TRUE,FALSE)</formula>
    </cfRule>
  </conditionalFormatting>
  <conditionalFormatting sqref="AM33">
    <cfRule type="expression" dxfId="2761" priority="13477">
      <formula>IF(RIGHT(TEXT(AM33,"0.#"),1)=".",FALSE,TRUE)</formula>
    </cfRule>
    <cfRule type="expression" dxfId="2760" priority="13478">
      <formula>IF(RIGHT(TEXT(AM33,"0.#"),1)=".",TRUE,FALSE)</formula>
    </cfRule>
  </conditionalFormatting>
  <conditionalFormatting sqref="AQ32:AQ34">
    <cfRule type="expression" dxfId="2759" priority="13469">
      <formula>IF(RIGHT(TEXT(AQ32,"0.#"),1)=".",FALSE,TRUE)</formula>
    </cfRule>
    <cfRule type="expression" dxfId="2758" priority="13470">
      <formula>IF(RIGHT(TEXT(AQ32,"0.#"),1)=".",TRUE,FALSE)</formula>
    </cfRule>
  </conditionalFormatting>
  <conditionalFormatting sqref="AU32:AU34">
    <cfRule type="expression" dxfId="2757" priority="13467">
      <formula>IF(RIGHT(TEXT(AU32,"0.#"),1)=".",FALSE,TRUE)</formula>
    </cfRule>
    <cfRule type="expression" dxfId="2756" priority="13468">
      <formula>IF(RIGHT(TEXT(AU32,"0.#"),1)=".",TRUE,FALSE)</formula>
    </cfRule>
  </conditionalFormatting>
  <conditionalFormatting sqref="AE53">
    <cfRule type="expression" dxfId="2755" priority="13401">
      <formula>IF(RIGHT(TEXT(AE53,"0.#"),1)=".",FALSE,TRUE)</formula>
    </cfRule>
    <cfRule type="expression" dxfId="2754" priority="13402">
      <formula>IF(RIGHT(TEXT(AE53,"0.#"),1)=".",TRUE,FALSE)</formula>
    </cfRule>
  </conditionalFormatting>
  <conditionalFormatting sqref="AE54">
    <cfRule type="expression" dxfId="2753" priority="13399">
      <formula>IF(RIGHT(TEXT(AE54,"0.#"),1)=".",FALSE,TRUE)</formula>
    </cfRule>
    <cfRule type="expression" dxfId="2752" priority="13400">
      <formula>IF(RIGHT(TEXT(AE54,"0.#"),1)=".",TRUE,FALSE)</formula>
    </cfRule>
  </conditionalFormatting>
  <conditionalFormatting sqref="AI54">
    <cfRule type="expression" dxfId="2751" priority="13393">
      <formula>IF(RIGHT(TEXT(AI54,"0.#"),1)=".",FALSE,TRUE)</formula>
    </cfRule>
    <cfRule type="expression" dxfId="2750" priority="13394">
      <formula>IF(RIGHT(TEXT(AI54,"0.#"),1)=".",TRUE,FALSE)</formula>
    </cfRule>
  </conditionalFormatting>
  <conditionalFormatting sqref="AI53">
    <cfRule type="expression" dxfId="2749" priority="13391">
      <formula>IF(RIGHT(TEXT(AI53,"0.#"),1)=".",FALSE,TRUE)</formula>
    </cfRule>
    <cfRule type="expression" dxfId="2748" priority="13392">
      <formula>IF(RIGHT(TEXT(AI53,"0.#"),1)=".",TRUE,FALSE)</formula>
    </cfRule>
  </conditionalFormatting>
  <conditionalFormatting sqref="AM53">
    <cfRule type="expression" dxfId="2747" priority="13389">
      <formula>IF(RIGHT(TEXT(AM53,"0.#"),1)=".",FALSE,TRUE)</formula>
    </cfRule>
    <cfRule type="expression" dxfId="2746" priority="13390">
      <formula>IF(RIGHT(TEXT(AM53,"0.#"),1)=".",TRUE,FALSE)</formula>
    </cfRule>
  </conditionalFormatting>
  <conditionalFormatting sqref="AM54">
    <cfRule type="expression" dxfId="2745" priority="13387">
      <formula>IF(RIGHT(TEXT(AM54,"0.#"),1)=".",FALSE,TRUE)</formula>
    </cfRule>
    <cfRule type="expression" dxfId="2744" priority="13388">
      <formula>IF(RIGHT(TEXT(AM54,"0.#"),1)=".",TRUE,FALSE)</formula>
    </cfRule>
  </conditionalFormatting>
  <conditionalFormatting sqref="AM55">
    <cfRule type="expression" dxfId="2743" priority="13385">
      <formula>IF(RIGHT(TEXT(AM55,"0.#"),1)=".",FALSE,TRUE)</formula>
    </cfRule>
    <cfRule type="expression" dxfId="2742" priority="13386">
      <formula>IF(RIGHT(TEXT(AM55,"0.#"),1)=".",TRUE,FALSE)</formula>
    </cfRule>
  </conditionalFormatting>
  <conditionalFormatting sqref="AE60">
    <cfRule type="expression" dxfId="2741" priority="13371">
      <formula>IF(RIGHT(TEXT(AE60,"0.#"),1)=".",FALSE,TRUE)</formula>
    </cfRule>
    <cfRule type="expression" dxfId="2740" priority="13372">
      <formula>IF(RIGHT(TEXT(AE60,"0.#"),1)=".",TRUE,FALSE)</formula>
    </cfRule>
  </conditionalFormatting>
  <conditionalFormatting sqref="AE61">
    <cfRule type="expression" dxfId="2739" priority="13369">
      <formula>IF(RIGHT(TEXT(AE61,"0.#"),1)=".",FALSE,TRUE)</formula>
    </cfRule>
    <cfRule type="expression" dxfId="2738" priority="13370">
      <formula>IF(RIGHT(TEXT(AE61,"0.#"),1)=".",TRUE,FALSE)</formula>
    </cfRule>
  </conditionalFormatting>
  <conditionalFormatting sqref="AE62">
    <cfRule type="expression" dxfId="2737" priority="13367">
      <formula>IF(RIGHT(TEXT(AE62,"0.#"),1)=".",FALSE,TRUE)</formula>
    </cfRule>
    <cfRule type="expression" dxfId="2736" priority="13368">
      <formula>IF(RIGHT(TEXT(AE62,"0.#"),1)=".",TRUE,FALSE)</formula>
    </cfRule>
  </conditionalFormatting>
  <conditionalFormatting sqref="AI62">
    <cfRule type="expression" dxfId="2735" priority="13365">
      <formula>IF(RIGHT(TEXT(AI62,"0.#"),1)=".",FALSE,TRUE)</formula>
    </cfRule>
    <cfRule type="expression" dxfId="2734" priority="13366">
      <formula>IF(RIGHT(TEXT(AI62,"0.#"),1)=".",TRUE,FALSE)</formula>
    </cfRule>
  </conditionalFormatting>
  <conditionalFormatting sqref="AI61">
    <cfRule type="expression" dxfId="2733" priority="13363">
      <formula>IF(RIGHT(TEXT(AI61,"0.#"),1)=".",FALSE,TRUE)</formula>
    </cfRule>
    <cfRule type="expression" dxfId="2732" priority="13364">
      <formula>IF(RIGHT(TEXT(AI61,"0.#"),1)=".",TRUE,FALSE)</formula>
    </cfRule>
  </conditionalFormatting>
  <conditionalFormatting sqref="AI60">
    <cfRule type="expression" dxfId="2731" priority="13361">
      <formula>IF(RIGHT(TEXT(AI60,"0.#"),1)=".",FALSE,TRUE)</formula>
    </cfRule>
    <cfRule type="expression" dxfId="2730" priority="13362">
      <formula>IF(RIGHT(TEXT(AI60,"0.#"),1)=".",TRUE,FALSE)</formula>
    </cfRule>
  </conditionalFormatting>
  <conditionalFormatting sqref="AM60">
    <cfRule type="expression" dxfId="2729" priority="13359">
      <formula>IF(RIGHT(TEXT(AM60,"0.#"),1)=".",FALSE,TRUE)</formula>
    </cfRule>
    <cfRule type="expression" dxfId="2728" priority="13360">
      <formula>IF(RIGHT(TEXT(AM60,"0.#"),1)=".",TRUE,FALSE)</formula>
    </cfRule>
  </conditionalFormatting>
  <conditionalFormatting sqref="AM61">
    <cfRule type="expression" dxfId="2727" priority="13357">
      <formula>IF(RIGHT(TEXT(AM61,"0.#"),1)=".",FALSE,TRUE)</formula>
    </cfRule>
    <cfRule type="expression" dxfId="2726" priority="13358">
      <formula>IF(RIGHT(TEXT(AM61,"0.#"),1)=".",TRUE,FALSE)</formula>
    </cfRule>
  </conditionalFormatting>
  <conditionalFormatting sqref="AM62">
    <cfRule type="expression" dxfId="2725" priority="13355">
      <formula>IF(RIGHT(TEXT(AM62,"0.#"),1)=".",FALSE,TRUE)</formula>
    </cfRule>
    <cfRule type="expression" dxfId="2724" priority="13356">
      <formula>IF(RIGHT(TEXT(AM62,"0.#"),1)=".",TRUE,FALSE)</formula>
    </cfRule>
  </conditionalFormatting>
  <conditionalFormatting sqref="AE87">
    <cfRule type="expression" dxfId="2723" priority="13341">
      <formula>IF(RIGHT(TEXT(AE87,"0.#"),1)=".",FALSE,TRUE)</formula>
    </cfRule>
    <cfRule type="expression" dxfId="2722" priority="13342">
      <formula>IF(RIGHT(TEXT(AE87,"0.#"),1)=".",TRUE,FALSE)</formula>
    </cfRule>
  </conditionalFormatting>
  <conditionalFormatting sqref="AE88">
    <cfRule type="expression" dxfId="2721" priority="13339">
      <formula>IF(RIGHT(TEXT(AE88,"0.#"),1)=".",FALSE,TRUE)</formula>
    </cfRule>
    <cfRule type="expression" dxfId="2720" priority="13340">
      <formula>IF(RIGHT(TEXT(AE88,"0.#"),1)=".",TRUE,FALSE)</formula>
    </cfRule>
  </conditionalFormatting>
  <conditionalFormatting sqref="AE89">
    <cfRule type="expression" dxfId="2719" priority="13337">
      <formula>IF(RIGHT(TEXT(AE89,"0.#"),1)=".",FALSE,TRUE)</formula>
    </cfRule>
    <cfRule type="expression" dxfId="2718" priority="13338">
      <formula>IF(RIGHT(TEXT(AE89,"0.#"),1)=".",TRUE,FALSE)</formula>
    </cfRule>
  </conditionalFormatting>
  <conditionalFormatting sqref="AI89">
    <cfRule type="expression" dxfId="2717" priority="13335">
      <formula>IF(RIGHT(TEXT(AI89,"0.#"),1)=".",FALSE,TRUE)</formula>
    </cfRule>
    <cfRule type="expression" dxfId="2716" priority="13336">
      <formula>IF(RIGHT(TEXT(AI89,"0.#"),1)=".",TRUE,FALSE)</formula>
    </cfRule>
  </conditionalFormatting>
  <conditionalFormatting sqref="AI88">
    <cfRule type="expression" dxfId="2715" priority="13333">
      <formula>IF(RIGHT(TEXT(AI88,"0.#"),1)=".",FALSE,TRUE)</formula>
    </cfRule>
    <cfRule type="expression" dxfId="2714" priority="13334">
      <formula>IF(RIGHT(TEXT(AI88,"0.#"),1)=".",TRUE,FALSE)</formula>
    </cfRule>
  </conditionalFormatting>
  <conditionalFormatting sqref="AI87">
    <cfRule type="expression" dxfId="2713" priority="13331">
      <formula>IF(RIGHT(TEXT(AI87,"0.#"),1)=".",FALSE,TRUE)</formula>
    </cfRule>
    <cfRule type="expression" dxfId="2712" priority="13332">
      <formula>IF(RIGHT(TEXT(AI87,"0.#"),1)=".",TRUE,FALSE)</formula>
    </cfRule>
  </conditionalFormatting>
  <conditionalFormatting sqref="AE92">
    <cfRule type="expression" dxfId="2711" priority="13311">
      <formula>IF(RIGHT(TEXT(AE92,"0.#"),1)=".",FALSE,TRUE)</formula>
    </cfRule>
    <cfRule type="expression" dxfId="2710" priority="13312">
      <formula>IF(RIGHT(TEXT(AE92,"0.#"),1)=".",TRUE,FALSE)</formula>
    </cfRule>
  </conditionalFormatting>
  <conditionalFormatting sqref="AE93">
    <cfRule type="expression" dxfId="2709" priority="13309">
      <formula>IF(RIGHT(TEXT(AE93,"0.#"),1)=".",FALSE,TRUE)</formula>
    </cfRule>
    <cfRule type="expression" dxfId="2708" priority="13310">
      <formula>IF(RIGHT(TEXT(AE93,"0.#"),1)=".",TRUE,FALSE)</formula>
    </cfRule>
  </conditionalFormatting>
  <conditionalFormatting sqref="AE94">
    <cfRule type="expression" dxfId="2707" priority="13307">
      <formula>IF(RIGHT(TEXT(AE94,"0.#"),1)=".",FALSE,TRUE)</formula>
    </cfRule>
    <cfRule type="expression" dxfId="2706" priority="13308">
      <formula>IF(RIGHT(TEXT(AE94,"0.#"),1)=".",TRUE,FALSE)</formula>
    </cfRule>
  </conditionalFormatting>
  <conditionalFormatting sqref="AI94">
    <cfRule type="expression" dxfId="2705" priority="13305">
      <formula>IF(RIGHT(TEXT(AI94,"0.#"),1)=".",FALSE,TRUE)</formula>
    </cfRule>
    <cfRule type="expression" dxfId="2704" priority="13306">
      <formula>IF(RIGHT(TEXT(AI94,"0.#"),1)=".",TRUE,FALSE)</formula>
    </cfRule>
  </conditionalFormatting>
  <conditionalFormatting sqref="AI93">
    <cfRule type="expression" dxfId="2703" priority="13303">
      <formula>IF(RIGHT(TEXT(AI93,"0.#"),1)=".",FALSE,TRUE)</formula>
    </cfRule>
    <cfRule type="expression" dxfId="2702" priority="13304">
      <formula>IF(RIGHT(TEXT(AI93,"0.#"),1)=".",TRUE,FALSE)</formula>
    </cfRule>
  </conditionalFormatting>
  <conditionalFormatting sqref="AI92">
    <cfRule type="expression" dxfId="2701" priority="13301">
      <formula>IF(RIGHT(TEXT(AI92,"0.#"),1)=".",FALSE,TRUE)</formula>
    </cfRule>
    <cfRule type="expression" dxfId="2700" priority="13302">
      <formula>IF(RIGHT(TEXT(AI92,"0.#"),1)=".",TRUE,FALSE)</formula>
    </cfRule>
  </conditionalFormatting>
  <conditionalFormatting sqref="AM92">
    <cfRule type="expression" dxfId="2699" priority="13299">
      <formula>IF(RIGHT(TEXT(AM92,"0.#"),1)=".",FALSE,TRUE)</formula>
    </cfRule>
    <cfRule type="expression" dxfId="2698" priority="13300">
      <formula>IF(RIGHT(TEXT(AM92,"0.#"),1)=".",TRUE,FALSE)</formula>
    </cfRule>
  </conditionalFormatting>
  <conditionalFormatting sqref="AM93">
    <cfRule type="expression" dxfId="2697" priority="13297">
      <formula>IF(RIGHT(TEXT(AM93,"0.#"),1)=".",FALSE,TRUE)</formula>
    </cfRule>
    <cfRule type="expression" dxfId="2696" priority="13298">
      <formula>IF(RIGHT(TEXT(AM93,"0.#"),1)=".",TRUE,FALSE)</formula>
    </cfRule>
  </conditionalFormatting>
  <conditionalFormatting sqref="AM94">
    <cfRule type="expression" dxfId="2695" priority="13295">
      <formula>IF(RIGHT(TEXT(AM94,"0.#"),1)=".",FALSE,TRUE)</formula>
    </cfRule>
    <cfRule type="expression" dxfId="2694" priority="13296">
      <formula>IF(RIGHT(TEXT(AM94,"0.#"),1)=".",TRUE,FALSE)</formula>
    </cfRule>
  </conditionalFormatting>
  <conditionalFormatting sqref="AE97">
    <cfRule type="expression" dxfId="2693" priority="13281">
      <formula>IF(RIGHT(TEXT(AE97,"0.#"),1)=".",FALSE,TRUE)</formula>
    </cfRule>
    <cfRule type="expression" dxfId="2692" priority="13282">
      <formula>IF(RIGHT(TEXT(AE97,"0.#"),1)=".",TRUE,FALSE)</formula>
    </cfRule>
  </conditionalFormatting>
  <conditionalFormatting sqref="AE98">
    <cfRule type="expression" dxfId="2691" priority="13279">
      <formula>IF(RIGHT(TEXT(AE98,"0.#"),1)=".",FALSE,TRUE)</formula>
    </cfRule>
    <cfRule type="expression" dxfId="2690" priority="13280">
      <formula>IF(RIGHT(TEXT(AE98,"0.#"),1)=".",TRUE,FALSE)</formula>
    </cfRule>
  </conditionalFormatting>
  <conditionalFormatting sqref="AE99">
    <cfRule type="expression" dxfId="2689" priority="13277">
      <formula>IF(RIGHT(TEXT(AE99,"0.#"),1)=".",FALSE,TRUE)</formula>
    </cfRule>
    <cfRule type="expression" dxfId="2688" priority="13278">
      <formula>IF(RIGHT(TEXT(AE99,"0.#"),1)=".",TRUE,FALSE)</formula>
    </cfRule>
  </conditionalFormatting>
  <conditionalFormatting sqref="AI99">
    <cfRule type="expression" dxfId="2687" priority="13275">
      <formula>IF(RIGHT(TEXT(AI99,"0.#"),1)=".",FALSE,TRUE)</formula>
    </cfRule>
    <cfRule type="expression" dxfId="2686" priority="13276">
      <formula>IF(RIGHT(TEXT(AI99,"0.#"),1)=".",TRUE,FALSE)</formula>
    </cfRule>
  </conditionalFormatting>
  <conditionalFormatting sqref="AI98">
    <cfRule type="expression" dxfId="2685" priority="13273">
      <formula>IF(RIGHT(TEXT(AI98,"0.#"),1)=".",FALSE,TRUE)</formula>
    </cfRule>
    <cfRule type="expression" dxfId="2684" priority="13274">
      <formula>IF(RIGHT(TEXT(AI98,"0.#"),1)=".",TRUE,FALSE)</formula>
    </cfRule>
  </conditionalFormatting>
  <conditionalFormatting sqref="AI97">
    <cfRule type="expression" dxfId="2683" priority="13271">
      <formula>IF(RIGHT(TEXT(AI97,"0.#"),1)=".",FALSE,TRUE)</formula>
    </cfRule>
    <cfRule type="expression" dxfId="2682" priority="13272">
      <formula>IF(RIGHT(TEXT(AI97,"0.#"),1)=".",TRUE,FALSE)</formula>
    </cfRule>
  </conditionalFormatting>
  <conditionalFormatting sqref="AM97">
    <cfRule type="expression" dxfId="2681" priority="13269">
      <formula>IF(RIGHT(TEXT(AM97,"0.#"),1)=".",FALSE,TRUE)</formula>
    </cfRule>
    <cfRule type="expression" dxfId="2680" priority="13270">
      <formula>IF(RIGHT(TEXT(AM97,"0.#"),1)=".",TRUE,FALSE)</formula>
    </cfRule>
  </conditionalFormatting>
  <conditionalFormatting sqref="AM98">
    <cfRule type="expression" dxfId="2679" priority="13267">
      <formula>IF(RIGHT(TEXT(AM98,"0.#"),1)=".",FALSE,TRUE)</formula>
    </cfRule>
    <cfRule type="expression" dxfId="2678" priority="13268">
      <formula>IF(RIGHT(TEXT(AM98,"0.#"),1)=".",TRUE,FALSE)</formula>
    </cfRule>
  </conditionalFormatting>
  <conditionalFormatting sqref="AM99">
    <cfRule type="expression" dxfId="2677" priority="13265">
      <formula>IF(RIGHT(TEXT(AM99,"0.#"),1)=".",FALSE,TRUE)</formula>
    </cfRule>
    <cfRule type="expression" dxfId="2676" priority="13266">
      <formula>IF(RIGHT(TEXT(AM99,"0.#"),1)=".",TRUE,FALSE)</formula>
    </cfRule>
  </conditionalFormatting>
  <conditionalFormatting sqref="AI101">
    <cfRule type="expression" dxfId="2675" priority="13251">
      <formula>IF(RIGHT(TEXT(AI101,"0.#"),1)=".",FALSE,TRUE)</formula>
    </cfRule>
    <cfRule type="expression" dxfId="2674" priority="13252">
      <formula>IF(RIGHT(TEXT(AI101,"0.#"),1)=".",TRUE,FALSE)</formula>
    </cfRule>
  </conditionalFormatting>
  <conditionalFormatting sqref="AM101">
    <cfRule type="expression" dxfId="2673" priority="13249">
      <formula>IF(RIGHT(TEXT(AM101,"0.#"),1)=".",FALSE,TRUE)</formula>
    </cfRule>
    <cfRule type="expression" dxfId="2672" priority="13250">
      <formula>IF(RIGHT(TEXT(AM101,"0.#"),1)=".",TRUE,FALSE)</formula>
    </cfRule>
  </conditionalFormatting>
  <conditionalFormatting sqref="AE102">
    <cfRule type="expression" dxfId="2671" priority="13247">
      <formula>IF(RIGHT(TEXT(AE102,"0.#"),1)=".",FALSE,TRUE)</formula>
    </cfRule>
    <cfRule type="expression" dxfId="2670" priority="13248">
      <formula>IF(RIGHT(TEXT(AE102,"0.#"),1)=".",TRUE,FALSE)</formula>
    </cfRule>
  </conditionalFormatting>
  <conditionalFormatting sqref="AI102">
    <cfRule type="expression" dxfId="2669" priority="13245">
      <formula>IF(RIGHT(TEXT(AI102,"0.#"),1)=".",FALSE,TRUE)</formula>
    </cfRule>
    <cfRule type="expression" dxfId="2668" priority="13246">
      <formula>IF(RIGHT(TEXT(AI102,"0.#"),1)=".",TRUE,FALSE)</formula>
    </cfRule>
  </conditionalFormatting>
  <conditionalFormatting sqref="AM102">
    <cfRule type="expression" dxfId="2667" priority="13243">
      <formula>IF(RIGHT(TEXT(AM102,"0.#"),1)=".",FALSE,TRUE)</formula>
    </cfRule>
    <cfRule type="expression" dxfId="2666" priority="13244">
      <formula>IF(RIGHT(TEXT(AM102,"0.#"),1)=".",TRUE,FALSE)</formula>
    </cfRule>
  </conditionalFormatting>
  <conditionalFormatting sqref="AQ102">
    <cfRule type="expression" dxfId="2665" priority="13241">
      <formula>IF(RIGHT(TEXT(AQ102,"0.#"),1)=".",FALSE,TRUE)</formula>
    </cfRule>
    <cfRule type="expression" dxfId="2664" priority="13242">
      <formula>IF(RIGHT(TEXT(AQ102,"0.#"),1)=".",TRUE,FALSE)</formula>
    </cfRule>
  </conditionalFormatting>
  <conditionalFormatting sqref="AE104">
    <cfRule type="expression" dxfId="2663" priority="13239">
      <formula>IF(RIGHT(TEXT(AE104,"0.#"),1)=".",FALSE,TRUE)</formula>
    </cfRule>
    <cfRule type="expression" dxfId="2662" priority="13240">
      <formula>IF(RIGHT(TEXT(AE104,"0.#"),1)=".",TRUE,FALSE)</formula>
    </cfRule>
  </conditionalFormatting>
  <conditionalFormatting sqref="AI104">
    <cfRule type="expression" dxfId="2661" priority="13237">
      <formula>IF(RIGHT(TEXT(AI104,"0.#"),1)=".",FALSE,TRUE)</formula>
    </cfRule>
    <cfRule type="expression" dxfId="2660" priority="13238">
      <formula>IF(RIGHT(TEXT(AI104,"0.#"),1)=".",TRUE,FALSE)</formula>
    </cfRule>
  </conditionalFormatting>
  <conditionalFormatting sqref="AM104">
    <cfRule type="expression" dxfId="2659" priority="13235">
      <formula>IF(RIGHT(TEXT(AM104,"0.#"),1)=".",FALSE,TRUE)</formula>
    </cfRule>
    <cfRule type="expression" dxfId="2658" priority="13236">
      <formula>IF(RIGHT(TEXT(AM104,"0.#"),1)=".",TRUE,FALSE)</formula>
    </cfRule>
  </conditionalFormatting>
  <conditionalFormatting sqref="AE105">
    <cfRule type="expression" dxfId="2657" priority="13233">
      <formula>IF(RIGHT(TEXT(AE105,"0.#"),1)=".",FALSE,TRUE)</formula>
    </cfRule>
    <cfRule type="expression" dxfId="2656" priority="13234">
      <formula>IF(RIGHT(TEXT(AE105,"0.#"),1)=".",TRUE,FALSE)</formula>
    </cfRule>
  </conditionalFormatting>
  <conditionalFormatting sqref="AI105">
    <cfRule type="expression" dxfId="2655" priority="13231">
      <formula>IF(RIGHT(TEXT(AI105,"0.#"),1)=".",FALSE,TRUE)</formula>
    </cfRule>
    <cfRule type="expression" dxfId="2654" priority="13232">
      <formula>IF(RIGHT(TEXT(AI105,"0.#"),1)=".",TRUE,FALSE)</formula>
    </cfRule>
  </conditionalFormatting>
  <conditionalFormatting sqref="AM105">
    <cfRule type="expression" dxfId="2653" priority="13229">
      <formula>IF(RIGHT(TEXT(AM105,"0.#"),1)=".",FALSE,TRUE)</formula>
    </cfRule>
    <cfRule type="expression" dxfId="2652" priority="13230">
      <formula>IF(RIGHT(TEXT(AM105,"0.#"),1)=".",TRUE,FALSE)</formula>
    </cfRule>
  </conditionalFormatting>
  <conditionalFormatting sqref="AE107">
    <cfRule type="expression" dxfId="2651" priority="13225">
      <formula>IF(RIGHT(TEXT(AE107,"0.#"),1)=".",FALSE,TRUE)</formula>
    </cfRule>
    <cfRule type="expression" dxfId="2650" priority="13226">
      <formula>IF(RIGHT(TEXT(AE107,"0.#"),1)=".",TRUE,FALSE)</formula>
    </cfRule>
  </conditionalFormatting>
  <conditionalFormatting sqref="AI107">
    <cfRule type="expression" dxfId="2649" priority="13223">
      <formula>IF(RIGHT(TEXT(AI107,"0.#"),1)=".",FALSE,TRUE)</formula>
    </cfRule>
    <cfRule type="expression" dxfId="2648" priority="13224">
      <formula>IF(RIGHT(TEXT(AI107,"0.#"),1)=".",TRUE,FALSE)</formula>
    </cfRule>
  </conditionalFormatting>
  <conditionalFormatting sqref="AM107">
    <cfRule type="expression" dxfId="2647" priority="13221">
      <formula>IF(RIGHT(TEXT(AM107,"0.#"),1)=".",FALSE,TRUE)</formula>
    </cfRule>
    <cfRule type="expression" dxfId="2646" priority="13222">
      <formula>IF(RIGHT(TEXT(AM107,"0.#"),1)=".",TRUE,FALSE)</formula>
    </cfRule>
  </conditionalFormatting>
  <conditionalFormatting sqref="AE108">
    <cfRule type="expression" dxfId="2645" priority="13219">
      <formula>IF(RIGHT(TEXT(AE108,"0.#"),1)=".",FALSE,TRUE)</formula>
    </cfRule>
    <cfRule type="expression" dxfId="2644" priority="13220">
      <formula>IF(RIGHT(TEXT(AE108,"0.#"),1)=".",TRUE,FALSE)</formula>
    </cfRule>
  </conditionalFormatting>
  <conditionalFormatting sqref="AI108">
    <cfRule type="expression" dxfId="2643" priority="13217">
      <formula>IF(RIGHT(TEXT(AI108,"0.#"),1)=".",FALSE,TRUE)</formula>
    </cfRule>
    <cfRule type="expression" dxfId="2642" priority="13218">
      <formula>IF(RIGHT(TEXT(AI108,"0.#"),1)=".",TRUE,FALSE)</formula>
    </cfRule>
  </conditionalFormatting>
  <conditionalFormatting sqref="AM108">
    <cfRule type="expression" dxfId="2641" priority="13215">
      <formula>IF(RIGHT(TEXT(AM108,"0.#"),1)=".",FALSE,TRUE)</formula>
    </cfRule>
    <cfRule type="expression" dxfId="2640" priority="13216">
      <formula>IF(RIGHT(TEXT(AM108,"0.#"),1)=".",TRUE,FALSE)</formula>
    </cfRule>
  </conditionalFormatting>
  <conditionalFormatting sqref="AE110">
    <cfRule type="expression" dxfId="2639" priority="13211">
      <formula>IF(RIGHT(TEXT(AE110,"0.#"),1)=".",FALSE,TRUE)</formula>
    </cfRule>
    <cfRule type="expression" dxfId="2638" priority="13212">
      <formula>IF(RIGHT(TEXT(AE110,"0.#"),1)=".",TRUE,FALSE)</formula>
    </cfRule>
  </conditionalFormatting>
  <conditionalFormatting sqref="AI110">
    <cfRule type="expression" dxfId="2637" priority="13209">
      <formula>IF(RIGHT(TEXT(AI110,"0.#"),1)=".",FALSE,TRUE)</formula>
    </cfRule>
    <cfRule type="expression" dxfId="2636" priority="13210">
      <formula>IF(RIGHT(TEXT(AI110,"0.#"),1)=".",TRUE,FALSE)</formula>
    </cfRule>
  </conditionalFormatting>
  <conditionalFormatting sqref="AM110">
    <cfRule type="expression" dxfId="2635" priority="13207">
      <formula>IF(RIGHT(TEXT(AM110,"0.#"),1)=".",FALSE,TRUE)</formula>
    </cfRule>
    <cfRule type="expression" dxfId="2634" priority="13208">
      <formula>IF(RIGHT(TEXT(AM110,"0.#"),1)=".",TRUE,FALSE)</formula>
    </cfRule>
  </conditionalFormatting>
  <conditionalFormatting sqref="AE111">
    <cfRule type="expression" dxfId="2633" priority="13205">
      <formula>IF(RIGHT(TEXT(AE111,"0.#"),1)=".",FALSE,TRUE)</formula>
    </cfRule>
    <cfRule type="expression" dxfId="2632" priority="13206">
      <formula>IF(RIGHT(TEXT(AE111,"0.#"),1)=".",TRUE,FALSE)</formula>
    </cfRule>
  </conditionalFormatting>
  <conditionalFormatting sqref="AI111">
    <cfRule type="expression" dxfId="2631" priority="13203">
      <formula>IF(RIGHT(TEXT(AI111,"0.#"),1)=".",FALSE,TRUE)</formula>
    </cfRule>
    <cfRule type="expression" dxfId="2630" priority="13204">
      <formula>IF(RIGHT(TEXT(AI111,"0.#"),1)=".",TRUE,FALSE)</formula>
    </cfRule>
  </conditionalFormatting>
  <conditionalFormatting sqref="AM111">
    <cfRule type="expression" dxfId="2629" priority="13201">
      <formula>IF(RIGHT(TEXT(AM111,"0.#"),1)=".",FALSE,TRUE)</formula>
    </cfRule>
    <cfRule type="expression" dxfId="2628" priority="13202">
      <formula>IF(RIGHT(TEXT(AM111,"0.#"),1)=".",TRUE,FALSE)</formula>
    </cfRule>
  </conditionalFormatting>
  <conditionalFormatting sqref="AE113">
    <cfRule type="expression" dxfId="2627" priority="13197">
      <formula>IF(RIGHT(TEXT(AE113,"0.#"),1)=".",FALSE,TRUE)</formula>
    </cfRule>
    <cfRule type="expression" dxfId="2626" priority="13198">
      <formula>IF(RIGHT(TEXT(AE113,"0.#"),1)=".",TRUE,FALSE)</formula>
    </cfRule>
  </conditionalFormatting>
  <conditionalFormatting sqref="AI113">
    <cfRule type="expression" dxfId="2625" priority="13195">
      <formula>IF(RIGHT(TEXT(AI113,"0.#"),1)=".",FALSE,TRUE)</formula>
    </cfRule>
    <cfRule type="expression" dxfId="2624" priority="13196">
      <formula>IF(RIGHT(TEXT(AI113,"0.#"),1)=".",TRUE,FALSE)</formula>
    </cfRule>
  </conditionalFormatting>
  <conditionalFormatting sqref="AM113">
    <cfRule type="expression" dxfId="2623" priority="13193">
      <formula>IF(RIGHT(TEXT(AM113,"0.#"),1)=".",FALSE,TRUE)</formula>
    </cfRule>
    <cfRule type="expression" dxfId="2622" priority="13194">
      <formula>IF(RIGHT(TEXT(AM113,"0.#"),1)=".",TRUE,FALSE)</formula>
    </cfRule>
  </conditionalFormatting>
  <conditionalFormatting sqref="AE114">
    <cfRule type="expression" dxfId="2621" priority="13191">
      <formula>IF(RIGHT(TEXT(AE114,"0.#"),1)=".",FALSE,TRUE)</formula>
    </cfRule>
    <cfRule type="expression" dxfId="2620" priority="13192">
      <formula>IF(RIGHT(TEXT(AE114,"0.#"),1)=".",TRUE,FALSE)</formula>
    </cfRule>
  </conditionalFormatting>
  <conditionalFormatting sqref="AI114">
    <cfRule type="expression" dxfId="2619" priority="13189">
      <formula>IF(RIGHT(TEXT(AI114,"0.#"),1)=".",FALSE,TRUE)</formula>
    </cfRule>
    <cfRule type="expression" dxfId="2618" priority="13190">
      <formula>IF(RIGHT(TEXT(AI114,"0.#"),1)=".",TRUE,FALSE)</formula>
    </cfRule>
  </conditionalFormatting>
  <conditionalFormatting sqref="AM114">
    <cfRule type="expression" dxfId="2617" priority="13187">
      <formula>IF(RIGHT(TEXT(AM114,"0.#"),1)=".",FALSE,TRUE)</formula>
    </cfRule>
    <cfRule type="expression" dxfId="2616" priority="13188">
      <formula>IF(RIGHT(TEXT(AM114,"0.#"),1)=".",TRUE,FALSE)</formula>
    </cfRule>
  </conditionalFormatting>
  <conditionalFormatting sqref="AQ116">
    <cfRule type="expression" dxfId="2615" priority="13183">
      <formula>IF(RIGHT(TEXT(AQ116,"0.#"),1)=".",FALSE,TRUE)</formula>
    </cfRule>
    <cfRule type="expression" dxfId="2614" priority="13184">
      <formula>IF(RIGHT(TEXT(AQ116,"0.#"),1)=".",TRUE,FALSE)</formula>
    </cfRule>
  </conditionalFormatting>
  <conditionalFormatting sqref="AM116">
    <cfRule type="expression" dxfId="2613" priority="13179">
      <formula>IF(RIGHT(TEXT(AM116,"0.#"),1)=".",FALSE,TRUE)</formula>
    </cfRule>
    <cfRule type="expression" dxfId="2612" priority="13180">
      <formula>IF(RIGHT(TEXT(AM116,"0.#"),1)=".",TRUE,FALSE)</formula>
    </cfRule>
  </conditionalFormatting>
  <conditionalFormatting sqref="AM117">
    <cfRule type="expression" dxfId="2611" priority="13177">
      <formula>IF(RIGHT(TEXT(AM117,"0.#"),1)=".",FALSE,TRUE)</formula>
    </cfRule>
    <cfRule type="expression" dxfId="2610" priority="13178">
      <formula>IF(RIGHT(TEXT(AM117,"0.#"),1)=".",TRUE,FALSE)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39:AO866">
    <cfRule type="expression" dxfId="2525" priority="6653">
      <formula>IF(AND(AL839&gt;=0, RIGHT(TEXT(AL839,"0.#"),1)&lt;&gt;"."),TRUE,FALSE)</formula>
    </cfRule>
    <cfRule type="expression" dxfId="2524" priority="6654">
      <formula>IF(AND(AL839&gt;=0, RIGHT(TEXT(AL839,"0.#"),1)="."),TRUE,FALSE)</formula>
    </cfRule>
    <cfRule type="expression" dxfId="2523" priority="6655">
      <formula>IF(AND(AL839&lt;0, RIGHT(TEXT(AL839,"0.#"),1)&lt;&gt;"."),TRUE,FALSE)</formula>
    </cfRule>
    <cfRule type="expression" dxfId="2522" priority="6656">
      <formula>IF(AND(AL839&lt;0, RIGHT(TEXT(AL839,"0.#"),1)="."),TRUE,FALSE)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8">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7">
    <cfRule type="expression" dxfId="2075" priority="2067">
      <formula>IF(RIGHT(TEXT(Y937,"0.#"),1)=".",FALSE,TRUE)</formula>
    </cfRule>
    <cfRule type="expression" dxfId="2074" priority="2068">
      <formula>IF(RIGHT(TEXT(Y937,"0.#"),1)=".",TRUE,FALSE)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7:AO937">
    <cfRule type="expression" dxfId="1967" priority="2069">
      <formula>IF(AND(AL937&gt;=0, RIGHT(TEXT(AL937,"0.#"),1)&lt;&gt;"."),TRUE,FALSE)</formula>
    </cfRule>
    <cfRule type="expression" dxfId="1966" priority="2070">
      <formula>IF(AND(AL937&gt;=0, RIGHT(TEXT(AL937,"0.#"),1)="."),TRUE,FALSE)</formula>
    </cfRule>
    <cfRule type="expression" dxfId="1965" priority="2071">
      <formula>IF(AND(AL937&lt;0, RIGHT(TEXT(AL937,"0.#"),1)&lt;&gt;"."),TRUE,FALSE)</formula>
    </cfRule>
    <cfRule type="expression" dxfId="1964" priority="2072">
      <formula>IF(AND(AL937&lt;0, RIGHT(TEXT(AL937,"0.#"),1)="."),TRUE,FALSE)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8">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13:AQ13">
    <cfRule type="expression" dxfId="729" priority="29">
      <formula>IF(RIGHT(TEXT(P13,"0.#"),1)=".",FALSE,TRUE)</formula>
    </cfRule>
    <cfRule type="expression" dxfId="728" priority="30">
      <formula>IF(RIGHT(TEXT(P13,"0.#"),1)=".",TRUE,FALSE)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M89">
    <cfRule type="expression" dxfId="719" priority="19">
      <formula>IF(RIGHT(TEXT(AM89,"0.#"),1)=".",FALSE,TRUE)</formula>
    </cfRule>
    <cfRule type="expression" dxfId="718" priority="20">
      <formula>IF(RIGHT(TEXT(AM89,"0.#"),1)=".",TRUE,FALSE)</formula>
    </cfRule>
  </conditionalFormatting>
  <conditionalFormatting sqref="AM88">
    <cfRule type="expression" dxfId="717" priority="17">
      <formula>IF(RIGHT(TEXT(AM88,"0.#"),1)=".",FALSE,TRUE)</formula>
    </cfRule>
    <cfRule type="expression" dxfId="716" priority="18">
      <formula>IF(RIGHT(TEXT(AM88,"0.#"),1)=".",TRUE,FALSE)</formula>
    </cfRule>
  </conditionalFormatting>
  <conditionalFormatting sqref="Y936">
    <cfRule type="expression" dxfId="715" priority="11">
      <formula>IF(RIGHT(TEXT(Y936,"0.#"),1)=".",FALSE,TRUE)</formula>
    </cfRule>
    <cfRule type="expression" dxfId="714" priority="12">
      <formula>IF(RIGHT(TEXT(Y936,"0.#"),1)=".",TRUE,FALSE)</formula>
    </cfRule>
  </conditionalFormatting>
  <conditionalFormatting sqref="AL936:AO936">
    <cfRule type="expression" dxfId="713" priority="13">
      <formula>IF(AND(AL936&gt;=0, RIGHT(TEXT(AL936,"0.#"),1)&lt;&gt;"."),TRUE,FALSE)</formula>
    </cfRule>
    <cfRule type="expression" dxfId="712" priority="14">
      <formula>IF(AND(AL936&gt;=0, RIGHT(TEXT(AL936,"0.#"),1)="."),TRUE,FALSE)</formula>
    </cfRule>
    <cfRule type="expression" dxfId="711" priority="15">
      <formula>IF(AND(AL936&lt;0, RIGHT(TEXT(AL936,"0.#"),1)&lt;&gt;"."),TRUE,FALSE)</formula>
    </cfRule>
    <cfRule type="expression" dxfId="710" priority="16">
      <formula>IF(AND(AL936&lt;0, RIGHT(TEXT(AL936,"0.#"),1)="."),TRUE,FALSE)</formula>
    </cfRule>
  </conditionalFormatting>
  <conditionalFormatting sqref="AL1069:AO1069">
    <cfRule type="expression" dxfId="709" priority="7">
      <formula>IF(AND(AL1069&gt;=0, RIGHT(TEXT(AL1069,"0.#"),1)&lt;&gt;"."),TRUE,FALSE)</formula>
    </cfRule>
    <cfRule type="expression" dxfId="708" priority="8">
      <formula>IF(AND(AL1069&gt;=0, RIGHT(TEXT(AL1069,"0.#"),1)="."),TRUE,FALSE)</formula>
    </cfRule>
    <cfRule type="expression" dxfId="707" priority="9">
      <formula>IF(AND(AL1069&lt;0, RIGHT(TEXT(AL1069,"0.#"),1)&lt;&gt;"."),TRUE,FALSE)</formula>
    </cfRule>
    <cfRule type="expression" dxfId="706" priority="10">
      <formula>IF(AND(AL1069&lt;0, RIGHT(TEXT(AL1069,"0.#"),1)="."),TRUE,FALSE)</formula>
    </cfRule>
  </conditionalFormatting>
  <conditionalFormatting sqref="AU809:AU810">
    <cfRule type="expression" dxfId="705" priority="5">
      <formula>IF(RIGHT(TEXT(AU809,"0.#"),1)=".",FALSE,TRUE)</formula>
    </cfRule>
    <cfRule type="expression" dxfId="704" priority="6">
      <formula>IF(RIGHT(TEXT(AU809,"0.#"),1)=".",TRUE,FALSE)</formula>
    </cfRule>
  </conditionalFormatting>
  <conditionalFormatting sqref="Y810">
    <cfRule type="expression" dxfId="703" priority="3">
      <formula>IF(RIGHT(TEXT(Y810,"0.#"),1)=".",FALSE,TRUE)</formula>
    </cfRule>
    <cfRule type="expression" dxfId="702" priority="4">
      <formula>IF(RIGHT(TEXT(Y810,"0.#"),1)=".",TRUE,FALSE)</formula>
    </cfRule>
  </conditionalFormatting>
  <conditionalFormatting sqref="Y809">
    <cfRule type="expression" dxfId="701" priority="1">
      <formula>IF(RIGHT(TEXT(Y809,"0.#"),1)=".",FALSE,TRUE)</formula>
    </cfRule>
    <cfRule type="expression" dxfId="700" priority="2">
      <formula>IF(RIGHT(TEXT(Y809,"0.#"),1)=".",TRUE,FALSE)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9" max="16383" man="1"/>
    <brk id="804"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485</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1"/>
      <c r="Z2" s="410"/>
      <c r="AA2" s="411"/>
      <c r="AB2" s="1015" t="s">
        <v>11</v>
      </c>
      <c r="AC2" s="1016"/>
      <c r="AD2" s="1017"/>
      <c r="AE2" s="1003" t="s">
        <v>356</v>
      </c>
      <c r="AF2" s="1003"/>
      <c r="AG2" s="1003"/>
      <c r="AH2" s="1003"/>
      <c r="AI2" s="1003" t="s">
        <v>362</v>
      </c>
      <c r="AJ2" s="1003"/>
      <c r="AK2" s="1003"/>
      <c r="AL2" s="1003"/>
      <c r="AM2" s="1003" t="s">
        <v>466</v>
      </c>
      <c r="AN2" s="1003"/>
      <c r="AO2" s="1003"/>
      <c r="AP2" s="461"/>
      <c r="AQ2" s="173" t="s">
        <v>354</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2"/>
      <c r="Z3" s="1013"/>
      <c r="AA3" s="1014"/>
      <c r="AB3" s="1018"/>
      <c r="AC3" s="1019"/>
      <c r="AD3" s="1020"/>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8"/>
      <c r="B4" s="516"/>
      <c r="C4" s="516"/>
      <c r="D4" s="516"/>
      <c r="E4" s="516"/>
      <c r="F4" s="517"/>
      <c r="G4" s="543"/>
      <c r="H4" s="1021"/>
      <c r="I4" s="1021"/>
      <c r="J4" s="1021"/>
      <c r="K4" s="1021"/>
      <c r="L4" s="1021"/>
      <c r="M4" s="1021"/>
      <c r="N4" s="1021"/>
      <c r="O4" s="1022"/>
      <c r="P4" s="158"/>
      <c r="Q4" s="1029"/>
      <c r="R4" s="1029"/>
      <c r="S4" s="1029"/>
      <c r="T4" s="1029"/>
      <c r="U4" s="1029"/>
      <c r="V4" s="1029"/>
      <c r="W4" s="1029"/>
      <c r="X4" s="1030"/>
      <c r="Y4" s="1007" t="s">
        <v>12</v>
      </c>
      <c r="Z4" s="1008"/>
      <c r="AA4" s="1009"/>
      <c r="AB4" s="554"/>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3"/>
      <c r="H5" s="1024"/>
      <c r="I5" s="1024"/>
      <c r="J5" s="1024"/>
      <c r="K5" s="1024"/>
      <c r="L5" s="1024"/>
      <c r="M5" s="1024"/>
      <c r="N5" s="1024"/>
      <c r="O5" s="1025"/>
      <c r="P5" s="1031"/>
      <c r="Q5" s="1031"/>
      <c r="R5" s="1031"/>
      <c r="S5" s="1031"/>
      <c r="T5" s="1031"/>
      <c r="U5" s="1031"/>
      <c r="V5" s="1031"/>
      <c r="W5" s="1031"/>
      <c r="X5" s="1032"/>
      <c r="Y5" s="301" t="s">
        <v>54</v>
      </c>
      <c r="Z5" s="1004"/>
      <c r="AA5" s="1005"/>
      <c r="AB5" s="525"/>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6"/>
      <c r="H6" s="1027"/>
      <c r="I6" s="1027"/>
      <c r="J6" s="1027"/>
      <c r="K6" s="1027"/>
      <c r="L6" s="1027"/>
      <c r="M6" s="1027"/>
      <c r="N6" s="1027"/>
      <c r="O6" s="1028"/>
      <c r="P6" s="1033"/>
      <c r="Q6" s="1033"/>
      <c r="R6" s="1033"/>
      <c r="S6" s="1033"/>
      <c r="T6" s="1033"/>
      <c r="U6" s="1033"/>
      <c r="V6" s="1033"/>
      <c r="W6" s="1033"/>
      <c r="X6" s="1034"/>
      <c r="Y6" s="1035" t="s">
        <v>13</v>
      </c>
      <c r="Z6" s="1004"/>
      <c r="AA6" s="1005"/>
      <c r="AB6" s="464"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521</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5" t="s">
        <v>485</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1"/>
      <c r="Z9" s="410"/>
      <c r="AA9" s="411"/>
      <c r="AB9" s="1015" t="s">
        <v>11</v>
      </c>
      <c r="AC9" s="1016"/>
      <c r="AD9" s="1017"/>
      <c r="AE9" s="1003" t="s">
        <v>356</v>
      </c>
      <c r="AF9" s="1003"/>
      <c r="AG9" s="1003"/>
      <c r="AH9" s="1003"/>
      <c r="AI9" s="1003" t="s">
        <v>362</v>
      </c>
      <c r="AJ9" s="1003"/>
      <c r="AK9" s="1003"/>
      <c r="AL9" s="1003"/>
      <c r="AM9" s="1003" t="s">
        <v>466</v>
      </c>
      <c r="AN9" s="1003"/>
      <c r="AO9" s="1003"/>
      <c r="AP9" s="461"/>
      <c r="AQ9" s="173" t="s">
        <v>354</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8"/>
      <c r="B11" s="516"/>
      <c r="C11" s="516"/>
      <c r="D11" s="516"/>
      <c r="E11" s="516"/>
      <c r="F11" s="517"/>
      <c r="G11" s="543"/>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4"/>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5"/>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4"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521</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5" t="s">
        <v>485</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1"/>
      <c r="Z16" s="410"/>
      <c r="AA16" s="411"/>
      <c r="AB16" s="1015" t="s">
        <v>11</v>
      </c>
      <c r="AC16" s="1016"/>
      <c r="AD16" s="1017"/>
      <c r="AE16" s="1003" t="s">
        <v>356</v>
      </c>
      <c r="AF16" s="1003"/>
      <c r="AG16" s="1003"/>
      <c r="AH16" s="1003"/>
      <c r="AI16" s="1003" t="s">
        <v>362</v>
      </c>
      <c r="AJ16" s="1003"/>
      <c r="AK16" s="1003"/>
      <c r="AL16" s="1003"/>
      <c r="AM16" s="1003" t="s">
        <v>466</v>
      </c>
      <c r="AN16" s="1003"/>
      <c r="AO16" s="1003"/>
      <c r="AP16" s="461"/>
      <c r="AQ16" s="173" t="s">
        <v>354</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8"/>
      <c r="B18" s="516"/>
      <c r="C18" s="516"/>
      <c r="D18" s="516"/>
      <c r="E18" s="516"/>
      <c r="F18" s="517"/>
      <c r="G18" s="543"/>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4"/>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5"/>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4"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521</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5" t="s">
        <v>485</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1"/>
      <c r="Z23" s="410"/>
      <c r="AA23" s="411"/>
      <c r="AB23" s="1015" t="s">
        <v>11</v>
      </c>
      <c r="AC23" s="1016"/>
      <c r="AD23" s="1017"/>
      <c r="AE23" s="1003" t="s">
        <v>356</v>
      </c>
      <c r="AF23" s="1003"/>
      <c r="AG23" s="1003"/>
      <c r="AH23" s="1003"/>
      <c r="AI23" s="1003" t="s">
        <v>362</v>
      </c>
      <c r="AJ23" s="1003"/>
      <c r="AK23" s="1003"/>
      <c r="AL23" s="1003"/>
      <c r="AM23" s="1003" t="s">
        <v>466</v>
      </c>
      <c r="AN23" s="1003"/>
      <c r="AO23" s="1003"/>
      <c r="AP23" s="461"/>
      <c r="AQ23" s="173" t="s">
        <v>354</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8"/>
      <c r="B25" s="516"/>
      <c r="C25" s="516"/>
      <c r="D25" s="516"/>
      <c r="E25" s="516"/>
      <c r="F25" s="517"/>
      <c r="G25" s="543"/>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4"/>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5"/>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4"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521</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5" t="s">
        <v>485</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1"/>
      <c r="Z30" s="410"/>
      <c r="AA30" s="411"/>
      <c r="AB30" s="1015" t="s">
        <v>11</v>
      </c>
      <c r="AC30" s="1016"/>
      <c r="AD30" s="1017"/>
      <c r="AE30" s="1003" t="s">
        <v>356</v>
      </c>
      <c r="AF30" s="1003"/>
      <c r="AG30" s="1003"/>
      <c r="AH30" s="1003"/>
      <c r="AI30" s="1003" t="s">
        <v>362</v>
      </c>
      <c r="AJ30" s="1003"/>
      <c r="AK30" s="1003"/>
      <c r="AL30" s="1003"/>
      <c r="AM30" s="1003" t="s">
        <v>466</v>
      </c>
      <c r="AN30" s="1003"/>
      <c r="AO30" s="1003"/>
      <c r="AP30" s="461"/>
      <c r="AQ30" s="173" t="s">
        <v>354</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8"/>
      <c r="B32" s="516"/>
      <c r="C32" s="516"/>
      <c r="D32" s="516"/>
      <c r="E32" s="516"/>
      <c r="F32" s="517"/>
      <c r="G32" s="543"/>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4"/>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5"/>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4"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521</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5" t="s">
        <v>485</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1"/>
      <c r="Z37" s="410"/>
      <c r="AA37" s="411"/>
      <c r="AB37" s="1015" t="s">
        <v>11</v>
      </c>
      <c r="AC37" s="1016"/>
      <c r="AD37" s="1017"/>
      <c r="AE37" s="1003" t="s">
        <v>356</v>
      </c>
      <c r="AF37" s="1003"/>
      <c r="AG37" s="1003"/>
      <c r="AH37" s="1003"/>
      <c r="AI37" s="1003" t="s">
        <v>362</v>
      </c>
      <c r="AJ37" s="1003"/>
      <c r="AK37" s="1003"/>
      <c r="AL37" s="1003"/>
      <c r="AM37" s="1003" t="s">
        <v>466</v>
      </c>
      <c r="AN37" s="1003"/>
      <c r="AO37" s="1003"/>
      <c r="AP37" s="461"/>
      <c r="AQ37" s="173" t="s">
        <v>354</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8"/>
      <c r="B39" s="516"/>
      <c r="C39" s="516"/>
      <c r="D39" s="516"/>
      <c r="E39" s="516"/>
      <c r="F39" s="517"/>
      <c r="G39" s="543"/>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4"/>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5"/>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4"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521</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5" t="s">
        <v>485</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1"/>
      <c r="Z44" s="410"/>
      <c r="AA44" s="411"/>
      <c r="AB44" s="1015" t="s">
        <v>11</v>
      </c>
      <c r="AC44" s="1016"/>
      <c r="AD44" s="1017"/>
      <c r="AE44" s="1003" t="s">
        <v>356</v>
      </c>
      <c r="AF44" s="1003"/>
      <c r="AG44" s="1003"/>
      <c r="AH44" s="1003"/>
      <c r="AI44" s="1003" t="s">
        <v>362</v>
      </c>
      <c r="AJ44" s="1003"/>
      <c r="AK44" s="1003"/>
      <c r="AL44" s="1003"/>
      <c r="AM44" s="1003" t="s">
        <v>466</v>
      </c>
      <c r="AN44" s="1003"/>
      <c r="AO44" s="1003"/>
      <c r="AP44" s="461"/>
      <c r="AQ44" s="173" t="s">
        <v>354</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8"/>
      <c r="B46" s="516"/>
      <c r="C46" s="516"/>
      <c r="D46" s="516"/>
      <c r="E46" s="516"/>
      <c r="F46" s="517"/>
      <c r="G46" s="543"/>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4"/>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5"/>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4"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5" t="s">
        <v>485</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1"/>
      <c r="Z51" s="410"/>
      <c r="AA51" s="411"/>
      <c r="AB51" s="461" t="s">
        <v>11</v>
      </c>
      <c r="AC51" s="1016"/>
      <c r="AD51" s="1017"/>
      <c r="AE51" s="1003" t="s">
        <v>356</v>
      </c>
      <c r="AF51" s="1003"/>
      <c r="AG51" s="1003"/>
      <c r="AH51" s="1003"/>
      <c r="AI51" s="1003" t="s">
        <v>362</v>
      </c>
      <c r="AJ51" s="1003"/>
      <c r="AK51" s="1003"/>
      <c r="AL51" s="1003"/>
      <c r="AM51" s="1003" t="s">
        <v>466</v>
      </c>
      <c r="AN51" s="1003"/>
      <c r="AO51" s="1003"/>
      <c r="AP51" s="461"/>
      <c r="AQ51" s="173" t="s">
        <v>354</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8"/>
      <c r="B53" s="516"/>
      <c r="C53" s="516"/>
      <c r="D53" s="516"/>
      <c r="E53" s="516"/>
      <c r="F53" s="517"/>
      <c r="G53" s="543"/>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4"/>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5"/>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4"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5" t="s">
        <v>485</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1"/>
      <c r="Z58" s="410"/>
      <c r="AA58" s="411"/>
      <c r="AB58" s="1015" t="s">
        <v>11</v>
      </c>
      <c r="AC58" s="1016"/>
      <c r="AD58" s="1017"/>
      <c r="AE58" s="1003" t="s">
        <v>356</v>
      </c>
      <c r="AF58" s="1003"/>
      <c r="AG58" s="1003"/>
      <c r="AH58" s="1003"/>
      <c r="AI58" s="1003" t="s">
        <v>362</v>
      </c>
      <c r="AJ58" s="1003"/>
      <c r="AK58" s="1003"/>
      <c r="AL58" s="1003"/>
      <c r="AM58" s="1003" t="s">
        <v>466</v>
      </c>
      <c r="AN58" s="1003"/>
      <c r="AO58" s="1003"/>
      <c r="AP58" s="461"/>
      <c r="AQ58" s="173" t="s">
        <v>354</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8"/>
      <c r="B60" s="516"/>
      <c r="C60" s="516"/>
      <c r="D60" s="516"/>
      <c r="E60" s="516"/>
      <c r="F60" s="517"/>
      <c r="G60" s="543"/>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4"/>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5"/>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4"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5" t="s">
        <v>485</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1"/>
      <c r="Z65" s="410"/>
      <c r="AA65" s="411"/>
      <c r="AB65" s="1015" t="s">
        <v>11</v>
      </c>
      <c r="AC65" s="1016"/>
      <c r="AD65" s="1017"/>
      <c r="AE65" s="1003" t="s">
        <v>356</v>
      </c>
      <c r="AF65" s="1003"/>
      <c r="AG65" s="1003"/>
      <c r="AH65" s="1003"/>
      <c r="AI65" s="1003" t="s">
        <v>362</v>
      </c>
      <c r="AJ65" s="1003"/>
      <c r="AK65" s="1003"/>
      <c r="AL65" s="1003"/>
      <c r="AM65" s="1003" t="s">
        <v>466</v>
      </c>
      <c r="AN65" s="1003"/>
      <c r="AO65" s="1003"/>
      <c r="AP65" s="461"/>
      <c r="AQ65" s="173" t="s">
        <v>354</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8"/>
      <c r="B67" s="516"/>
      <c r="C67" s="516"/>
      <c r="D67" s="516"/>
      <c r="E67" s="516"/>
      <c r="F67" s="517"/>
      <c r="G67" s="543"/>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4"/>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5"/>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0" t="s">
        <v>301</v>
      </c>
      <c r="AC69" s="424"/>
      <c r="AD69" s="424"/>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521</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3" t="s">
        <v>507</v>
      </c>
      <c r="H2" s="444"/>
      <c r="I2" s="444"/>
      <c r="J2" s="444"/>
      <c r="K2" s="444"/>
      <c r="L2" s="444"/>
      <c r="M2" s="444"/>
      <c r="N2" s="444"/>
      <c r="O2" s="444"/>
      <c r="P2" s="444"/>
      <c r="Q2" s="444"/>
      <c r="R2" s="444"/>
      <c r="S2" s="444"/>
      <c r="T2" s="444"/>
      <c r="U2" s="444"/>
      <c r="V2" s="444"/>
      <c r="W2" s="444"/>
      <c r="X2" s="444"/>
      <c r="Y2" s="444"/>
      <c r="Z2" s="444"/>
      <c r="AA2" s="444"/>
      <c r="AB2" s="445"/>
      <c r="AC2" s="443" t="s">
        <v>509</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3" t="s">
        <v>400</v>
      </c>
      <c r="H15" s="444"/>
      <c r="I15" s="444"/>
      <c r="J15" s="444"/>
      <c r="K15" s="444"/>
      <c r="L15" s="444"/>
      <c r="M15" s="444"/>
      <c r="N15" s="444"/>
      <c r="O15" s="444"/>
      <c r="P15" s="444"/>
      <c r="Q15" s="444"/>
      <c r="R15" s="444"/>
      <c r="S15" s="444"/>
      <c r="T15" s="444"/>
      <c r="U15" s="444"/>
      <c r="V15" s="444"/>
      <c r="W15" s="444"/>
      <c r="X15" s="444"/>
      <c r="Y15" s="444"/>
      <c r="Z15" s="444"/>
      <c r="AA15" s="444"/>
      <c r="AB15" s="445"/>
      <c r="AC15" s="443" t="s">
        <v>401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3" t="s">
        <v>399</v>
      </c>
      <c r="H28" s="444"/>
      <c r="I28" s="444"/>
      <c r="J28" s="444"/>
      <c r="K28" s="444"/>
      <c r="L28" s="444"/>
      <c r="M28" s="444"/>
      <c r="N28" s="444"/>
      <c r="O28" s="444"/>
      <c r="P28" s="444"/>
      <c r="Q28" s="444"/>
      <c r="R28" s="444"/>
      <c r="S28" s="444"/>
      <c r="T28" s="444"/>
      <c r="U28" s="444"/>
      <c r="V28" s="444"/>
      <c r="W28" s="444"/>
      <c r="X28" s="444"/>
      <c r="Y28" s="444"/>
      <c r="Z28" s="444"/>
      <c r="AA28" s="444"/>
      <c r="AB28" s="445"/>
      <c r="AC28" s="443" t="s">
        <v>402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3" t="s">
        <v>449</v>
      </c>
      <c r="H41" s="444"/>
      <c r="I41" s="444"/>
      <c r="J41" s="444"/>
      <c r="K41" s="444"/>
      <c r="L41" s="444"/>
      <c r="M41" s="444"/>
      <c r="N41" s="444"/>
      <c r="O41" s="444"/>
      <c r="P41" s="444"/>
      <c r="Q41" s="444"/>
      <c r="R41" s="444"/>
      <c r="S41" s="444"/>
      <c r="T41" s="444"/>
      <c r="U41" s="444"/>
      <c r="V41" s="444"/>
      <c r="W41" s="444"/>
      <c r="X41" s="444"/>
      <c r="Y41" s="444"/>
      <c r="Z41" s="444"/>
      <c r="AA41" s="444"/>
      <c r="AB41" s="445"/>
      <c r="AC41" s="443" t="s">
        <v>302</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3" t="s">
        <v>303</v>
      </c>
      <c r="H55" s="444"/>
      <c r="I55" s="444"/>
      <c r="J55" s="444"/>
      <c r="K55" s="444"/>
      <c r="L55" s="444"/>
      <c r="M55" s="444"/>
      <c r="N55" s="444"/>
      <c r="O55" s="444"/>
      <c r="P55" s="444"/>
      <c r="Q55" s="444"/>
      <c r="R55" s="444"/>
      <c r="S55" s="444"/>
      <c r="T55" s="444"/>
      <c r="U55" s="444"/>
      <c r="V55" s="444"/>
      <c r="W55" s="444"/>
      <c r="X55" s="444"/>
      <c r="Y55" s="444"/>
      <c r="Z55" s="444"/>
      <c r="AA55" s="444"/>
      <c r="AB55" s="445"/>
      <c r="AC55" s="443" t="s">
        <v>403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3" t="s">
        <v>404</v>
      </c>
      <c r="H68" s="444"/>
      <c r="I68" s="444"/>
      <c r="J68" s="444"/>
      <c r="K68" s="444"/>
      <c r="L68" s="444"/>
      <c r="M68" s="444"/>
      <c r="N68" s="444"/>
      <c r="O68" s="444"/>
      <c r="P68" s="444"/>
      <c r="Q68" s="444"/>
      <c r="R68" s="444"/>
      <c r="S68" s="444"/>
      <c r="T68" s="444"/>
      <c r="U68" s="444"/>
      <c r="V68" s="444"/>
      <c r="W68" s="444"/>
      <c r="X68" s="444"/>
      <c r="Y68" s="444"/>
      <c r="Z68" s="444"/>
      <c r="AA68" s="444"/>
      <c r="AB68" s="445"/>
      <c r="AC68" s="443" t="s">
        <v>405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3" t="s">
        <v>406</v>
      </c>
      <c r="H81" s="444"/>
      <c r="I81" s="444"/>
      <c r="J81" s="444"/>
      <c r="K81" s="444"/>
      <c r="L81" s="444"/>
      <c r="M81" s="444"/>
      <c r="N81" s="444"/>
      <c r="O81" s="444"/>
      <c r="P81" s="444"/>
      <c r="Q81" s="444"/>
      <c r="R81" s="444"/>
      <c r="S81" s="444"/>
      <c r="T81" s="444"/>
      <c r="U81" s="444"/>
      <c r="V81" s="444"/>
      <c r="W81" s="444"/>
      <c r="X81" s="444"/>
      <c r="Y81" s="444"/>
      <c r="Z81" s="444"/>
      <c r="AA81" s="444"/>
      <c r="AB81" s="445"/>
      <c r="AC81" s="443" t="s">
        <v>407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3" t="s">
        <v>408</v>
      </c>
      <c r="H94" s="444"/>
      <c r="I94" s="444"/>
      <c r="J94" s="444"/>
      <c r="K94" s="444"/>
      <c r="L94" s="444"/>
      <c r="M94" s="444"/>
      <c r="N94" s="444"/>
      <c r="O94" s="444"/>
      <c r="P94" s="444"/>
      <c r="Q94" s="444"/>
      <c r="R94" s="444"/>
      <c r="S94" s="444"/>
      <c r="T94" s="444"/>
      <c r="U94" s="444"/>
      <c r="V94" s="444"/>
      <c r="W94" s="444"/>
      <c r="X94" s="444"/>
      <c r="Y94" s="444"/>
      <c r="Z94" s="444"/>
      <c r="AA94" s="444"/>
      <c r="AB94" s="445"/>
      <c r="AC94" s="443" t="s">
        <v>304</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3" t="s">
        <v>305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409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3" t="s">
        <v>410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3" t="s">
        <v>412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3" t="s">
        <v>414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3" t="s">
        <v>307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3" t="s">
        <v>416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3" t="s">
        <v>419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418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3" t="s">
        <v>420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3" t="s">
        <v>309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3" t="s">
        <v>422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3" t="s">
        <v>424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3" t="s">
        <v>426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4"/>
      <c r="AP3" s="425" t="s">
        <v>431</v>
      </c>
      <c r="AQ3" s="425"/>
      <c r="AR3" s="425"/>
      <c r="AS3" s="425"/>
      <c r="AT3" s="425"/>
      <c r="AU3" s="425"/>
      <c r="AV3" s="425"/>
      <c r="AW3" s="425"/>
      <c r="AX3" s="425"/>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4"/>
      <c r="AP36" s="425" t="s">
        <v>431</v>
      </c>
      <c r="AQ36" s="425"/>
      <c r="AR36" s="425"/>
      <c r="AS36" s="425"/>
      <c r="AT36" s="425"/>
      <c r="AU36" s="425"/>
      <c r="AV36" s="425"/>
      <c r="AW36" s="425"/>
      <c r="AX36" s="425"/>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4"/>
      <c r="AP69" s="425" t="s">
        <v>431</v>
      </c>
      <c r="AQ69" s="425"/>
      <c r="AR69" s="425"/>
      <c r="AS69" s="425"/>
      <c r="AT69" s="425"/>
      <c r="AU69" s="425"/>
      <c r="AV69" s="425"/>
      <c r="AW69" s="425"/>
      <c r="AX69" s="425"/>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4"/>
      <c r="AP102" s="425" t="s">
        <v>431</v>
      </c>
      <c r="AQ102" s="425"/>
      <c r="AR102" s="425"/>
      <c r="AS102" s="425"/>
      <c r="AT102" s="425"/>
      <c r="AU102" s="425"/>
      <c r="AV102" s="425"/>
      <c r="AW102" s="425"/>
      <c r="AX102" s="425"/>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4"/>
      <c r="AP135" s="425" t="s">
        <v>431</v>
      </c>
      <c r="AQ135" s="425"/>
      <c r="AR135" s="425"/>
      <c r="AS135" s="425"/>
      <c r="AT135" s="425"/>
      <c r="AU135" s="425"/>
      <c r="AV135" s="425"/>
      <c r="AW135" s="425"/>
      <c r="AX135" s="425"/>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4"/>
      <c r="AP168" s="425" t="s">
        <v>431</v>
      </c>
      <c r="AQ168" s="425"/>
      <c r="AR168" s="425"/>
      <c r="AS168" s="425"/>
      <c r="AT168" s="425"/>
      <c r="AU168" s="425"/>
      <c r="AV168" s="425"/>
      <c r="AW168" s="425"/>
      <c r="AX168" s="425"/>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4"/>
      <c r="AP201" s="425" t="s">
        <v>431</v>
      </c>
      <c r="AQ201" s="425"/>
      <c r="AR201" s="425"/>
      <c r="AS201" s="425"/>
      <c r="AT201" s="425"/>
      <c r="AU201" s="425"/>
      <c r="AV201" s="425"/>
      <c r="AW201" s="425"/>
      <c r="AX201" s="425"/>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4"/>
      <c r="AP234" s="425" t="s">
        <v>431</v>
      </c>
      <c r="AQ234" s="425"/>
      <c r="AR234" s="425"/>
      <c r="AS234" s="425"/>
      <c r="AT234" s="425"/>
      <c r="AU234" s="425"/>
      <c r="AV234" s="425"/>
      <c r="AW234" s="425"/>
      <c r="AX234" s="425"/>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4"/>
      <c r="AP267" s="425" t="s">
        <v>431</v>
      </c>
      <c r="AQ267" s="425"/>
      <c r="AR267" s="425"/>
      <c r="AS267" s="425"/>
      <c r="AT267" s="425"/>
      <c r="AU267" s="425"/>
      <c r="AV267" s="425"/>
      <c r="AW267" s="425"/>
      <c r="AX267" s="425"/>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4"/>
      <c r="AP300" s="425" t="s">
        <v>431</v>
      </c>
      <c r="AQ300" s="425"/>
      <c r="AR300" s="425"/>
      <c r="AS300" s="425"/>
      <c r="AT300" s="425"/>
      <c r="AU300" s="425"/>
      <c r="AV300" s="425"/>
      <c r="AW300" s="425"/>
      <c r="AX300" s="425"/>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4"/>
      <c r="AP333" s="425" t="s">
        <v>431</v>
      </c>
      <c r="AQ333" s="425"/>
      <c r="AR333" s="425"/>
      <c r="AS333" s="425"/>
      <c r="AT333" s="425"/>
      <c r="AU333" s="425"/>
      <c r="AV333" s="425"/>
      <c r="AW333" s="425"/>
      <c r="AX333" s="425"/>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4"/>
      <c r="AP366" s="425" t="s">
        <v>431</v>
      </c>
      <c r="AQ366" s="425"/>
      <c r="AR366" s="425"/>
      <c r="AS366" s="425"/>
      <c r="AT366" s="425"/>
      <c r="AU366" s="425"/>
      <c r="AV366" s="425"/>
      <c r="AW366" s="425"/>
      <c r="AX366" s="425"/>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4"/>
      <c r="AP399" s="425" t="s">
        <v>431</v>
      </c>
      <c r="AQ399" s="425"/>
      <c r="AR399" s="425"/>
      <c r="AS399" s="425"/>
      <c r="AT399" s="425"/>
      <c r="AU399" s="425"/>
      <c r="AV399" s="425"/>
      <c r="AW399" s="425"/>
      <c r="AX399" s="425"/>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4"/>
      <c r="AP432" s="425" t="s">
        <v>431</v>
      </c>
      <c r="AQ432" s="425"/>
      <c r="AR432" s="425"/>
      <c r="AS432" s="425"/>
      <c r="AT432" s="425"/>
      <c r="AU432" s="425"/>
      <c r="AV432" s="425"/>
      <c r="AW432" s="425"/>
      <c r="AX432" s="425"/>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4"/>
      <c r="AP465" s="425" t="s">
        <v>431</v>
      </c>
      <c r="AQ465" s="425"/>
      <c r="AR465" s="425"/>
      <c r="AS465" s="425"/>
      <c r="AT465" s="425"/>
      <c r="AU465" s="425"/>
      <c r="AV465" s="425"/>
      <c r="AW465" s="425"/>
      <c r="AX465" s="425"/>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4"/>
      <c r="AP498" s="425" t="s">
        <v>431</v>
      </c>
      <c r="AQ498" s="425"/>
      <c r="AR498" s="425"/>
      <c r="AS498" s="425"/>
      <c r="AT498" s="425"/>
      <c r="AU498" s="425"/>
      <c r="AV498" s="425"/>
      <c r="AW498" s="425"/>
      <c r="AX498" s="425"/>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4"/>
      <c r="AP531" s="425" t="s">
        <v>431</v>
      </c>
      <c r="AQ531" s="425"/>
      <c r="AR531" s="425"/>
      <c r="AS531" s="425"/>
      <c r="AT531" s="425"/>
      <c r="AU531" s="425"/>
      <c r="AV531" s="425"/>
      <c r="AW531" s="425"/>
      <c r="AX531" s="425"/>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4"/>
      <c r="AP564" s="425" t="s">
        <v>431</v>
      </c>
      <c r="AQ564" s="425"/>
      <c r="AR564" s="425"/>
      <c r="AS564" s="425"/>
      <c r="AT564" s="425"/>
      <c r="AU564" s="425"/>
      <c r="AV564" s="425"/>
      <c r="AW564" s="425"/>
      <c r="AX564" s="425"/>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4"/>
      <c r="AP597" s="425" t="s">
        <v>431</v>
      </c>
      <c r="AQ597" s="425"/>
      <c r="AR597" s="425"/>
      <c r="AS597" s="425"/>
      <c r="AT597" s="425"/>
      <c r="AU597" s="425"/>
      <c r="AV597" s="425"/>
      <c r="AW597" s="425"/>
      <c r="AX597" s="425"/>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4"/>
      <c r="AP630" s="425" t="s">
        <v>431</v>
      </c>
      <c r="AQ630" s="425"/>
      <c r="AR630" s="425"/>
      <c r="AS630" s="425"/>
      <c r="AT630" s="425"/>
      <c r="AU630" s="425"/>
      <c r="AV630" s="425"/>
      <c r="AW630" s="425"/>
      <c r="AX630" s="425"/>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4"/>
      <c r="AP663" s="425" t="s">
        <v>431</v>
      </c>
      <c r="AQ663" s="425"/>
      <c r="AR663" s="425"/>
      <c r="AS663" s="425"/>
      <c r="AT663" s="425"/>
      <c r="AU663" s="425"/>
      <c r="AV663" s="425"/>
      <c r="AW663" s="425"/>
      <c r="AX663" s="425"/>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4"/>
      <c r="AP696" s="425" t="s">
        <v>431</v>
      </c>
      <c r="AQ696" s="425"/>
      <c r="AR696" s="425"/>
      <c r="AS696" s="425"/>
      <c r="AT696" s="425"/>
      <c r="AU696" s="425"/>
      <c r="AV696" s="425"/>
      <c r="AW696" s="425"/>
      <c r="AX696" s="425"/>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4"/>
      <c r="AP729" s="425" t="s">
        <v>431</v>
      </c>
      <c r="AQ729" s="425"/>
      <c r="AR729" s="425"/>
      <c r="AS729" s="425"/>
      <c r="AT729" s="425"/>
      <c r="AU729" s="425"/>
      <c r="AV729" s="425"/>
      <c r="AW729" s="425"/>
      <c r="AX729" s="425"/>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4"/>
      <c r="AP762" s="425" t="s">
        <v>431</v>
      </c>
      <c r="AQ762" s="425"/>
      <c r="AR762" s="425"/>
      <c r="AS762" s="425"/>
      <c r="AT762" s="425"/>
      <c r="AU762" s="425"/>
      <c r="AV762" s="425"/>
      <c r="AW762" s="425"/>
      <c r="AX762" s="425"/>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4"/>
      <c r="AP795" s="425" t="s">
        <v>431</v>
      </c>
      <c r="AQ795" s="425"/>
      <c r="AR795" s="425"/>
      <c r="AS795" s="425"/>
      <c r="AT795" s="425"/>
      <c r="AU795" s="425"/>
      <c r="AV795" s="425"/>
      <c r="AW795" s="425"/>
      <c r="AX795" s="425"/>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4"/>
      <c r="AP828" s="425" t="s">
        <v>431</v>
      </c>
      <c r="AQ828" s="425"/>
      <c r="AR828" s="425"/>
      <c r="AS828" s="425"/>
      <c r="AT828" s="425"/>
      <c r="AU828" s="425"/>
      <c r="AV828" s="425"/>
      <c r="AW828" s="425"/>
      <c r="AX828" s="425"/>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4"/>
      <c r="AP861" s="425" t="s">
        <v>431</v>
      </c>
      <c r="AQ861" s="425"/>
      <c r="AR861" s="425"/>
      <c r="AS861" s="425"/>
      <c r="AT861" s="425"/>
      <c r="AU861" s="425"/>
      <c r="AV861" s="425"/>
      <c r="AW861" s="425"/>
      <c r="AX861" s="425"/>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4"/>
      <c r="AP894" s="425" t="s">
        <v>431</v>
      </c>
      <c r="AQ894" s="425"/>
      <c r="AR894" s="425"/>
      <c r="AS894" s="425"/>
      <c r="AT894" s="425"/>
      <c r="AU894" s="425"/>
      <c r="AV894" s="425"/>
      <c r="AW894" s="425"/>
      <c r="AX894" s="425"/>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4"/>
      <c r="AP927" s="425" t="s">
        <v>431</v>
      </c>
      <c r="AQ927" s="425"/>
      <c r="AR927" s="425"/>
      <c r="AS927" s="425"/>
      <c r="AT927" s="425"/>
      <c r="AU927" s="425"/>
      <c r="AV927" s="425"/>
      <c r="AW927" s="425"/>
      <c r="AX927" s="425"/>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4"/>
      <c r="AP960" s="425" t="s">
        <v>431</v>
      </c>
      <c r="AQ960" s="425"/>
      <c r="AR960" s="425"/>
      <c r="AS960" s="425"/>
      <c r="AT960" s="425"/>
      <c r="AU960" s="425"/>
      <c r="AV960" s="425"/>
      <c r="AW960" s="425"/>
      <c r="AX960" s="425"/>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4"/>
      <c r="AP993" s="425" t="s">
        <v>431</v>
      </c>
      <c r="AQ993" s="425"/>
      <c r="AR993" s="425"/>
      <c r="AS993" s="425"/>
      <c r="AT993" s="425"/>
      <c r="AU993" s="425"/>
      <c r="AV993" s="425"/>
      <c r="AW993" s="425"/>
      <c r="AX993" s="425"/>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4"/>
      <c r="AP1026" s="425" t="s">
        <v>431</v>
      </c>
      <c r="AQ1026" s="425"/>
      <c r="AR1026" s="425"/>
      <c r="AS1026" s="425"/>
      <c r="AT1026" s="425"/>
      <c r="AU1026" s="425"/>
      <c r="AV1026" s="425"/>
      <c r="AW1026" s="425"/>
      <c r="AX1026" s="425"/>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4"/>
      <c r="AP1059" s="425" t="s">
        <v>431</v>
      </c>
      <c r="AQ1059" s="425"/>
      <c r="AR1059" s="425"/>
      <c r="AS1059" s="425"/>
      <c r="AT1059" s="425"/>
      <c r="AU1059" s="425"/>
      <c r="AV1059" s="425"/>
      <c r="AW1059" s="425"/>
      <c r="AX1059" s="425"/>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4"/>
      <c r="AP1092" s="425" t="s">
        <v>431</v>
      </c>
      <c r="AQ1092" s="425"/>
      <c r="AR1092" s="425"/>
      <c r="AS1092" s="425"/>
      <c r="AT1092" s="425"/>
      <c r="AU1092" s="425"/>
      <c r="AV1092" s="425"/>
      <c r="AW1092" s="425"/>
      <c r="AX1092" s="425"/>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4"/>
      <c r="AP1125" s="425" t="s">
        <v>431</v>
      </c>
      <c r="AQ1125" s="425"/>
      <c r="AR1125" s="425"/>
      <c r="AS1125" s="425"/>
      <c r="AT1125" s="425"/>
      <c r="AU1125" s="425"/>
      <c r="AV1125" s="425"/>
      <c r="AW1125" s="425"/>
      <c r="AX1125" s="425"/>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4"/>
      <c r="AP1158" s="425" t="s">
        <v>431</v>
      </c>
      <c r="AQ1158" s="425"/>
      <c r="AR1158" s="425"/>
      <c r="AS1158" s="425"/>
      <c r="AT1158" s="425"/>
      <c r="AU1158" s="425"/>
      <c r="AV1158" s="425"/>
      <c r="AW1158" s="425"/>
      <c r="AX1158" s="425"/>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4"/>
      <c r="AP1191" s="425" t="s">
        <v>431</v>
      </c>
      <c r="AQ1191" s="425"/>
      <c r="AR1191" s="425"/>
      <c r="AS1191" s="425"/>
      <c r="AT1191" s="425"/>
      <c r="AU1191" s="425"/>
      <c r="AV1191" s="425"/>
      <c r="AW1191" s="425"/>
      <c r="AX1191" s="425"/>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4"/>
      <c r="AP1224" s="425" t="s">
        <v>431</v>
      </c>
      <c r="AQ1224" s="425"/>
      <c r="AR1224" s="425"/>
      <c r="AS1224" s="425"/>
      <c r="AT1224" s="425"/>
      <c r="AU1224" s="425"/>
      <c r="AV1224" s="425"/>
      <c r="AW1224" s="425"/>
      <c r="AX1224" s="425"/>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4"/>
      <c r="AP1257" s="425" t="s">
        <v>431</v>
      </c>
      <c r="AQ1257" s="425"/>
      <c r="AR1257" s="425"/>
      <c r="AS1257" s="425"/>
      <c r="AT1257" s="425"/>
      <c r="AU1257" s="425"/>
      <c r="AV1257" s="425"/>
      <c r="AW1257" s="425"/>
      <c r="AX1257" s="425"/>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4"/>
      <c r="AP1290" s="425" t="s">
        <v>431</v>
      </c>
      <c r="AQ1290" s="425"/>
      <c r="AR1290" s="425"/>
      <c r="AS1290" s="425"/>
      <c r="AT1290" s="425"/>
      <c r="AU1290" s="425"/>
      <c r="AV1290" s="425"/>
      <c r="AW1290" s="425"/>
      <c r="AX1290" s="425"/>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2018-05-22T03:38:37Z</cp:lastPrinted>
  <dcterms:created xsi:type="dcterms:W3CDTF">2012-03-13T00:50:25Z</dcterms:created>
  <dcterms:modified xsi:type="dcterms:W3CDTF">2018-09-03T08:47:48Z</dcterms:modified>
</cp:coreProperties>
</file>