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<sst xmlns="http://schemas.openxmlformats.org/spreadsheetml/2006/main" count="2978" uniqueCount="661">
  <si>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</si>
  <si>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</si>
  <si>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</si>
  <si>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</si>
  <si>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</si>
  <si>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</si>
  <si>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</si>
  <si>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</si>
  <si>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</si>
  <si>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</si>
  <si>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</si>
  <si>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</si>
  <si>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</si>
  <si>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</si>
  <si>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</si>
  <si>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</si>
  <si>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</si>
  <si>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</si>
  <si>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</si>
  <si>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</si>
  <si>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</si>
  <si>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</si>
  <si>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</si>
  <si>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</si>
  <si>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</si>
  <si>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</si>
  <si>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</si>
  <si>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</si>
  <si>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</si>
  <si>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</si>
  <si>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</si>
  <si>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</si>
  <si>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</si>
  <si>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</si>
  <si>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</si>
  <si>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</si>
  <si>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</si>
  <si>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</si>
  <si>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</si>
  <si>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</si>
  <si>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</si>
  <si>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</si>
  <si>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</si>
  <si>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</si>
  <si>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</si>
  <si>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</si>
  <si>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</si>
  <si>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</si>
  <si>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</si>
  <si>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</si>
  <si>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</si>
  <si>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</si>
  <si>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</si>
  <si>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</si>
  <si>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</si>
  <si>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</si>
  <si>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</si>
  <si>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</si>
  <si>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</si>
  <si>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</si>
  <si>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</si>
  <si>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</si>
  <si>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</si>
  <si>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</si>
  <si>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</si>
  <si>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</si>
  <si>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</si>
  <si>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</si>
  <si>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</si>
  <si>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</si>
  <si>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</si>
  <si>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</si>
  <si>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</si>
  <si>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</si>
  <si>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</si>
  <si>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</si>
  <si>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</si>
  <si>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</si>
  <si>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</si>
  <si>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</si>
  <si>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</si>
  <si>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</si>
  <si>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</si>
  <si>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</si>
  <si>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</si>
  <si>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</si>
  <si>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</si>
  <si>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</si>
  <si>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</si>
  <si>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</si>
  <si>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</si>
  <si>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</si>
  <si>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</si>
  <si>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</si>
  <si>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</si>
  <si>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</si>
  <si>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</si>
  <si>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</si>
  <si>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</si>
  <si>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</si>
  <si>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</si>
  <si>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</si>
  <si>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</si>
  <si>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</si>
  <si>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</si>
  <si>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</si>
  <si>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</si>
  <si>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</si>
  <si>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</si>
  <si>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</si>
  <si>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</si>
  <si>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</si>
  <si>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</si>
  <si>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</si>
  <si>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</si>
  <si>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</si>
  <si>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</si>
  <si>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</si>
  <si>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</si>
  <si>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</si>
  <si>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</si>
  <si>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</si>
  <si>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</si>
  <si>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</si>
  <si>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</si>
  <si>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</si>
  <si>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</si>
  <si>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</si>
  <si>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</si>
  <si>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</si>
  <si>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</si>
  <si>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</si>
  <si>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</si>
  <si>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</si>
  <si>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</si>
  <si>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</si>
  <si>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</si>
  <si>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</si>
  <si>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</si>
  <si>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</si>
  <si>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</si>
  <si>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</si>
  <si>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</si>
  <si>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</si>
  <si>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</si>
  <si>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</si>
  <si>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</si>
  <si>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</si>
  <si>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</si>
  <si>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</si>
  <si>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</si>
  <si>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</si>
  <si>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</si>
  <si>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</si>
  <si>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</si>
  <si>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</si>
  <si>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</si>
  <si>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</si>
  <si>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</si>
  <si>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</si>
  <si>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</si>
  <si>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</si>
  <si>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</si>
  <si>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</si>
  <si>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</si>
  <si>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</si>
  <si>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</si>
  <si>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</si>
  <si>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</si>
  <si>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</si>
  <si>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</si>
  <si>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</si>
  <si>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</si>
  <si>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</si>
  <si>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</si>
  <si>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</si>
  <si>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</si>
  <si>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</si>
  <si>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</si>
  <si>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</si>
  <si>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</si>
  <si>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</si>
  <si>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</si>
  <si>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</si>
  <si>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</si>
  <si>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</si>
  <si>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</si>
  <si>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</si>
  <si>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</si>
  <si>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</si>
  <si>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</si>
  <si>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</si>
  <si>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</si>
  <si>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</si>
  <si>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</si>
  <si>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</si>
  <si>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</si>
  <si>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</si>
  <si>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</si>
  <si>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</si>
  <si>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</si>
  <si>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</si>
  <si>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</si>
  <si>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</si>
  <si>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</si>
  <si>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</si>
  <si>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</si>
  <si>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</si>
  <si>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</si>
  <si>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</si>
  <si>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</si>
  <si>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</si>
  <si>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</si>
  <si>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</si>
  <si>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</si>
  <si>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</si>
  <si>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</si>
  <si>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</si>
  <si>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</si>
  <si>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</si>
  <si>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</si>
  <si>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</si>
  <si>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</si>
  <si>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</si>
  <si>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</si>
  <si>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</si>
  <si>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</si>
  <si>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</si>
  <si>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</si>
  <si>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</si>
  <si>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</si>
  <si>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</si>
  <si>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</si>
  <si>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</si>
  <si>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</si>
  <si>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</si>
  <si>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</si>
  <si>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</si>
  <si>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</si>
  <si>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</si>
  <si>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</si>
  <si>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</si>
  <si>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</si>
  <si>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</si>
  <si>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</si>
  <si>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</si>
  <si>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</si>
  <si>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</si>
  <si>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</si>
  <si>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</si>
  <si>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</si>
  <si>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</si>
  <si>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</si>
  <si>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</si>
  <si>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</si>
  <si>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</si>
  <si>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</si>
  <si>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</si>
  <si>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</si>
  <si>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</si>
  <si>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</si>
  <si>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</si>
  <si>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</si>
  <si>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</si>
  <si>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</si>
  <si>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</si>
  <si>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</si>
  <si>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</si>
  <si>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</si>
  <si>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</si>
  <si>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</si>
  <si>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</si>
  <si>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</si>
  <si>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</si>
  <si>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</si>
  <si>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</si>
  <si>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</si>
  <si>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</si>
  <si>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</si>
  <si>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</si>
  <si>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</si>
  <si>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</si>
  <si>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</si>
  <si>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</si>
  <si>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</si>
  <si>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</si>
  <si>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</si>
  <si>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</si>
  <si>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</si>
  <si>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</si>
  <si>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</si>
  <si>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</si>
  <si>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</si>
  <si>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</si>
  <si>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</si>
  <si>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</si>
  <si>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</si>
  <si>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</si>
  <si>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</si>
  <si>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</si>
  <si>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</si>
  <si>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</si>
  <si>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</si>
  <si>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</si>
  <si>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</si>
  <si>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</si>
  <si>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</si>
  <si>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</si>
  <si>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</si>
  <si>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</si>
  <si>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</si>
  <si>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</si>
  <si>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</si>
  <si>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</si>
  <si>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</si>
  <si>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</si>
  <si>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</si>
  <si>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</si>
  <si>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</si>
  <si>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</si>
  <si>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</si>
  <si>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</si>
  <si>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</si>
  <si>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</si>
  <si>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</si>
  <si>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</si>
  <si>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</si>
  <si>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</si>
  <si>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</si>
  <si>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</si>
  <si>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</si>
  <si>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</si>
  <si>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</si>
  <si>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</si>
  <si>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</si>
  <si>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</si>
  <si>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</si>
  <si>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</si>
  <si>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</si>
  <si>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</si>
  <si>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</si>
  <si>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</si>
  <si>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</si>
  <si>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</si>
  <si>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</si>
  <si>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</si>
  <si>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</si>
  <si>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</si>
  <si>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</si>
  <si>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</si>
  <si>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</si>
  <si>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</si>
  <si>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</si>
  <si>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</si>
  <si>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</si>
  <si>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</si>
  <si>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</si>
  <si>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</si>
  <si>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</si>
  <si>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</si>
  <si>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</si>
  <si>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</si>
  <si>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</si>
  <si>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</si>
  <si>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</si>
  <si>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</si>
  <si>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</si>
  <si>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</si>
  <si>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</si>
  <si>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</si>
  <si>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</si>
  <si>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</si>
  <si>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</si>
  <si>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</si>
  <si>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</si>
  <si>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</si>
  <si>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</si>
  <si>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</si>
  <si>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</si>
  <si>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</si>
  <si>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</si>
  <si>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</si>
  <si>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</si>
  <si>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</si>
  <si>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</si>
  <si>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</si>
  <si>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</si>
  <si>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</si>
  <si>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</si>
  <si>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</si>
  <si>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</si>
  <si>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</si>
  <si>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</si>
  <si>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</si>
  <si>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</si>
  <si>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</si>
  <si>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</si>
  <si>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</si>
  <si>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</si>
  <si>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</si>
  <si>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</si>
  <si>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</si>
  <si>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</si>
  <si>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</si>
  <si>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</si>
  <si>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</si>
  <si>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</si>
  <si>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</si>
  <si>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</si>
  <si>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</si>
  <si>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</si>
  <si>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</si>
  <si>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</si>
  <si>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</si>
  <si>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</si>
  <si>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</si>
  <si>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</si>
  <si>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</si>
  <si>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</si>
  <si>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</si>
  <si>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</si>
  <si>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</si>
  <si>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</si>
  <si>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</si>
  <si>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</si>
  <si>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</si>
  <si>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</si>
  <si>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</si>
  <si>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</si>
  <si>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</si>
  <si>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</si>
  <si>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</si>
  <si>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</si>
  <si>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</si>
  <si>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</si>
  <si>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</si>
  <si>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</si>
  <si>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</si>
  <si>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</si>
  <si>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</si>
  <si>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</si>
  <si>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</si>
  <si>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</si>
  <si>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</si>
  <si>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</si>
  <si>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</si>
  <si>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</si>
  <si>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</si>
  <si>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</si>
  <si>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</si>
  <si>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</si>
  <si>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</si>
  <si>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</si>
  <si>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</si>
  <si>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</si>
  <si>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</si>
  <si>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</si>
  <si>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</si>
  <si>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</si>
  <si>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</si>
  <si>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</si>
  <si>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</si>
  <si>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</si>
  <si>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</si>
  <si>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</si>
  <si>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</si>
  <si>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</si>
  <si>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</si>
  <si>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</si>
  <si>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</si>
  <si>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</si>
  <si>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</si>
  <si>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</si>
  <si>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</si>
  <si>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</si>
  <si>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</si>
  <si>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</si>
  <si>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</si>
  <si>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</si>
  <si>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</si>
  <si>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</si>
  <si>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</si>
  <si>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</si>
  <si>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</si>
  <si>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</si>
  <si>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</si>
  <si>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</si>
  <si>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</si>
  <si>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</si>
  <si>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</si>
  <si>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</si>
  <si>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</si>
  <si>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</si>
  <si>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</si>
  <si>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</si>
  <si>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</si>
  <si>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</si>
  <si>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</si>
  <si>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</si>
  <si>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</si>
  <si>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</si>
  <si>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</si>
  <si>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</si>
  <si>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</si>
  <si>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</si>
  <si>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</si>
  <si>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</si>
  <si>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</si>
  <si>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</si>
  <si>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</si>
  <si>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</si>
  <si>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</si>
  <si>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</si>
  <si>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</si>
  <si>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</si>
  <si>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</si>
  <si>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</si>
  <si>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</si>
  <si>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</si>
  <si>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</si>
  <si>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</si>
  <si>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</si>
  <si>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</si>
  <si>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</si>
  <si>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</si>
  <si>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</si>
  <si>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</si>
  <si>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</si>
  <si>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</si>
  <si>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</si>
  <si>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</si>
  <si>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</si>
  <si>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</si>
  <si>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</si>
  <si>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</si>
  <si>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</si>
  <si>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</si>
  <si>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</si>
  <si>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</si>
  <si>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</si>
  <si>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</si>
  <si>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</si>
  <si>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</si>
  <si>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</si>
  <si>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</si>
  <si>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</si>
  <si>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</si>
  <si>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</si>
  <si>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</si>
  <si>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健康局</t>
    <phoneticPr fontId="5"/>
  </si>
  <si>
    <t>○</t>
  </si>
  <si>
    <t>-</t>
  </si>
  <si>
    <t>-</t>
    <phoneticPr fontId="5"/>
  </si>
  <si>
    <t>-</t>
    <phoneticPr fontId="5"/>
  </si>
  <si>
    <t>-</t>
    <phoneticPr fontId="5"/>
  </si>
  <si>
    <t>件</t>
    <rPh sb="0" eb="1">
      <t>ケン</t>
    </rPh>
    <phoneticPr fontId="5"/>
  </si>
  <si>
    <t>人</t>
    <rPh sb="0" eb="1">
      <t>ニン</t>
    </rPh>
    <phoneticPr fontId="5"/>
  </si>
  <si>
    <t>-</t>
    <phoneticPr fontId="5"/>
  </si>
  <si>
    <t>回</t>
    <rPh sb="0" eb="1">
      <t>カイ</t>
    </rPh>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</si>
  <si>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</si>
  <si>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</si>
  <si>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5"/>
  </si>
  <si>
    <t>-</t>
    <phoneticPr fontId="5"/>
  </si>
  <si>
    <t>-</t>
    <phoneticPr fontId="5"/>
  </si>
  <si>
    <t>‐</t>
  </si>
  <si>
    <t>無</t>
  </si>
  <si>
    <t>諸謝金</t>
    <rPh sb="0" eb="3">
      <t>ショシャキン</t>
    </rPh>
    <phoneticPr fontId="5"/>
  </si>
  <si>
    <t>特定疾患等対策費</t>
    <phoneticPr fontId="5"/>
  </si>
  <si>
    <t>①特定疾患に係る情報の収集、会議の開催及び都道府県への指導・助言。医療費適正化に関する調査・解析。クロイツフェルト・ヤコブ病（CJD)２次感染対策に係る会議の開催及び調査・指導。
②難病対策に係る各施策を実施するための検討会の開催及び調査等。
③ハンセン病対策に係る各施策を実施するための検討会・研修会の開催及び調査。
④腎疾患対策に係る各施策を実施するための検討会・研修会の開催及び調査。</t>
    <phoneticPr fontId="5"/>
  </si>
  <si>
    <t>社会保障関係情報化業務庁費</t>
    <rPh sb="0" eb="2">
      <t>シャカイ</t>
    </rPh>
    <rPh sb="2" eb="4">
      <t>ホショウ</t>
    </rPh>
    <rPh sb="4" eb="6">
      <t>カンケイ</t>
    </rPh>
    <rPh sb="6" eb="9">
      <t>ジョウホウカ</t>
    </rPh>
    <rPh sb="9" eb="13">
      <t>ギョウムチョウヒ</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</si>
  <si>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</si>
  <si>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</si>
  <si>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</si>
  <si>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前年度の特定疾患医療従事者研修受講者数</t>
    <phoneticPr fontId="5"/>
  </si>
  <si>
    <t>特定疾患医療従事者研修受講者数</t>
    <phoneticPr fontId="5"/>
  </si>
  <si>
    <t>前年度のCKDシンポジウム来場者数</t>
    <phoneticPr fontId="5"/>
  </si>
  <si>
    <t>CKDシンポジウム来場者数</t>
    <phoneticPr fontId="5"/>
  </si>
  <si>
    <t>がん・疾病対策課調べ</t>
    <phoneticPr fontId="5"/>
  </si>
  <si>
    <t>特定疾患医療従事者研修開催数</t>
    <rPh sb="0" eb="2">
      <t>トクテイ</t>
    </rPh>
    <rPh sb="2" eb="4">
      <t>シッカン</t>
    </rPh>
    <rPh sb="4" eb="6">
      <t>イリョウ</t>
    </rPh>
    <rPh sb="6" eb="9">
      <t>ジュウジシャ</t>
    </rPh>
    <rPh sb="9" eb="11">
      <t>ケンシュウ</t>
    </rPh>
    <rPh sb="11" eb="14">
      <t>カイサイスウ</t>
    </rPh>
    <phoneticPr fontId="5"/>
  </si>
  <si>
    <t>CKDシンポジウム開催数</t>
    <rPh sb="9" eb="12">
      <t>カイサイスウ</t>
    </rPh>
    <phoneticPr fontId="5"/>
  </si>
  <si>
    <t>千円</t>
    <rPh sb="0" eb="2">
      <t>センエン</t>
    </rPh>
    <phoneticPr fontId="5"/>
  </si>
  <si>
    <t>X / Y</t>
  </si>
  <si>
    <t>特定疾患等対策、ハンセン病対策、腎疾患対策の各施策が円滑に実施されることを目的に行う会議、情報収集・調査及び都道府県への指導・助言
などを実施することで難病対策を推進し、目標達成に寄与する。</t>
    <phoneticPr fontId="5"/>
  </si>
  <si>
    <t>難病対策等を推進するために必要な国が実施する会議等の経費であり、国費を投入しなければ事業目的が達成できない。</t>
    <rPh sb="0" eb="2">
      <t>ナンビョウ</t>
    </rPh>
    <rPh sb="2" eb="4">
      <t>タイサク</t>
    </rPh>
    <rPh sb="6" eb="8">
      <t>スイシン</t>
    </rPh>
    <rPh sb="13" eb="15">
      <t>ヒツヨウ</t>
    </rPh>
    <rPh sb="16" eb="17">
      <t>クニ</t>
    </rPh>
    <rPh sb="18" eb="20">
      <t>ジッシ</t>
    </rPh>
    <rPh sb="22" eb="24">
      <t>カイギ</t>
    </rPh>
    <rPh sb="24" eb="25">
      <t>トウ</t>
    </rPh>
    <rPh sb="26" eb="28">
      <t>ケイヒ</t>
    </rPh>
    <rPh sb="32" eb="34">
      <t>コクヒ</t>
    </rPh>
    <rPh sb="35" eb="37">
      <t>トウニュウ</t>
    </rPh>
    <rPh sb="42" eb="44">
      <t>ジギョウ</t>
    </rPh>
    <rPh sb="44" eb="46">
      <t>モクテキ</t>
    </rPh>
    <rPh sb="47" eb="49">
      <t>タッセイ</t>
    </rPh>
    <phoneticPr fontId="5"/>
  </si>
  <si>
    <t>国が難病対策を実施するために必要な経費である。</t>
    <rPh sb="0" eb="1">
      <t>クニ</t>
    </rPh>
    <rPh sb="2" eb="4">
      <t>ナンビョウ</t>
    </rPh>
    <rPh sb="4" eb="6">
      <t>タイサク</t>
    </rPh>
    <rPh sb="7" eb="9">
      <t>ジッシ</t>
    </rPh>
    <rPh sb="14" eb="16">
      <t>ヒツヨウ</t>
    </rPh>
    <rPh sb="17" eb="19">
      <t>ケイヒ</t>
    </rPh>
    <phoneticPr fontId="5"/>
  </si>
  <si>
    <t>国の難病対策・ハンセン病対策・腎疾患対策を推進するための経費であり、優先度の高い事業である。</t>
    <rPh sb="0" eb="1">
      <t>クニ</t>
    </rPh>
    <rPh sb="2" eb="4">
      <t>ナンビョウ</t>
    </rPh>
    <rPh sb="4" eb="6">
      <t>タイサク</t>
    </rPh>
    <rPh sb="11" eb="12">
      <t>ビョウ</t>
    </rPh>
    <rPh sb="12" eb="14">
      <t>タイサク</t>
    </rPh>
    <rPh sb="15" eb="18">
      <t>ジンシッカン</t>
    </rPh>
    <rPh sb="18" eb="20">
      <t>タイサク</t>
    </rPh>
    <rPh sb="21" eb="23">
      <t>スイシン</t>
    </rPh>
    <rPh sb="28" eb="30">
      <t>ケイヒ</t>
    </rPh>
    <rPh sb="34" eb="37">
      <t>ユウセンド</t>
    </rPh>
    <rPh sb="38" eb="39">
      <t>タカ</t>
    </rPh>
    <rPh sb="40" eb="42">
      <t>ジギョウ</t>
    </rPh>
    <phoneticPr fontId="5"/>
  </si>
  <si>
    <t>随意契約は全て少額契約である。</t>
  </si>
  <si>
    <t>国が実施する各対策に必要な経費に限定している。</t>
    <rPh sb="0" eb="1">
      <t>クニ</t>
    </rPh>
    <rPh sb="2" eb="4">
      <t>ジッシ</t>
    </rPh>
    <rPh sb="6" eb="7">
      <t>カク</t>
    </rPh>
    <rPh sb="7" eb="9">
      <t>タイサク</t>
    </rPh>
    <rPh sb="10" eb="12">
      <t>ヒツヨウ</t>
    </rPh>
    <rPh sb="13" eb="15">
      <t>ケイヒ</t>
    </rPh>
    <rPh sb="16" eb="18">
      <t>ゲンテイ</t>
    </rPh>
    <phoneticPr fontId="5"/>
  </si>
  <si>
    <t>予定していた会議が実施されなかったため。</t>
    <rPh sb="0" eb="2">
      <t>ヨテイ</t>
    </rPh>
    <rPh sb="6" eb="8">
      <t>カイギ</t>
    </rPh>
    <rPh sb="9" eb="11">
      <t>ジッシ</t>
    </rPh>
    <phoneticPr fontId="5"/>
  </si>
  <si>
    <t>本事業のうち「腎疾患対策に係る各施策を実施するための検討会・研修会の開催及び調査」は、国（厚生労働省健康局）が行う施策を検討するものである。一方、左記事業は、地方自治体が行う国民や医療従事者等に慢性腎臓病（ＣＫＤ）に関する正しい知識の普及啓発や研修であり、適切な役割分担を行っている。</t>
  </si>
  <si>
    <t>慢性腎臓病（CKD）特別対策事業</t>
  </si>
  <si>
    <t>特定疾患医療従事者研修の実施や、ハンセン病訴訟統一交渉団の要望により検討会（歴史的建造物等保存検討作業部会）等を開催するなど、毎年必要な経費について支出し、研修についても毎年多数の参加者がおり、シンポジウムにも一定程度の参加者がおり、必要な会議の実施もしていることから、今後も難病対策等の推進に必要な経費である。</t>
    <rPh sb="54" eb="55">
      <t>トウ</t>
    </rPh>
    <rPh sb="56" eb="58">
      <t>カイサイ</t>
    </rPh>
    <rPh sb="63" eb="65">
      <t>マイトシ</t>
    </rPh>
    <rPh sb="78" eb="80">
      <t>ケンシュウ</t>
    </rPh>
    <rPh sb="85" eb="87">
      <t>マイトシ</t>
    </rPh>
    <rPh sb="87" eb="89">
      <t>タスウ</t>
    </rPh>
    <rPh sb="90" eb="93">
      <t>サンカシャ</t>
    </rPh>
    <rPh sb="105" eb="107">
      <t>イッテイ</t>
    </rPh>
    <rPh sb="107" eb="109">
      <t>テイド</t>
    </rPh>
    <rPh sb="110" eb="113">
      <t>サンカシャ</t>
    </rPh>
    <rPh sb="117" eb="119">
      <t>ヒツヨウ</t>
    </rPh>
    <rPh sb="120" eb="122">
      <t>カイギ</t>
    </rPh>
    <rPh sb="123" eb="125">
      <t>ジッシ</t>
    </rPh>
    <rPh sb="135" eb="137">
      <t>コンゴ</t>
    </rPh>
    <rPh sb="138" eb="140">
      <t>ナンビョウ</t>
    </rPh>
    <rPh sb="140" eb="142">
      <t>タイサク</t>
    </rPh>
    <rPh sb="142" eb="143">
      <t>トウ</t>
    </rPh>
    <rPh sb="144" eb="146">
      <t>スイシン</t>
    </rPh>
    <rPh sb="147" eb="149">
      <t>ヒツヨウ</t>
    </rPh>
    <rPh sb="150" eb="152">
      <t>ケイヒ</t>
    </rPh>
    <phoneticPr fontId="5"/>
  </si>
  <si>
    <t>特定疾患医療従事者研修については毎年多くの参加者がいること、難病の患者に対する医療等に関する法律（平成26年法律第50号）に基づく制度の研修が必要であることから、引き続き継続していく必要がある。その他会議の開催経費等についても、必要な経費として確保していく。ただし、予算の執行率が低い水準であることを踏まえ、予算の見直し等の検討を行う。</t>
    <rPh sb="0" eb="2">
      <t>トクテイ</t>
    </rPh>
    <rPh sb="2" eb="4">
      <t>シッカン</t>
    </rPh>
    <rPh sb="4" eb="6">
      <t>イリョウ</t>
    </rPh>
    <rPh sb="6" eb="9">
      <t>ジュウジシャ</t>
    </rPh>
    <rPh sb="9" eb="11">
      <t>ケンシュウ</t>
    </rPh>
    <rPh sb="16" eb="18">
      <t>マイトシ</t>
    </rPh>
    <rPh sb="18" eb="19">
      <t>オオ</t>
    </rPh>
    <rPh sb="21" eb="24">
      <t>サンカシャ</t>
    </rPh>
    <rPh sb="30" eb="32">
      <t>ナンビョウ</t>
    </rPh>
    <rPh sb="33" eb="35">
      <t>カンジャ</t>
    </rPh>
    <rPh sb="36" eb="37">
      <t>タイ</t>
    </rPh>
    <rPh sb="39" eb="41">
      <t>イリョウ</t>
    </rPh>
    <rPh sb="41" eb="42">
      <t>トウ</t>
    </rPh>
    <rPh sb="43" eb="44">
      <t>カン</t>
    </rPh>
    <rPh sb="46" eb="48">
      <t>ホウリツ</t>
    </rPh>
    <rPh sb="49" eb="51">
      <t>ヘイセイ</t>
    </rPh>
    <rPh sb="53" eb="54">
      <t>ネン</t>
    </rPh>
    <rPh sb="54" eb="56">
      <t>ホウリツ</t>
    </rPh>
    <rPh sb="56" eb="57">
      <t>ダイ</t>
    </rPh>
    <rPh sb="59" eb="60">
      <t>ゴウ</t>
    </rPh>
    <rPh sb="62" eb="63">
      <t>モト</t>
    </rPh>
    <rPh sb="65" eb="67">
      <t>セイド</t>
    </rPh>
    <rPh sb="68" eb="70">
      <t>ケンシュウ</t>
    </rPh>
    <rPh sb="71" eb="73">
      <t>ヒツヨウ</t>
    </rPh>
    <rPh sb="81" eb="82">
      <t>ヒ</t>
    </rPh>
    <rPh sb="83" eb="84">
      <t>ツヅ</t>
    </rPh>
    <rPh sb="85" eb="87">
      <t>ケイゾク</t>
    </rPh>
    <rPh sb="91" eb="93">
      <t>ヒツヨウ</t>
    </rPh>
    <rPh sb="99" eb="100">
      <t>ホカ</t>
    </rPh>
    <rPh sb="100" eb="102">
      <t>カイギ</t>
    </rPh>
    <rPh sb="103" eb="105">
      <t>カイサイ</t>
    </rPh>
    <rPh sb="105" eb="107">
      <t>ケイヒ</t>
    </rPh>
    <rPh sb="107" eb="108">
      <t>トウ</t>
    </rPh>
    <rPh sb="114" eb="116">
      <t>ヒツヨウ</t>
    </rPh>
    <rPh sb="117" eb="119">
      <t>ケイヒ</t>
    </rPh>
    <rPh sb="122" eb="124">
      <t>カクホ</t>
    </rPh>
    <rPh sb="154" eb="156">
      <t>ヨサン</t>
    </rPh>
    <rPh sb="157" eb="159">
      <t>ミナオ</t>
    </rPh>
    <rPh sb="160" eb="161">
      <t>トウ</t>
    </rPh>
    <phoneticPr fontId="5"/>
  </si>
  <si>
    <t>164</t>
    <phoneticPr fontId="5"/>
  </si>
  <si>
    <t>140</t>
    <phoneticPr fontId="5"/>
  </si>
  <si>
    <t>113</t>
    <phoneticPr fontId="5"/>
  </si>
  <si>
    <t>131</t>
    <phoneticPr fontId="5"/>
  </si>
  <si>
    <t>142</t>
    <phoneticPr fontId="5"/>
  </si>
  <si>
    <t>149</t>
    <phoneticPr fontId="5"/>
  </si>
  <si>
    <t xml:space="preserve">A.大和綜合印刷株式会社 </t>
    <phoneticPr fontId="5"/>
  </si>
  <si>
    <t>印刷費</t>
    <rPh sb="0" eb="3">
      <t>インサツヒ</t>
    </rPh>
    <phoneticPr fontId="5"/>
  </si>
  <si>
    <t xml:space="preserve">大和綜合印刷株式会社 </t>
  </si>
  <si>
    <t xml:space="preserve">株式会社メディカル東友 </t>
  </si>
  <si>
    <t xml:space="preserve">株式会社内山回漕店 </t>
  </si>
  <si>
    <t>難病医療費助成制度周知用リーフレット　発送</t>
    <rPh sb="19" eb="21">
      <t>ハッソウ</t>
    </rPh>
    <phoneticPr fontId="5"/>
  </si>
  <si>
    <t>難病対策課調べ</t>
    <rPh sb="0" eb="2">
      <t>ナンビョウ</t>
    </rPh>
    <rPh sb="2" eb="5">
      <t>タイサクカ</t>
    </rPh>
    <rPh sb="5" eb="6">
      <t>シラ</t>
    </rPh>
    <phoneticPr fontId="5"/>
  </si>
  <si>
    <t>衛生行政報告例による難病法に基づく医療受給者証交付件数（アウトカム）</t>
    <phoneticPr fontId="5"/>
  </si>
  <si>
    <t>難病医療費助成制度周知用リーフレット印刷等</t>
    <rPh sb="20" eb="21">
      <t>トウ</t>
    </rPh>
    <phoneticPr fontId="5"/>
  </si>
  <si>
    <t>難病医療費助成制度周知用リーフレット印刷　等</t>
    <rPh sb="18" eb="20">
      <t>インサツ</t>
    </rPh>
    <rPh sb="21" eb="22">
      <t>トウ</t>
    </rPh>
    <phoneticPr fontId="5"/>
  </si>
  <si>
    <t>慢性腎臓病（CＫＤ）シンポジウム運営管理業務</t>
    <rPh sb="0" eb="2">
      <t>マンセイ</t>
    </rPh>
    <rPh sb="2" eb="5">
      <t>ジンゾウビョウ</t>
    </rPh>
    <rPh sb="16" eb="18">
      <t>ウンエイ</t>
    </rPh>
    <rPh sb="18" eb="20">
      <t>カンリ</t>
    </rPh>
    <rPh sb="20" eb="22">
      <t>ギョウム</t>
    </rPh>
    <phoneticPr fontId="5"/>
  </si>
  <si>
    <t>難病対策課
がん・疾病対策課</t>
    <rPh sb="9" eb="11">
      <t>シッペイ</t>
    </rPh>
    <rPh sb="11" eb="14">
      <t>タイサクカ</t>
    </rPh>
    <phoneticPr fontId="5"/>
  </si>
  <si>
    <t>課長：川野　宇宏
課長：佐々木　昌弘</t>
    <rPh sb="12" eb="15">
      <t>ササキ</t>
    </rPh>
    <rPh sb="16" eb="18">
      <t>マサヒロ</t>
    </rPh>
    <phoneticPr fontId="5"/>
  </si>
  <si>
    <t>29年度CKDシンポジウム来場者数に関しては、当日の悪天候の関係で目標を下回ったものの、例年一定の参加者が確保できている。</t>
    <rPh sb="2" eb="4">
      <t>ネンド</t>
    </rPh>
    <rPh sb="13" eb="16">
      <t>ライジョウシャ</t>
    </rPh>
    <rPh sb="16" eb="17">
      <t>スウ</t>
    </rPh>
    <rPh sb="18" eb="19">
      <t>カン</t>
    </rPh>
    <rPh sb="23" eb="25">
      <t>トウジツ</t>
    </rPh>
    <rPh sb="26" eb="29">
      <t>アクテンコウ</t>
    </rPh>
    <rPh sb="30" eb="32">
      <t>カンケイ</t>
    </rPh>
    <rPh sb="33" eb="35">
      <t>モクヒョウ</t>
    </rPh>
    <rPh sb="36" eb="38">
      <t>シタマワ</t>
    </rPh>
    <rPh sb="44" eb="46">
      <t>レイネン</t>
    </rPh>
    <rPh sb="46" eb="48">
      <t>イッテイ</t>
    </rPh>
    <rPh sb="49" eb="52">
      <t>サンカシャ</t>
    </rPh>
    <rPh sb="53" eb="55">
      <t>カクホ</t>
    </rPh>
    <phoneticPr fontId="5"/>
  </si>
  <si>
    <t>活動実績は見込みに見合ったものとなっている。</t>
    <rPh sb="0" eb="2">
      <t>カツドウ</t>
    </rPh>
    <rPh sb="2" eb="4">
      <t>ジッセキ</t>
    </rPh>
    <rPh sb="5" eb="7">
      <t>ミコ</t>
    </rPh>
    <rPh sb="9" eb="11">
      <t>ミア</t>
    </rPh>
    <phoneticPr fontId="5"/>
  </si>
  <si>
    <t>ユサコ（株）</t>
    <rPh sb="4" eb="5">
      <t>カブ</t>
    </rPh>
    <phoneticPr fontId="5"/>
  </si>
  <si>
    <t>-</t>
    <phoneticPr fontId="5"/>
  </si>
  <si>
    <t>-</t>
    <phoneticPr fontId="5"/>
  </si>
  <si>
    <t>-</t>
    <phoneticPr fontId="5"/>
  </si>
  <si>
    <t>-</t>
    <phoneticPr fontId="5"/>
  </si>
  <si>
    <t>-</t>
    <phoneticPr fontId="5"/>
  </si>
  <si>
    <t>-</t>
    <phoneticPr fontId="5"/>
  </si>
  <si>
    <t>-</t>
    <phoneticPr fontId="5"/>
  </si>
  <si>
    <t>書籍代</t>
    <rPh sb="0" eb="3">
      <t>ショセキダイ</t>
    </rPh>
    <phoneticPr fontId="5"/>
  </si>
  <si>
    <t>-</t>
    <phoneticPr fontId="5"/>
  </si>
  <si>
    <t>-</t>
    <phoneticPr fontId="5"/>
  </si>
  <si>
    <t>賃金等</t>
    <rPh sb="0" eb="2">
      <t>チンギン</t>
    </rPh>
    <rPh sb="2" eb="3">
      <t>トウ</t>
    </rPh>
    <phoneticPr fontId="5"/>
  </si>
  <si>
    <t>前途資金（給与）等</t>
    <rPh sb="0" eb="2">
      <t>ゼント</t>
    </rPh>
    <rPh sb="2" eb="4">
      <t>シキン</t>
    </rPh>
    <rPh sb="5" eb="7">
      <t>キュウヨ</t>
    </rPh>
    <rPh sb="8" eb="9">
      <t>トウ</t>
    </rPh>
    <phoneticPr fontId="5"/>
  </si>
  <si>
    <t>-</t>
    <phoneticPr fontId="5"/>
  </si>
  <si>
    <t>株式会社阪急阪神ビジネストラベル</t>
    <phoneticPr fontId="5"/>
  </si>
  <si>
    <t>丸の内新聞株式会社</t>
    <phoneticPr fontId="5"/>
  </si>
  <si>
    <t>個人Ａ</t>
    <rPh sb="0" eb="2">
      <t>コジン</t>
    </rPh>
    <phoneticPr fontId="5"/>
  </si>
  <si>
    <t>-</t>
    <phoneticPr fontId="5"/>
  </si>
  <si>
    <t>研究課題評価サーバ使用料</t>
    <phoneticPr fontId="5"/>
  </si>
  <si>
    <t>検討会テープ起こし</t>
    <rPh sb="0" eb="3">
      <t>ケントウカイ</t>
    </rPh>
    <rPh sb="6" eb="7">
      <t>オ</t>
    </rPh>
    <phoneticPr fontId="5"/>
  </si>
  <si>
    <t xml:space="preserve">株式会社紀伊國屋書店 </t>
    <phoneticPr fontId="5"/>
  </si>
  <si>
    <t>出張旅費</t>
    <rPh sb="0" eb="2">
      <t>シュッチョウ</t>
    </rPh>
    <rPh sb="2" eb="4">
      <t>リョヒ</t>
    </rPh>
    <phoneticPr fontId="5"/>
  </si>
  <si>
    <t>新聞代</t>
    <rPh sb="0" eb="3">
      <t>シンブンダイ</t>
    </rPh>
    <phoneticPr fontId="5"/>
  </si>
  <si>
    <t>書籍代</t>
    <phoneticPr fontId="5"/>
  </si>
  <si>
    <t>慢性腎臓病（ＣＫＤ）シンポジウム会場借上</t>
    <rPh sb="16" eb="18">
      <t>カイジョウ</t>
    </rPh>
    <rPh sb="18" eb="19">
      <t>カ</t>
    </rPh>
    <rPh sb="19" eb="20">
      <t>ウエ</t>
    </rPh>
    <phoneticPr fontId="5"/>
  </si>
  <si>
    <t>株式会社東京国際フォーラム</t>
    <rPh sb="0" eb="4">
      <t>カブシキガイシャ</t>
    </rPh>
    <phoneticPr fontId="5"/>
  </si>
  <si>
    <t>B.資金前渡官吏厚生労働省
大臣官房会計課厚生労働事務官</t>
    <phoneticPr fontId="5"/>
  </si>
  <si>
    <t>資金前渡官吏厚生労働省大臣官房会計課厚生労働事務官</t>
    <phoneticPr fontId="5"/>
  </si>
  <si>
    <t>資金前渡官吏国立保健医療科学院総務部会計課長</t>
    <phoneticPr fontId="5"/>
  </si>
  <si>
    <t>株式会社コエカタマリン</t>
    <phoneticPr fontId="5"/>
  </si>
  <si>
    <t>社会福祉法人日本盲人職能開発センター東京ワークショップ</t>
    <phoneticPr fontId="5"/>
  </si>
  <si>
    <t>点検対象外</t>
    <rPh sb="0" eb="2">
      <t>テンケン</t>
    </rPh>
    <rPh sb="2" eb="5">
      <t>タイショウガイ</t>
    </rPh>
    <phoneticPr fontId="5"/>
  </si>
  <si>
    <t>特定疾患等対策、難病対策、ハンセン病対策、腎疾患対策の各施策が円滑に実施されることを目的に行う会議、情報収集・調査及び都道府県への指導・助言などを実施する。</t>
    <phoneticPr fontId="5"/>
  </si>
  <si>
    <t>特定疾患等対策、難病対策、ハンセン病対策、腎疾患対策の各施策が円滑に実施されるために必要な経費であり、引き続き、必要な予算額を確保し、適正な執行に努めること。</t>
    <rPh sb="42" eb="44">
      <t>ヒツヨウ</t>
    </rPh>
    <rPh sb="45" eb="47">
      <t>ケイヒ</t>
    </rPh>
    <phoneticPr fontId="5"/>
  </si>
  <si>
    <t>-</t>
    <phoneticPr fontId="5"/>
  </si>
  <si>
    <t>-</t>
    <phoneticPr fontId="5"/>
  </si>
  <si>
    <t>-</t>
    <phoneticPr fontId="5"/>
  </si>
  <si>
    <t>単位当たりコスト＝X/Y
X：「執行額」
Y：「CKDシンポジウム開催数」　　</t>
    <rPh sb="0" eb="2">
      <t>タンイ</t>
    </rPh>
    <rPh sb="2" eb="3">
      <t>ア</t>
    </rPh>
    <rPh sb="17" eb="19">
      <t>シッコウ</t>
    </rPh>
    <rPh sb="19" eb="20">
      <t>ガク</t>
    </rPh>
    <rPh sb="34" eb="36">
      <t>カイサイ</t>
    </rPh>
    <rPh sb="36" eb="37">
      <t>カズ</t>
    </rPh>
    <phoneticPr fontId="5"/>
  </si>
  <si>
    <t>単位当たりコスト＝X/Y
X：「執行額」
Y：「特定疾患医療従事者研修開催数」　　</t>
    <rPh sb="0" eb="2">
      <t>タンイ</t>
    </rPh>
    <rPh sb="2" eb="3">
      <t>ア</t>
    </rPh>
    <rPh sb="17" eb="19">
      <t>シッコウ</t>
    </rPh>
    <rPh sb="19" eb="20">
      <t>ガク</t>
    </rPh>
    <rPh sb="25" eb="27">
      <t>トクテイ</t>
    </rPh>
    <rPh sb="27" eb="29">
      <t>シッカン</t>
    </rPh>
    <rPh sb="29" eb="31">
      <t>イリョウ</t>
    </rPh>
    <rPh sb="31" eb="34">
      <t>ジュウジシャ</t>
    </rPh>
    <rPh sb="34" eb="36">
      <t>ケンシュウ</t>
    </rPh>
    <rPh sb="36" eb="38">
      <t>カイサイ</t>
    </rPh>
    <rPh sb="38" eb="39">
      <t>カズ</t>
    </rPh>
    <phoneticPr fontId="5"/>
  </si>
  <si>
    <t>32,400/1</t>
    <phoneticPr fontId="5"/>
  </si>
  <si>
    <t>24,193/1</t>
    <phoneticPr fontId="5"/>
  </si>
  <si>
    <t>26,349/1</t>
    <phoneticPr fontId="5"/>
  </si>
  <si>
    <t>23,185/1</t>
    <phoneticPr fontId="5"/>
  </si>
  <si>
    <t>23,185/2</t>
    <phoneticPr fontId="5"/>
  </si>
  <si>
    <t>26,349/2</t>
    <phoneticPr fontId="5"/>
  </si>
  <si>
    <t>24,193/2</t>
    <phoneticPr fontId="5"/>
  </si>
  <si>
    <t>32,400/2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</si>
</sst>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48</xdr:col>
      <xdr:colOff>32674</xdr:colOff>
      <xdr:row>31</xdr:row>
      <xdr:rowOff>46425</xdr:rowOff>
    </xdr:to>
    <xdr:sp macro="" textlink="">
      <xdr:nvSpPr>
        <xdr:cNvPr id="4" name="テキスト ボックス 3"/>
        <xdr:cNvSpPr txBox="1"/>
      </xdr:nvSpPr>
      <xdr:spPr>
        <a:xfrm>
          <a:off x="9388929" y="11348357"/>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32</xdr:row>
      <xdr:rowOff>0</xdr:rowOff>
    </xdr:from>
    <xdr:to>
      <xdr:col>49</xdr:col>
      <xdr:colOff>441280</xdr:colOff>
      <xdr:row>33</xdr:row>
      <xdr:rowOff>26147</xdr:rowOff>
    </xdr:to>
    <xdr:sp macro="" textlink="">
      <xdr:nvSpPr>
        <xdr:cNvPr id="5" name="テキスト ボックス 4"/>
        <xdr:cNvSpPr txBox="1"/>
      </xdr:nvSpPr>
      <xdr:spPr>
        <a:xfrm>
          <a:off x="9388929" y="11892643"/>
          <a:ext cx="1053601"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46</xdr:col>
      <xdr:colOff>0</xdr:colOff>
      <xdr:row>37</xdr:row>
      <xdr:rowOff>0</xdr:rowOff>
    </xdr:from>
    <xdr:to>
      <xdr:col>48</xdr:col>
      <xdr:colOff>32674</xdr:colOff>
      <xdr:row>38</xdr:row>
      <xdr:rowOff>46425</xdr:rowOff>
    </xdr:to>
    <xdr:sp macro="" textlink="">
      <xdr:nvSpPr>
        <xdr:cNvPr id="8" name="テキスト ボックス 7"/>
        <xdr:cNvSpPr txBox="1"/>
      </xdr:nvSpPr>
      <xdr:spPr>
        <a:xfrm>
          <a:off x="9388929" y="13335000"/>
          <a:ext cx="440888"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39</xdr:row>
      <xdr:rowOff>0</xdr:rowOff>
    </xdr:from>
    <xdr:to>
      <xdr:col>49</xdr:col>
      <xdr:colOff>441280</xdr:colOff>
      <xdr:row>40</xdr:row>
      <xdr:rowOff>26147</xdr:rowOff>
    </xdr:to>
    <xdr:sp macro="" textlink="">
      <xdr:nvSpPr>
        <xdr:cNvPr id="9" name="テキスト ボックス 8"/>
        <xdr:cNvSpPr txBox="1"/>
      </xdr:nvSpPr>
      <xdr:spPr>
        <a:xfrm>
          <a:off x="9388929" y="13879286"/>
          <a:ext cx="1053601"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16</xdr:col>
      <xdr:colOff>77740</xdr:colOff>
      <xdr:row>741</xdr:row>
      <xdr:rowOff>59531</xdr:rowOff>
    </xdr:from>
    <xdr:to>
      <xdr:col>24</xdr:col>
      <xdr:colOff>30115</xdr:colOff>
      <xdr:row>743</xdr:row>
      <xdr:rowOff>111798</xdr:rowOff>
    </xdr:to>
    <xdr:sp macro="" textlink="">
      <xdr:nvSpPr>
        <xdr:cNvPr id="24" name="正方形/長方形 23"/>
        <xdr:cNvSpPr/>
      </xdr:nvSpPr>
      <xdr:spPr>
        <a:xfrm>
          <a:off x="3316240" y="44398406"/>
          <a:ext cx="1571625" cy="76664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p>
      </xdr:txBody>
    </xdr:sp>
    <xdr:clientData/>
  </xdr:twoCellAnchor>
  <xdr:twoCellAnchor>
    <xdr:from>
      <xdr:col>20</xdr:col>
      <xdr:colOff>47624</xdr:colOff>
      <xdr:row>745</xdr:row>
      <xdr:rowOff>21942</xdr:rowOff>
    </xdr:from>
    <xdr:to>
      <xdr:col>20</xdr:col>
      <xdr:colOff>60324</xdr:colOff>
      <xdr:row>748</xdr:row>
      <xdr:rowOff>152957</xdr:rowOff>
    </xdr:to>
    <xdr:cxnSp macro="">
      <xdr:nvCxnSpPr>
        <xdr:cNvPr id="25" name="直線矢印コネクタ 24"/>
        <xdr:cNvCxnSpPr/>
      </xdr:nvCxnSpPr>
      <xdr:spPr>
        <a:xfrm flipH="1">
          <a:off x="4095749" y="45789567"/>
          <a:ext cx="12700" cy="120257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17</xdr:col>
      <xdr:colOff>179992</xdr:colOff>
      <xdr:row>749</xdr:row>
      <xdr:rowOff>274776</xdr:rowOff>
    </xdr:from>
    <xdr:ext cx="878959" cy="275717"/>
    <xdr:sp macro="" textlink="">
      <xdr:nvSpPr>
        <xdr:cNvPr id="26" name="テキスト ボックス 25"/>
        <xdr:cNvSpPr txBox="1"/>
      </xdr:nvSpPr>
      <xdr:spPr>
        <a:xfrm>
          <a:off x="3620898" y="47435432"/>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その他等</a:t>
          </a:r>
          <a:r>
            <a:rPr kumimoji="1" lang="en-US" altLang="ja-JP" sz="1100"/>
            <a:t>】</a:t>
          </a:r>
          <a:endParaRPr kumimoji="1" lang="ja-JP" altLang="en-US" sz="1100"/>
        </a:p>
      </xdr:txBody>
    </xdr:sp>
    <xdr:clientData/>
  </xdr:oneCellAnchor>
  <xdr:twoCellAnchor>
    <xdr:from>
      <xdr:col>16</xdr:col>
      <xdr:colOff>79141</xdr:colOff>
      <xdr:row>750</xdr:row>
      <xdr:rowOff>246757</xdr:rowOff>
    </xdr:from>
    <xdr:to>
      <xdr:col>24</xdr:col>
      <xdr:colOff>31516</xdr:colOff>
      <xdr:row>752</xdr:row>
      <xdr:rowOff>299024</xdr:rowOff>
    </xdr:to>
    <xdr:sp macro="" textlink="">
      <xdr:nvSpPr>
        <xdr:cNvPr id="27" name="正方形/長方形 26"/>
        <xdr:cNvSpPr/>
      </xdr:nvSpPr>
      <xdr:spPr>
        <a:xfrm>
          <a:off x="3317641" y="47800320"/>
          <a:ext cx="1571625" cy="76664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ja-JP" altLang="en-US" sz="1100">
              <a:solidFill>
                <a:sysClr val="windowText" lastClr="000000"/>
              </a:solidFill>
            </a:rPr>
            <a:t>民間会社（</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11</xdr:col>
      <xdr:colOff>88948</xdr:colOff>
      <xdr:row>743</xdr:row>
      <xdr:rowOff>169489</xdr:rowOff>
    </xdr:from>
    <xdr:to>
      <xdr:col>29</xdr:col>
      <xdr:colOff>150814</xdr:colOff>
      <xdr:row>744</xdr:row>
      <xdr:rowOff>296488</xdr:rowOff>
    </xdr:to>
    <xdr:sp macro="" textlink="">
      <xdr:nvSpPr>
        <xdr:cNvPr id="28" name="大かっこ 27"/>
        <xdr:cNvSpPr/>
      </xdr:nvSpPr>
      <xdr:spPr>
        <a:xfrm>
          <a:off x="2315417" y="45222739"/>
          <a:ext cx="3705178" cy="484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指定難病等対策を推進するための経費を支出</a:t>
          </a:r>
        </a:p>
      </xdr:txBody>
    </xdr:sp>
    <xdr:clientData/>
  </xdr:twoCellAnchor>
  <xdr:twoCellAnchor>
    <xdr:from>
      <xdr:col>9</xdr:col>
      <xdr:colOff>35719</xdr:colOff>
      <xdr:row>753</xdr:row>
      <xdr:rowOff>14707</xdr:rowOff>
    </xdr:from>
    <xdr:to>
      <xdr:col>35</xdr:col>
      <xdr:colOff>142875</xdr:colOff>
      <xdr:row>755</xdr:row>
      <xdr:rowOff>308394</xdr:rowOff>
    </xdr:to>
    <xdr:sp macro="" textlink="">
      <xdr:nvSpPr>
        <xdr:cNvPr id="29" name="大かっこ 28"/>
        <xdr:cNvSpPr/>
      </xdr:nvSpPr>
      <xdr:spPr>
        <a:xfrm>
          <a:off x="1857375" y="48639832"/>
          <a:ext cx="5369719" cy="10080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b="0"/>
            <a:t>・慢性腎臓病（ＣＫＤ）シンポジウムの開催のための運営管理業務</a:t>
          </a:r>
          <a:endParaRPr kumimoji="1" lang="en-US" altLang="ja-JP" sz="1200" b="0"/>
        </a:p>
        <a:p>
          <a:pPr algn="l">
            <a:lnSpc>
              <a:spcPts val="1400"/>
            </a:lnSpc>
          </a:pPr>
          <a:r>
            <a:rPr kumimoji="1" lang="ja-JP" altLang="en-US" sz="1200" b="0"/>
            <a:t>・難病医療費助成制度周知用リーフレット作成・発送業務　等</a:t>
          </a:r>
        </a:p>
      </xdr:txBody>
    </xdr:sp>
    <xdr:clientData/>
  </xdr:twoCellAnchor>
  <xdr:twoCellAnchor>
    <xdr:from>
      <xdr:col>30</xdr:col>
      <xdr:colOff>60231</xdr:colOff>
      <xdr:row>741</xdr:row>
      <xdr:rowOff>63032</xdr:rowOff>
    </xdr:from>
    <xdr:to>
      <xdr:col>44</xdr:col>
      <xdr:colOff>197037</xdr:colOff>
      <xdr:row>745</xdr:row>
      <xdr:rowOff>190500</xdr:rowOff>
    </xdr:to>
    <xdr:sp macro="" textlink="">
      <xdr:nvSpPr>
        <xdr:cNvPr id="30" name="大かっこ 29"/>
        <xdr:cNvSpPr/>
      </xdr:nvSpPr>
      <xdr:spPr>
        <a:xfrm>
          <a:off x="6132419" y="44401907"/>
          <a:ext cx="2970493" cy="1556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en-US" altLang="ja-JP" sz="1200"/>
            <a:t>B</a:t>
          </a:r>
        </a:p>
        <a:p>
          <a:pPr algn="l">
            <a:lnSpc>
              <a:spcPts val="1400"/>
            </a:lnSpc>
          </a:pPr>
          <a:r>
            <a:rPr kumimoji="1" lang="ja-JP" altLang="en-US" sz="1200"/>
            <a:t>事務費　</a:t>
          </a:r>
          <a:r>
            <a:rPr kumimoji="1" lang="en-US" altLang="ja-JP" sz="1200"/>
            <a:t>22</a:t>
          </a:r>
          <a:r>
            <a:rPr kumimoji="1" lang="ja-JP" altLang="en-US" sz="1200"/>
            <a:t>百万円</a:t>
          </a:r>
          <a:endParaRPr kumimoji="1" lang="en-US" altLang="ja-JP" sz="1200"/>
        </a:p>
        <a:p>
          <a:pPr algn="l">
            <a:lnSpc>
              <a:spcPts val="1400"/>
            </a:lnSpc>
          </a:pPr>
          <a:r>
            <a:rPr kumimoji="1" lang="ja-JP" altLang="en-US" sz="1200"/>
            <a:t>①賃金職員の給与、会議開催経費</a:t>
          </a:r>
          <a:endParaRPr kumimoji="1" lang="en-US" altLang="ja-JP" sz="1200"/>
        </a:p>
        <a:p>
          <a:pPr algn="l">
            <a:lnSpc>
              <a:spcPts val="1400"/>
            </a:lnSpc>
          </a:pPr>
          <a:r>
            <a:rPr kumimoji="1" lang="ja-JP" altLang="en-US" sz="1200"/>
            <a:t>　</a:t>
          </a:r>
          <a:r>
            <a:rPr kumimoji="1" lang="ja-JP" altLang="en-US" sz="1200" baseline="0"/>
            <a:t>  </a:t>
          </a:r>
          <a:r>
            <a:rPr kumimoji="1" lang="ja-JP" altLang="en-US" sz="1200"/>
            <a:t>等　　</a:t>
          </a:r>
          <a:r>
            <a:rPr kumimoji="1" lang="en-US" altLang="ja-JP" sz="1200"/>
            <a:t>16</a:t>
          </a:r>
          <a:r>
            <a:rPr kumimoji="1" lang="ja-JP" altLang="en-US" sz="1200"/>
            <a:t>百万円</a:t>
          </a:r>
          <a:endParaRPr kumimoji="1" lang="en-US" altLang="ja-JP" sz="1200"/>
        </a:p>
        <a:p>
          <a:pPr algn="l">
            <a:lnSpc>
              <a:spcPts val="1400"/>
            </a:lnSpc>
          </a:pPr>
          <a:r>
            <a:rPr kumimoji="1" lang="ja-JP" altLang="en-US" sz="1200"/>
            <a:t>②職員旅費　</a:t>
          </a:r>
          <a:r>
            <a:rPr kumimoji="1" lang="en-US" altLang="ja-JP" sz="1200"/>
            <a:t>2</a:t>
          </a:r>
          <a:r>
            <a:rPr kumimoji="1" lang="ja-JP" altLang="en-US" sz="1200"/>
            <a:t>百万円</a:t>
          </a:r>
          <a:endParaRPr kumimoji="1" lang="en-US" altLang="ja-JP" sz="1200"/>
        </a:p>
        <a:p>
          <a:pPr algn="l">
            <a:lnSpc>
              <a:spcPts val="1400"/>
            </a:lnSpc>
          </a:pPr>
          <a:r>
            <a:rPr kumimoji="1" lang="ja-JP" altLang="en-US" sz="1200"/>
            <a:t>③諸謝金　</a:t>
          </a:r>
          <a:r>
            <a:rPr kumimoji="1" lang="en-US" altLang="ja-JP" sz="1200"/>
            <a:t>2</a:t>
          </a:r>
          <a:r>
            <a:rPr kumimoji="1" lang="ja-JP" altLang="en-US" sz="1200"/>
            <a:t>百万円</a:t>
          </a:r>
        </a:p>
        <a:p>
          <a:pPr algn="l">
            <a:lnSpc>
              <a:spcPts val="1400"/>
            </a:lnSpc>
          </a:pPr>
          <a:r>
            <a:rPr kumimoji="1" lang="ja-JP" altLang="en-US" sz="1200"/>
            <a:t>④委員等旅費　</a:t>
          </a:r>
          <a:r>
            <a:rPr kumimoji="1" lang="en-US" altLang="ja-JP" sz="1200"/>
            <a:t>2</a:t>
          </a:r>
          <a:r>
            <a:rPr kumimoji="1" lang="ja-JP" altLang="en-US" sz="1200"/>
            <a:t>百万円</a:t>
          </a:r>
          <a:endParaRPr kumimoji="1" lang="en-US" altLang="ja-JP" sz="1200"/>
        </a:p>
      </xdr:txBody>
    </xdr:sp>
    <xdr:clientData/>
  </xdr:twoCellAnchor>
  <xdr:twoCellAnchor>
    <xdr:from>
      <xdr:col>37</xdr:col>
      <xdr:colOff>190501</xdr:colOff>
      <xdr:row>133</xdr:row>
      <xdr:rowOff>68036</xdr:rowOff>
    </xdr:from>
    <xdr:to>
      <xdr:col>42</xdr:col>
      <xdr:colOff>21512</xdr:colOff>
      <xdr:row>133</xdr:row>
      <xdr:rowOff>393540</xdr:rowOff>
    </xdr:to>
    <xdr:sp macro="" textlink="">
      <xdr:nvSpPr>
        <xdr:cNvPr id="13" name="テキスト ボックス 12"/>
        <xdr:cNvSpPr txBox="1"/>
      </xdr:nvSpPr>
      <xdr:spPr>
        <a:xfrm>
          <a:off x="7679532" y="19153755"/>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136074</xdr:colOff>
      <xdr:row>131</xdr:row>
      <xdr:rowOff>190500</xdr:rowOff>
    </xdr:from>
    <xdr:to>
      <xdr:col>49</xdr:col>
      <xdr:colOff>169492</xdr:colOff>
      <xdr:row>133</xdr:row>
      <xdr:rowOff>39754</xdr:rowOff>
    </xdr:to>
    <xdr:sp macro="" textlink="">
      <xdr:nvSpPr>
        <xdr:cNvPr id="14" name="テキスト ボックス 13"/>
        <xdr:cNvSpPr txBox="1"/>
      </xdr:nvSpPr>
      <xdr:spPr>
        <a:xfrm>
          <a:off x="9244355" y="18799969"/>
          <a:ext cx="843043"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45</xdr:col>
      <xdr:colOff>190503</xdr:colOff>
      <xdr:row>134</xdr:row>
      <xdr:rowOff>57830</xdr:rowOff>
    </xdr:from>
    <xdr:to>
      <xdr:col>49</xdr:col>
      <xdr:colOff>469449</xdr:colOff>
      <xdr:row>134</xdr:row>
      <xdr:rowOff>398009</xdr:rowOff>
    </xdr:to>
    <xdr:sp macro="" textlink="">
      <xdr:nvSpPr>
        <xdr:cNvPr id="15" name="テキスト ボックス 14"/>
        <xdr:cNvSpPr txBox="1"/>
      </xdr:nvSpPr>
      <xdr:spPr>
        <a:xfrm>
          <a:off x="9298784" y="19643611"/>
          <a:ext cx="1088571"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3" sqref="BD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162</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567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147</v>
      </c>
      <c r="H5" s="558"/>
      <c r="I5" s="558"/>
      <c r="J5" s="558"/>
      <c r="K5" s="558"/>
      <c r="L5" s="558"/>
      <c r="M5" s="559" t="s">
        <v>66</v>
      </c>
      <c r="N5" s="560"/>
      <c r="O5" s="560"/>
      <c r="P5" s="560"/>
      <c r="Q5" s="560"/>
      <c r="R5" s="561"/>
      <c r="S5" s="562" t="s">
        <v>131</v>
      </c>
      <c r="T5" s="558"/>
      <c r="U5" s="558"/>
      <c r="V5" s="558"/>
      <c r="W5" s="558"/>
      <c r="X5" s="563"/>
      <c r="Y5" s="720" t="s">
        <v>3</v>
      </c>
      <c r="Z5" s="721"/>
      <c r="AA5" s="721"/>
      <c r="AB5" s="721"/>
      <c r="AC5" s="721"/>
      <c r="AD5" s="722"/>
      <c r="AE5" s="723" t="s">
        <v>610</v>
      </c>
      <c r="AF5" s="723"/>
      <c r="AG5" s="723"/>
      <c r="AH5" s="723"/>
      <c r="AI5" s="723"/>
      <c r="AJ5" s="723"/>
      <c r="AK5" s="723"/>
      <c r="AL5" s="723"/>
      <c r="AM5" s="723"/>
      <c r="AN5" s="723"/>
      <c r="AO5" s="723"/>
      <c r="AP5" s="724"/>
      <c r="AQ5" s="725" t="s">
        <v>611</v>
      </c>
      <c r="AR5" s="726"/>
      <c r="AS5" s="726"/>
      <c r="AT5" s="726"/>
      <c r="AU5" s="726"/>
      <c r="AV5" s="726"/>
      <c r="AW5" s="726"/>
      <c r="AX5" s="727"/>
    </row>
    <row r="6" spans="1:50" ht="39" customHeight="1" x14ac:dyDescent="0.15">
      <c r="A6" s="730" t="s">
        <v>4</v>
      </c>
      <c r="B6" s="731"/>
      <c r="C6" s="731"/>
      <c r="D6" s="731"/>
      <c r="E6" s="731"/>
      <c r="F6" s="731"/>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552</v>
      </c>
      <c r="H7" s="838"/>
      <c r="I7" s="838"/>
      <c r="J7" s="838"/>
      <c r="K7" s="838"/>
      <c r="L7" s="838"/>
      <c r="M7" s="838"/>
      <c r="N7" s="838"/>
      <c r="O7" s="838"/>
      <c r="P7" s="838"/>
      <c r="Q7" s="838"/>
      <c r="R7" s="838"/>
      <c r="S7" s="838"/>
      <c r="T7" s="838"/>
      <c r="U7" s="838"/>
      <c r="V7" s="838"/>
      <c r="W7" s="838"/>
      <c r="X7" s="839"/>
      <c r="Y7" s="393" t="s">
        <v>546</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8" t="s">
        <v>390</v>
      </c>
      <c r="Z8" s="569"/>
      <c r="AA8" s="569"/>
      <c r="AB8" s="569"/>
      <c r="AC8" s="569"/>
      <c r="AD8" s="570"/>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1" t="s">
        <v>646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5" t="s">
        <v>30</v>
      </c>
      <c r="B10" s="746"/>
      <c r="C10" s="746"/>
      <c r="D10" s="746"/>
      <c r="E10" s="746"/>
      <c r="F10" s="746"/>
      <c r="G10" s="675" t="s">
        <v>568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7"/>
    </row>
    <row r="13" spans="1:50" ht="21" customHeight="1" x14ac:dyDescent="0.15">
      <c r="A13" s="139"/>
      <c r="B13" s="140"/>
      <c r="C13" s="140"/>
      <c r="D13" s="140"/>
      <c r="E13" s="140"/>
      <c r="F13" s="141"/>
      <c r="G13" s="748" t="s">
        <v>6</v>
      </c>
      <c r="H13" s="749"/>
      <c r="I13" s="638" t="s">
        <v>7</v>
      </c>
      <c r="J13" s="639"/>
      <c r="K13" s="639"/>
      <c r="L13" s="639"/>
      <c r="M13" s="639"/>
      <c r="N13" s="639"/>
      <c r="O13" s="640"/>
      <c r="P13" s="97">
        <v>33</v>
      </c>
      <c r="Q13" s="98"/>
      <c r="R13" s="98"/>
      <c r="S13" s="98"/>
      <c r="T13" s="98"/>
      <c r="U13" s="98"/>
      <c r="V13" s="99"/>
      <c r="W13" s="97">
        <v>33</v>
      </c>
      <c r="X13" s="98"/>
      <c r="Y13" s="98"/>
      <c r="Z13" s="98"/>
      <c r="AA13" s="98"/>
      <c r="AB13" s="98"/>
      <c r="AC13" s="99"/>
      <c r="AD13" s="97">
        <v>32</v>
      </c>
      <c r="AE13" s="98"/>
      <c r="AF13" s="98"/>
      <c r="AG13" s="98"/>
      <c r="AH13" s="98"/>
      <c r="AI13" s="98"/>
      <c r="AJ13" s="99"/>
      <c r="AK13" s="97">
        <v>32</v>
      </c>
      <c r="AL13" s="98"/>
      <c r="AM13" s="98"/>
      <c r="AN13" s="98"/>
      <c r="AO13" s="98"/>
      <c r="AP13" s="98"/>
      <c r="AQ13" s="99"/>
      <c r="AR13" s="94">
        <v>32</v>
      </c>
      <c r="AS13" s="95"/>
      <c r="AT13" s="95"/>
      <c r="AU13" s="95"/>
      <c r="AV13" s="95"/>
      <c r="AW13" s="95"/>
      <c r="AX13" s="392"/>
    </row>
    <row r="14" spans="1:50" ht="21" customHeight="1" x14ac:dyDescent="0.15">
      <c r="A14" s="139"/>
      <c r="B14" s="140"/>
      <c r="C14" s="140"/>
      <c r="D14" s="140"/>
      <c r="E14" s="140"/>
      <c r="F14" s="141"/>
      <c r="G14" s="750"/>
      <c r="H14" s="751"/>
      <c r="I14" s="574" t="s">
        <v>8</v>
      </c>
      <c r="J14" s="632"/>
      <c r="K14" s="632"/>
      <c r="L14" s="632"/>
      <c r="M14" s="632"/>
      <c r="N14" s="632"/>
      <c r="O14" s="633"/>
      <c r="P14" s="97" t="s">
        <v>551</v>
      </c>
      <c r="Q14" s="98"/>
      <c r="R14" s="98"/>
      <c r="S14" s="98"/>
      <c r="T14" s="98"/>
      <c r="U14" s="98"/>
      <c r="V14" s="99"/>
      <c r="W14" s="97" t="s">
        <v>552</v>
      </c>
      <c r="X14" s="98"/>
      <c r="Y14" s="98"/>
      <c r="Z14" s="98"/>
      <c r="AA14" s="98"/>
      <c r="AB14" s="98"/>
      <c r="AC14" s="99"/>
      <c r="AD14" s="97" t="s">
        <v>552</v>
      </c>
      <c r="AE14" s="98"/>
      <c r="AF14" s="98"/>
      <c r="AG14" s="98"/>
      <c r="AH14" s="98"/>
      <c r="AI14" s="98"/>
      <c r="AJ14" s="99"/>
      <c r="AK14" s="97" t="s">
        <v>553</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50"/>
      <c r="H15" s="751"/>
      <c r="I15" s="574" t="s">
        <v>51</v>
      </c>
      <c r="J15" s="575"/>
      <c r="K15" s="575"/>
      <c r="L15" s="575"/>
      <c r="M15" s="575"/>
      <c r="N15" s="575"/>
      <c r="O15" s="576"/>
      <c r="P15" s="97" t="s">
        <v>551</v>
      </c>
      <c r="Q15" s="98"/>
      <c r="R15" s="98"/>
      <c r="S15" s="98"/>
      <c r="T15" s="98"/>
      <c r="U15" s="98"/>
      <c r="V15" s="99"/>
      <c r="W15" s="97" t="s">
        <v>553</v>
      </c>
      <c r="X15" s="98"/>
      <c r="Y15" s="98"/>
      <c r="Z15" s="98"/>
      <c r="AA15" s="98"/>
      <c r="AB15" s="98"/>
      <c r="AC15" s="99"/>
      <c r="AD15" s="97" t="s">
        <v>554</v>
      </c>
      <c r="AE15" s="98"/>
      <c r="AF15" s="98"/>
      <c r="AG15" s="98"/>
      <c r="AH15" s="98"/>
      <c r="AI15" s="98"/>
      <c r="AJ15" s="99"/>
      <c r="AK15" s="97" t="s">
        <v>553</v>
      </c>
      <c r="AL15" s="98"/>
      <c r="AM15" s="98"/>
      <c r="AN15" s="98"/>
      <c r="AO15" s="98"/>
      <c r="AP15" s="98"/>
      <c r="AQ15" s="99"/>
      <c r="AR15" s="97" t="s">
        <v>648</v>
      </c>
      <c r="AS15" s="98"/>
      <c r="AT15" s="98"/>
      <c r="AU15" s="98"/>
      <c r="AV15" s="98"/>
      <c r="AW15" s="98"/>
      <c r="AX15" s="631"/>
    </row>
    <row r="16" spans="1:50" ht="21" customHeight="1" x14ac:dyDescent="0.15">
      <c r="A16" s="139"/>
      <c r="B16" s="140"/>
      <c r="C16" s="140"/>
      <c r="D16" s="140"/>
      <c r="E16" s="140"/>
      <c r="F16" s="141"/>
      <c r="G16" s="750"/>
      <c r="H16" s="751"/>
      <c r="I16" s="574" t="s">
        <v>52</v>
      </c>
      <c r="J16" s="575"/>
      <c r="K16" s="575"/>
      <c r="L16" s="575"/>
      <c r="M16" s="575"/>
      <c r="N16" s="575"/>
      <c r="O16" s="576"/>
      <c r="P16" s="97" t="s">
        <v>551</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50"/>
      <c r="H17" s="751"/>
      <c r="I17" s="574" t="s">
        <v>50</v>
      </c>
      <c r="J17" s="632"/>
      <c r="K17" s="632"/>
      <c r="L17" s="632"/>
      <c r="M17" s="632"/>
      <c r="N17" s="632"/>
      <c r="O17" s="633"/>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33</v>
      </c>
      <c r="Q18" s="104"/>
      <c r="R18" s="104"/>
      <c r="S18" s="104"/>
      <c r="T18" s="104"/>
      <c r="U18" s="104"/>
      <c r="V18" s="105"/>
      <c r="W18" s="103">
        <f>SUM(W13:AC17)</f>
        <v>33</v>
      </c>
      <c r="X18" s="104"/>
      <c r="Y18" s="104"/>
      <c r="Z18" s="104"/>
      <c r="AA18" s="104"/>
      <c r="AB18" s="104"/>
      <c r="AC18" s="105"/>
      <c r="AD18" s="103">
        <f>SUM(AD13:AJ17)</f>
        <v>32</v>
      </c>
      <c r="AE18" s="104"/>
      <c r="AF18" s="104"/>
      <c r="AG18" s="104"/>
      <c r="AH18" s="104"/>
      <c r="AI18" s="104"/>
      <c r="AJ18" s="105"/>
      <c r="AK18" s="103">
        <f>SUM(AK13:AQ17)</f>
        <v>32</v>
      </c>
      <c r="AL18" s="104"/>
      <c r="AM18" s="104"/>
      <c r="AN18" s="104"/>
      <c r="AO18" s="104"/>
      <c r="AP18" s="104"/>
      <c r="AQ18" s="105"/>
      <c r="AR18" s="103">
        <f>SUM(AR13:AX17)</f>
        <v>32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23</v>
      </c>
      <c r="Q19" s="98"/>
      <c r="R19" s="98"/>
      <c r="S19" s="98"/>
      <c r="T19" s="98"/>
      <c r="U19" s="98"/>
      <c r="V19" s="99"/>
      <c r="W19" s="97">
        <v>26</v>
      </c>
      <c r="X19" s="98"/>
      <c r="Y19" s="98"/>
      <c r="Z19" s="98"/>
      <c r="AA19" s="98"/>
      <c r="AB19" s="98"/>
      <c r="AC19" s="99"/>
      <c r="AD19" s="97">
        <v>24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0.69696969696969702</v>
      </c>
      <c r="Q20" s="539"/>
      <c r="R20" s="539"/>
      <c r="S20" s="539"/>
      <c r="T20" s="539"/>
      <c r="U20" s="539"/>
      <c r="V20" s="539"/>
      <c r="W20" s="539">
        <f t="shared" ref="W20" si="0">IF(W18=0, "-", SUM(W19)/W18)</f>
        <v>0.78787878787878785</v>
      </c>
      <c r="X20" s="539"/>
      <c r="Y20" s="539"/>
      <c r="Z20" s="539"/>
      <c r="AA20" s="539"/>
      <c r="AB20" s="539"/>
      <c r="AC20" s="539"/>
      <c r="AD20" s="539">
        <f t="shared" ref="AD20" si="1">IF(AD18=0, "-", SUM(AD19)/AD18)</f>
        <v>0.75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4" t="s">
        <v>497</v>
      </c>
      <c r="H21" s="935"/>
      <c r="I21" s="935"/>
      <c r="J21" s="935"/>
      <c r="K21" s="935"/>
      <c r="L21" s="935"/>
      <c r="M21" s="935"/>
      <c r="N21" s="935"/>
      <c r="O21" s="935"/>
      <c r="P21" s="539">
        <f>IF(P19=0, "-", SUM(P19)/SUM(P13,P14))</f>
        <v>0.69696969696969702</v>
      </c>
      <c r="Q21" s="539"/>
      <c r="R21" s="539"/>
      <c r="S21" s="539"/>
      <c r="T21" s="539"/>
      <c r="U21" s="539"/>
      <c r="V21" s="539"/>
      <c r="W21" s="539">
        <f t="shared" ref="W21" si="2">IF(W19=0, "-", SUM(W19)/SUM(W13,W14))</f>
        <v>0.78787878787878785</v>
      </c>
      <c r="X21" s="539"/>
      <c r="Y21" s="539"/>
      <c r="Z21" s="539"/>
      <c r="AA21" s="539"/>
      <c r="AB21" s="539"/>
      <c r="AC21" s="539"/>
      <c r="AD21" s="539">
        <f t="shared" ref="AD21" si="3">IF(AD19=0, "-", SUM(AD19)/SUM(AD13,AD14))</f>
        <v>0.75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25</v>
      </c>
      <c r="Q23" s="95"/>
      <c r="R23" s="95"/>
      <c r="S23" s="95"/>
      <c r="T23" s="95"/>
      <c r="U23" s="95"/>
      <c r="V23" s="96"/>
      <c r="W23" s="94">
        <v>25</v>
      </c>
      <c r="X23" s="95"/>
      <c r="Y23" s="95"/>
      <c r="Z23" s="95"/>
      <c r="AA23" s="95"/>
      <c r="AB23" s="95"/>
      <c r="AC23" s="96"/>
      <c r="AD23" s="206" t="s">
        <v>648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2</v>
      </c>
      <c r="Q24" s="98"/>
      <c r="R24" s="98"/>
      <c r="S24" s="98"/>
      <c r="T24" s="98"/>
      <c r="U24" s="98"/>
      <c r="V24" s="99"/>
      <c r="W24" s="97">
        <v>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570</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571</v>
      </c>
      <c r="H26" s="187"/>
      <c r="I26" s="187"/>
      <c r="J26" s="187"/>
      <c r="K26" s="187"/>
      <c r="L26" s="187"/>
      <c r="M26" s="187"/>
      <c r="N26" s="187"/>
      <c r="O26" s="188"/>
      <c r="P26" s="97">
        <v>2</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572</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32</v>
      </c>
      <c r="Q29" s="226"/>
      <c r="R29" s="226"/>
      <c r="S29" s="226"/>
      <c r="T29" s="226"/>
      <c r="U29" s="226"/>
      <c r="V29" s="227"/>
      <c r="W29" s="225">
        <f>AR13</f>
        <v>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50" t="s">
        <v>265</v>
      </c>
      <c r="H30" s="388"/>
      <c r="I30" s="388"/>
      <c r="J30" s="388"/>
      <c r="K30" s="388"/>
      <c r="L30" s="388"/>
      <c r="M30" s="388"/>
      <c r="N30" s="388"/>
      <c r="O30" s="578"/>
      <c r="P30" s="577" t="s">
        <v>59</v>
      </c>
      <c r="Q30" s="388"/>
      <c r="R30" s="388"/>
      <c r="S30" s="388"/>
      <c r="T30" s="388"/>
      <c r="U30" s="388"/>
      <c r="V30" s="388"/>
      <c r="W30" s="388"/>
      <c r="X30" s="578"/>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c r="AV31" s="269"/>
      <c r="AW31" s="377" t="s">
        <v>300</v>
      </c>
      <c r="AX31" s="378"/>
    </row>
    <row r="32" spans="1:50" ht="23.25" customHeight="1" x14ac:dyDescent="0.15">
      <c r="A32" s="515"/>
      <c r="B32" s="513"/>
      <c r="C32" s="513"/>
      <c r="D32" s="513"/>
      <c r="E32" s="513"/>
      <c r="F32" s="514"/>
      <c r="G32" s="540" t="s">
        <v>573</v>
      </c>
      <c r="H32" s="541"/>
      <c r="I32" s="541"/>
      <c r="J32" s="541"/>
      <c r="K32" s="541"/>
      <c r="L32" s="541"/>
      <c r="M32" s="541"/>
      <c r="N32" s="541"/>
      <c r="O32" s="542"/>
      <c r="P32" s="158" t="s">
        <v>574</v>
      </c>
      <c r="Q32" s="158"/>
      <c r="R32" s="158"/>
      <c r="S32" s="158"/>
      <c r="T32" s="158"/>
      <c r="U32" s="158"/>
      <c r="V32" s="158"/>
      <c r="W32" s="158"/>
      <c r="X32" s="229"/>
      <c r="Y32" s="336" t="s">
        <v>12</v>
      </c>
      <c r="Z32" s="549"/>
      <c r="AA32" s="550"/>
      <c r="AB32" s="580" t="s">
        <v>556</v>
      </c>
      <c r="AC32" s="580"/>
      <c r="AD32" s="580"/>
      <c r="AE32" s="362">
        <v>85</v>
      </c>
      <c r="AF32" s="363"/>
      <c r="AG32" s="363"/>
      <c r="AH32" s="363"/>
      <c r="AI32" s="362">
        <v>99</v>
      </c>
      <c r="AJ32" s="363"/>
      <c r="AK32" s="363"/>
      <c r="AL32" s="363"/>
      <c r="AM32" s="362">
        <v>94</v>
      </c>
      <c r="AN32" s="363"/>
      <c r="AO32" s="363"/>
      <c r="AP32" s="363"/>
      <c r="AQ32" s="100" t="s">
        <v>551</v>
      </c>
      <c r="AR32" s="101"/>
      <c r="AS32" s="101"/>
      <c r="AT32" s="102"/>
      <c r="AU32" s="363" t="s">
        <v>551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65</v>
      </c>
      <c r="AF33" s="363"/>
      <c r="AG33" s="363"/>
      <c r="AH33" s="363"/>
      <c r="AI33" s="362">
        <v>85</v>
      </c>
      <c r="AJ33" s="363"/>
      <c r="AK33" s="363"/>
      <c r="AL33" s="363"/>
      <c r="AM33" s="362">
        <v>99</v>
      </c>
      <c r="AN33" s="363"/>
      <c r="AO33" s="363"/>
      <c r="AP33" s="363"/>
      <c r="AQ33" s="100" t="s">
        <v>551</v>
      </c>
      <c r="AR33" s="101"/>
      <c r="AS33" s="101"/>
      <c r="AT33" s="102"/>
      <c r="AU33" s="363"/>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131</v>
      </c>
      <c r="AF34" s="363"/>
      <c r="AG34" s="363"/>
      <c r="AH34" s="363"/>
      <c r="AI34" s="362">
        <v>116</v>
      </c>
      <c r="AJ34" s="363"/>
      <c r="AK34" s="363"/>
      <c r="AL34" s="363"/>
      <c r="AM34" s="362">
        <v>95</v>
      </c>
      <c r="AN34" s="363"/>
      <c r="AO34" s="363"/>
      <c r="AP34" s="363"/>
      <c r="AQ34" s="100" t="s">
        <v>551</v>
      </c>
      <c r="AR34" s="101"/>
      <c r="AS34" s="101"/>
      <c r="AT34" s="102"/>
      <c r="AU34" s="363" t="s">
        <v>551</v>
      </c>
      <c r="AV34" s="363"/>
      <c r="AW34" s="363"/>
      <c r="AX34" s="365"/>
    </row>
    <row r="35" spans="1:50" ht="23.25" customHeight="1" x14ac:dyDescent="0.15">
      <c r="A35" s="905" t="s">
        <v>526</v>
      </c>
      <c r="B35" s="906"/>
      <c r="C35" s="906"/>
      <c r="D35" s="906"/>
      <c r="E35" s="906"/>
      <c r="F35" s="907"/>
      <c r="G35" s="911" t="s">
        <v>605</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4" t="s">
        <v>491</v>
      </c>
      <c r="B37" s="645"/>
      <c r="C37" s="645"/>
      <c r="D37" s="645"/>
      <c r="E37" s="645"/>
      <c r="F37" s="646"/>
      <c r="G37" s="564" t="s">
        <v>265</v>
      </c>
      <c r="H37" s="379"/>
      <c r="I37" s="379"/>
      <c r="J37" s="379"/>
      <c r="K37" s="379"/>
      <c r="L37" s="379"/>
      <c r="M37" s="379"/>
      <c r="N37" s="379"/>
      <c r="O37" s="565"/>
      <c r="P37" s="634" t="s">
        <v>59</v>
      </c>
      <c r="Q37" s="379"/>
      <c r="R37" s="379"/>
      <c r="S37" s="379"/>
      <c r="T37" s="379"/>
      <c r="U37" s="379"/>
      <c r="V37" s="379"/>
      <c r="W37" s="379"/>
      <c r="X37" s="565"/>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468"/>
      <c r="Z38" s="469"/>
      <c r="AA38" s="470"/>
      <c r="AB38" s="330"/>
      <c r="AC38" s="331"/>
      <c r="AD38" s="332"/>
      <c r="AE38" s="330"/>
      <c r="AF38" s="331"/>
      <c r="AG38" s="331"/>
      <c r="AH38" s="332"/>
      <c r="AI38" s="330"/>
      <c r="AJ38" s="331"/>
      <c r="AK38" s="331"/>
      <c r="AL38" s="332"/>
      <c r="AM38" s="374"/>
      <c r="AN38" s="374"/>
      <c r="AO38" s="374"/>
      <c r="AP38" s="330"/>
      <c r="AQ38" s="215" t="s">
        <v>553</v>
      </c>
      <c r="AR38" s="133"/>
      <c r="AS38" s="134" t="s">
        <v>356</v>
      </c>
      <c r="AT38" s="169"/>
      <c r="AU38" s="269"/>
      <c r="AV38" s="269"/>
      <c r="AW38" s="377" t="s">
        <v>300</v>
      </c>
      <c r="AX38" s="378"/>
    </row>
    <row r="39" spans="1:50" ht="23.25" customHeight="1" x14ac:dyDescent="0.15">
      <c r="A39" s="515"/>
      <c r="B39" s="513"/>
      <c r="C39" s="513"/>
      <c r="D39" s="513"/>
      <c r="E39" s="513"/>
      <c r="F39" s="514"/>
      <c r="G39" s="540" t="s">
        <v>575</v>
      </c>
      <c r="H39" s="541"/>
      <c r="I39" s="541"/>
      <c r="J39" s="541"/>
      <c r="K39" s="541"/>
      <c r="L39" s="541"/>
      <c r="M39" s="541"/>
      <c r="N39" s="541"/>
      <c r="O39" s="542"/>
      <c r="P39" s="158" t="s">
        <v>576</v>
      </c>
      <c r="Q39" s="158"/>
      <c r="R39" s="158"/>
      <c r="S39" s="158"/>
      <c r="T39" s="158"/>
      <c r="U39" s="158"/>
      <c r="V39" s="158"/>
      <c r="W39" s="158"/>
      <c r="X39" s="229"/>
      <c r="Y39" s="336" t="s">
        <v>12</v>
      </c>
      <c r="Z39" s="549"/>
      <c r="AA39" s="550"/>
      <c r="AB39" s="404" t="s">
        <v>556</v>
      </c>
      <c r="AC39" s="405"/>
      <c r="AD39" s="406"/>
      <c r="AE39" s="362">
        <v>49</v>
      </c>
      <c r="AF39" s="363"/>
      <c r="AG39" s="363"/>
      <c r="AH39" s="363"/>
      <c r="AI39" s="362">
        <v>89</v>
      </c>
      <c r="AJ39" s="363"/>
      <c r="AK39" s="363"/>
      <c r="AL39" s="363"/>
      <c r="AM39" s="362">
        <v>33</v>
      </c>
      <c r="AN39" s="363"/>
      <c r="AO39" s="363"/>
      <c r="AP39" s="363"/>
      <c r="AQ39" s="100" t="s">
        <v>553</v>
      </c>
      <c r="AR39" s="101"/>
      <c r="AS39" s="101"/>
      <c r="AT39" s="102"/>
      <c r="AU39" s="363" t="s">
        <v>553</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3" t="s">
        <v>556</v>
      </c>
      <c r="AC40" s="684"/>
      <c r="AD40" s="685"/>
      <c r="AE40" s="362">
        <v>124</v>
      </c>
      <c r="AF40" s="363"/>
      <c r="AG40" s="363"/>
      <c r="AH40" s="363"/>
      <c r="AI40" s="362">
        <v>49</v>
      </c>
      <c r="AJ40" s="363"/>
      <c r="AK40" s="363"/>
      <c r="AL40" s="363"/>
      <c r="AM40" s="362">
        <v>89</v>
      </c>
      <c r="AN40" s="363"/>
      <c r="AO40" s="363"/>
      <c r="AP40" s="363"/>
      <c r="AQ40" s="100" t="s">
        <v>553</v>
      </c>
      <c r="AR40" s="101"/>
      <c r="AS40" s="101"/>
      <c r="AT40" s="102"/>
      <c r="AU40" s="363"/>
      <c r="AV40" s="363"/>
      <c r="AW40" s="363"/>
      <c r="AX40" s="365"/>
    </row>
    <row r="41" spans="1:50" ht="23.25" customHeight="1" x14ac:dyDescent="0.15">
      <c r="A41" s="647"/>
      <c r="B41" s="648"/>
      <c r="C41" s="648"/>
      <c r="D41" s="648"/>
      <c r="E41" s="648"/>
      <c r="F41" s="649"/>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40</v>
      </c>
      <c r="AF41" s="363"/>
      <c r="AG41" s="363"/>
      <c r="AH41" s="363"/>
      <c r="AI41" s="362">
        <v>182</v>
      </c>
      <c r="AJ41" s="363"/>
      <c r="AK41" s="363"/>
      <c r="AL41" s="363"/>
      <c r="AM41" s="362">
        <v>37</v>
      </c>
      <c r="AN41" s="363"/>
      <c r="AO41" s="363"/>
      <c r="AP41" s="363"/>
      <c r="AQ41" s="100" t="s">
        <v>553</v>
      </c>
      <c r="AR41" s="101"/>
      <c r="AS41" s="101"/>
      <c r="AT41" s="102"/>
      <c r="AU41" s="363" t="s">
        <v>554</v>
      </c>
      <c r="AV41" s="363"/>
      <c r="AW41" s="363"/>
      <c r="AX41" s="365"/>
    </row>
    <row r="42" spans="1:50" ht="23.25" customHeight="1" x14ac:dyDescent="0.15">
      <c r="A42" s="905" t="s">
        <v>526</v>
      </c>
      <c r="B42" s="906"/>
      <c r="C42" s="906"/>
      <c r="D42" s="906"/>
      <c r="E42" s="906"/>
      <c r="F42" s="907"/>
      <c r="G42" s="911" t="s">
        <v>577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4" t="s">
        <v>491</v>
      </c>
      <c r="B44" s="645"/>
      <c r="C44" s="645"/>
      <c r="D44" s="645"/>
      <c r="E44" s="645"/>
      <c r="F44" s="646"/>
      <c r="G44" s="564" t="s">
        <v>265</v>
      </c>
      <c r="H44" s="379"/>
      <c r="I44" s="379"/>
      <c r="J44" s="379"/>
      <c r="K44" s="379"/>
      <c r="L44" s="379"/>
      <c r="M44" s="379"/>
      <c r="N44" s="379"/>
      <c r="O44" s="565"/>
      <c r="P44" s="634" t="s">
        <v>59</v>
      </c>
      <c r="Q44" s="379"/>
      <c r="R44" s="379"/>
      <c r="S44" s="379"/>
      <c r="T44" s="379"/>
      <c r="U44" s="379"/>
      <c r="V44" s="379"/>
      <c r="W44" s="379"/>
      <c r="X44" s="565"/>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404"/>
      <c r="AC46" s="405"/>
      <c r="AD46" s="4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3"/>
      <c r="AC47" s="684"/>
      <c r="AD47" s="68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4"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4" hidden="1" customHeight="1" thickBo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491</v>
      </c>
      <c r="B51" s="513"/>
      <c r="C51" s="513"/>
      <c r="D51" s="513"/>
      <c r="E51" s="513"/>
      <c r="F51" s="514"/>
      <c r="G51" s="564" t="s">
        <v>265</v>
      </c>
      <c r="H51" s="379"/>
      <c r="I51" s="379"/>
      <c r="J51" s="379"/>
      <c r="K51" s="379"/>
      <c r="L51" s="379"/>
      <c r="M51" s="379"/>
      <c r="N51" s="379"/>
      <c r="O51" s="565"/>
      <c r="P51" s="634" t="s">
        <v>59</v>
      </c>
      <c r="Q51" s="379"/>
      <c r="R51" s="379"/>
      <c r="S51" s="379"/>
      <c r="T51" s="379"/>
      <c r="U51" s="379"/>
      <c r="V51" s="379"/>
      <c r="W51" s="379"/>
      <c r="X51" s="565"/>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80"/>
      <c r="AC53" s="580"/>
      <c r="AD53" s="58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491</v>
      </c>
      <c r="B58" s="513"/>
      <c r="C58" s="513"/>
      <c r="D58" s="513"/>
      <c r="E58" s="513"/>
      <c r="F58" s="514"/>
      <c r="G58" s="564" t="s">
        <v>265</v>
      </c>
      <c r="H58" s="379"/>
      <c r="I58" s="379"/>
      <c r="J58" s="379"/>
      <c r="K58" s="379"/>
      <c r="L58" s="379"/>
      <c r="M58" s="379"/>
      <c r="N58" s="379"/>
      <c r="O58" s="565"/>
      <c r="P58" s="634" t="s">
        <v>59</v>
      </c>
      <c r="Q58" s="379"/>
      <c r="R58" s="379"/>
      <c r="S58" s="379"/>
      <c r="T58" s="379"/>
      <c r="U58" s="379"/>
      <c r="V58" s="379"/>
      <c r="W58" s="379"/>
      <c r="X58" s="565"/>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80"/>
      <c r="AC60" s="580"/>
      <c r="AD60" s="58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6" t="s">
        <v>357</v>
      </c>
      <c r="AF65" s="367"/>
      <c r="AG65" s="367"/>
      <c r="AH65" s="368"/>
      <c r="AI65" s="366" t="s">
        <v>363</v>
      </c>
      <c r="AJ65" s="367"/>
      <c r="AK65" s="367"/>
      <c r="AL65" s="368"/>
      <c r="AM65" s="373" t="s">
        <v>472</v>
      </c>
      <c r="AN65" s="373"/>
      <c r="AO65" s="373"/>
      <c r="AP65" s="366"/>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0"/>
      <c r="AF66" s="331"/>
      <c r="AG66" s="331"/>
      <c r="AH66" s="332"/>
      <c r="AI66" s="330"/>
      <c r="AJ66" s="331"/>
      <c r="AK66" s="331"/>
      <c r="AL66" s="332"/>
      <c r="AM66" s="374"/>
      <c r="AN66" s="374"/>
      <c r="AO66" s="374"/>
      <c r="AP66" s="330"/>
      <c r="AQ66" s="268"/>
      <c r="AR66" s="269"/>
      <c r="AS66" s="873" t="s">
        <v>356</v>
      </c>
      <c r="AT66" s="874"/>
      <c r="AU66" s="269"/>
      <c r="AV66" s="269"/>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1" t="s">
        <v>54</v>
      </c>
      <c r="Z68" s="181"/>
      <c r="AA68" s="182"/>
      <c r="AB68" s="982" t="s">
        <v>516</v>
      </c>
      <c r="AC68" s="982"/>
      <c r="AD68" s="982"/>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1" t="s">
        <v>13</v>
      </c>
      <c r="Z69" s="181"/>
      <c r="AA69" s="182"/>
      <c r="AB69" s="983" t="s">
        <v>517</v>
      </c>
      <c r="AC69" s="983"/>
      <c r="AD69" s="983"/>
      <c r="AE69" s="822"/>
      <c r="AF69" s="823"/>
      <c r="AG69" s="823"/>
      <c r="AH69" s="823"/>
      <c r="AI69" s="822"/>
      <c r="AJ69" s="823"/>
      <c r="AK69" s="823"/>
      <c r="AL69" s="823"/>
      <c r="AM69" s="822"/>
      <c r="AN69" s="823"/>
      <c r="AO69" s="823"/>
      <c r="AP69" s="823"/>
      <c r="AQ69" s="362"/>
      <c r="AR69" s="363"/>
      <c r="AS69" s="363"/>
      <c r="AT69" s="364"/>
      <c r="AU69" s="363"/>
      <c r="AV69" s="363"/>
      <c r="AW69" s="363"/>
      <c r="AX69" s="365"/>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1" t="s">
        <v>54</v>
      </c>
      <c r="Z71" s="181"/>
      <c r="AA71" s="182"/>
      <c r="AB71" s="982" t="s">
        <v>516</v>
      </c>
      <c r="AC71" s="982"/>
      <c r="AD71" s="982"/>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1" t="s">
        <v>13</v>
      </c>
      <c r="Z72" s="181"/>
      <c r="AA72" s="182"/>
      <c r="AB72" s="983" t="s">
        <v>517</v>
      </c>
      <c r="AC72" s="983"/>
      <c r="AD72" s="983"/>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5" t="s">
        <v>492</v>
      </c>
      <c r="B73" s="846"/>
      <c r="C73" s="846"/>
      <c r="D73" s="846"/>
      <c r="E73" s="846"/>
      <c r="F73" s="847"/>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8"/>
      <c r="B74" s="849"/>
      <c r="C74" s="849"/>
      <c r="D74" s="849"/>
      <c r="E74" s="849"/>
      <c r="F74" s="850"/>
      <c r="G74" s="815"/>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8"/>
      <c r="B75" s="849"/>
      <c r="C75" s="849"/>
      <c r="D75" s="849"/>
      <c r="E75" s="849"/>
      <c r="F75" s="850"/>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8"/>
      <c r="B76" s="849"/>
      <c r="C76" s="849"/>
      <c r="D76" s="849"/>
      <c r="E76" s="849"/>
      <c r="F76" s="850"/>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8"/>
      <c r="B77" s="849"/>
      <c r="C77" s="849"/>
      <c r="D77" s="849"/>
      <c r="E77" s="849"/>
      <c r="F77" s="850"/>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9" t="s">
        <v>529</v>
      </c>
      <c r="B78" s="920"/>
      <c r="C78" s="920"/>
      <c r="D78" s="920"/>
      <c r="E78" s="917" t="s">
        <v>465</v>
      </c>
      <c r="F78" s="918"/>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486</v>
      </c>
      <c r="AP79" s="146"/>
      <c r="AQ79" s="146"/>
      <c r="AR79" s="81" t="s">
        <v>484</v>
      </c>
      <c r="AS79" s="145"/>
      <c r="AT79" s="146"/>
      <c r="AU79" s="146"/>
      <c r="AV79" s="146"/>
      <c r="AW79" s="146"/>
      <c r="AX79" s="147"/>
    </row>
    <row r="80" spans="1:50" ht="18.75" hidden="1" customHeight="1" x14ac:dyDescent="0.15">
      <c r="A80" s="519" t="s">
        <v>266</v>
      </c>
      <c r="B80" s="854" t="s">
        <v>483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0"/>
      <c r="B81" s="857"/>
      <c r="C81" s="551"/>
      <c r="D81" s="551"/>
      <c r="E81" s="551"/>
      <c r="F81" s="552"/>
      <c r="G81" s="377"/>
      <c r="H81" s="377"/>
      <c r="I81" s="377"/>
      <c r="J81" s="377"/>
      <c r="K81" s="377"/>
      <c r="L81" s="377"/>
      <c r="M81" s="377"/>
      <c r="N81" s="377"/>
      <c r="O81" s="377"/>
      <c r="P81" s="377"/>
      <c r="Q81" s="377"/>
      <c r="R81" s="377"/>
      <c r="S81" s="377"/>
      <c r="T81" s="377"/>
      <c r="U81" s="377"/>
      <c r="V81" s="377"/>
      <c r="W81" s="377"/>
      <c r="X81" s="377"/>
      <c r="Y81" s="377"/>
      <c r="Z81" s="377"/>
      <c r="AA81" s="567"/>
      <c r="AB81" s="579"/>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7"/>
      <c r="C82" s="551"/>
      <c r="D82" s="551"/>
      <c r="E82" s="551"/>
      <c r="F82" s="552"/>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1"/>
      <c r="D83" s="551"/>
      <c r="E83" s="551"/>
      <c r="F83" s="552"/>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3"/>
      <c r="D84" s="553"/>
      <c r="E84" s="553"/>
      <c r="F84" s="554"/>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1" t="s">
        <v>264</v>
      </c>
      <c r="C85" s="551"/>
      <c r="D85" s="551"/>
      <c r="E85" s="551"/>
      <c r="F85" s="552"/>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1"/>
      <c r="C86" s="551"/>
      <c r="D86" s="551"/>
      <c r="E86" s="551"/>
      <c r="F86" s="552"/>
      <c r="G86" s="566"/>
      <c r="H86" s="377"/>
      <c r="I86" s="377"/>
      <c r="J86" s="377"/>
      <c r="K86" s="377"/>
      <c r="L86" s="377"/>
      <c r="M86" s="377"/>
      <c r="N86" s="377"/>
      <c r="O86" s="567"/>
      <c r="P86" s="579"/>
      <c r="Q86" s="377"/>
      <c r="R86" s="377"/>
      <c r="S86" s="377"/>
      <c r="T86" s="377"/>
      <c r="U86" s="377"/>
      <c r="V86" s="377"/>
      <c r="W86" s="377"/>
      <c r="X86" s="567"/>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1"/>
      <c r="C87" s="551"/>
      <c r="D87" s="551"/>
      <c r="E87" s="551"/>
      <c r="F87" s="552"/>
      <c r="G87" s="228"/>
      <c r="H87" s="158"/>
      <c r="I87" s="158"/>
      <c r="J87" s="158"/>
      <c r="K87" s="158"/>
      <c r="L87" s="158"/>
      <c r="M87" s="158"/>
      <c r="N87" s="158"/>
      <c r="O87" s="229"/>
      <c r="P87" s="158"/>
      <c r="Q87" s="807"/>
      <c r="R87" s="807"/>
      <c r="S87" s="807"/>
      <c r="T87" s="807"/>
      <c r="U87" s="807"/>
      <c r="V87" s="807"/>
      <c r="W87" s="807"/>
      <c r="X87" s="808"/>
      <c r="Y87" s="763" t="s">
        <v>62</v>
      </c>
      <c r="Z87" s="764"/>
      <c r="AA87" s="765"/>
      <c r="AB87" s="580"/>
      <c r="AC87" s="580"/>
      <c r="AD87" s="580"/>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1"/>
      <c r="C88" s="551"/>
      <c r="D88" s="551"/>
      <c r="E88" s="551"/>
      <c r="F88" s="552"/>
      <c r="G88" s="230"/>
      <c r="H88" s="231"/>
      <c r="I88" s="231"/>
      <c r="J88" s="231"/>
      <c r="K88" s="231"/>
      <c r="L88" s="231"/>
      <c r="M88" s="231"/>
      <c r="N88" s="231"/>
      <c r="O88" s="232"/>
      <c r="P88" s="809"/>
      <c r="Q88" s="809"/>
      <c r="R88" s="809"/>
      <c r="S88" s="809"/>
      <c r="T88" s="809"/>
      <c r="U88" s="809"/>
      <c r="V88" s="809"/>
      <c r="W88" s="809"/>
      <c r="X88" s="810"/>
      <c r="Y88" s="735" t="s">
        <v>54</v>
      </c>
      <c r="Z88" s="736"/>
      <c r="AA88" s="737"/>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3"/>
      <c r="C89" s="553"/>
      <c r="D89" s="553"/>
      <c r="E89" s="553"/>
      <c r="F89" s="554"/>
      <c r="G89" s="233"/>
      <c r="H89" s="161"/>
      <c r="I89" s="161"/>
      <c r="J89" s="161"/>
      <c r="K89" s="161"/>
      <c r="L89" s="161"/>
      <c r="M89" s="161"/>
      <c r="N89" s="161"/>
      <c r="O89" s="234"/>
      <c r="P89" s="302"/>
      <c r="Q89" s="302"/>
      <c r="R89" s="302"/>
      <c r="S89" s="302"/>
      <c r="T89" s="302"/>
      <c r="U89" s="302"/>
      <c r="V89" s="302"/>
      <c r="W89" s="302"/>
      <c r="X89" s="811"/>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1" t="s">
        <v>264</v>
      </c>
      <c r="C90" s="551"/>
      <c r="D90" s="551"/>
      <c r="E90" s="551"/>
      <c r="F90" s="552"/>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1"/>
      <c r="C91" s="551"/>
      <c r="D91" s="551"/>
      <c r="E91" s="551"/>
      <c r="F91" s="552"/>
      <c r="G91" s="566"/>
      <c r="H91" s="377"/>
      <c r="I91" s="377"/>
      <c r="J91" s="377"/>
      <c r="K91" s="377"/>
      <c r="L91" s="377"/>
      <c r="M91" s="377"/>
      <c r="N91" s="377"/>
      <c r="O91" s="567"/>
      <c r="P91" s="579"/>
      <c r="Q91" s="377"/>
      <c r="R91" s="377"/>
      <c r="S91" s="377"/>
      <c r="T91" s="377"/>
      <c r="U91" s="377"/>
      <c r="V91" s="377"/>
      <c r="W91" s="377"/>
      <c r="X91" s="567"/>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1"/>
      <c r="C92" s="551"/>
      <c r="D92" s="551"/>
      <c r="E92" s="551"/>
      <c r="F92" s="552"/>
      <c r="G92" s="228"/>
      <c r="H92" s="158"/>
      <c r="I92" s="158"/>
      <c r="J92" s="158"/>
      <c r="K92" s="158"/>
      <c r="L92" s="158"/>
      <c r="M92" s="158"/>
      <c r="N92" s="158"/>
      <c r="O92" s="229"/>
      <c r="P92" s="158"/>
      <c r="Q92" s="807"/>
      <c r="R92" s="807"/>
      <c r="S92" s="807"/>
      <c r="T92" s="807"/>
      <c r="U92" s="807"/>
      <c r="V92" s="807"/>
      <c r="W92" s="807"/>
      <c r="X92" s="808"/>
      <c r="Y92" s="763" t="s">
        <v>62</v>
      </c>
      <c r="Z92" s="764"/>
      <c r="AA92" s="765"/>
      <c r="AB92" s="580"/>
      <c r="AC92" s="580"/>
      <c r="AD92" s="580"/>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1"/>
      <c r="C93" s="551"/>
      <c r="D93" s="551"/>
      <c r="E93" s="551"/>
      <c r="F93" s="552"/>
      <c r="G93" s="230"/>
      <c r="H93" s="231"/>
      <c r="I93" s="231"/>
      <c r="J93" s="231"/>
      <c r="K93" s="231"/>
      <c r="L93" s="231"/>
      <c r="M93" s="231"/>
      <c r="N93" s="231"/>
      <c r="O93" s="232"/>
      <c r="P93" s="809"/>
      <c r="Q93" s="809"/>
      <c r="R93" s="809"/>
      <c r="S93" s="809"/>
      <c r="T93" s="809"/>
      <c r="U93" s="809"/>
      <c r="V93" s="809"/>
      <c r="W93" s="809"/>
      <c r="X93" s="810"/>
      <c r="Y93" s="735" t="s">
        <v>54</v>
      </c>
      <c r="Z93" s="736"/>
      <c r="AA93" s="737"/>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3"/>
      <c r="C94" s="553"/>
      <c r="D94" s="553"/>
      <c r="E94" s="553"/>
      <c r="F94" s="554"/>
      <c r="G94" s="233"/>
      <c r="H94" s="161"/>
      <c r="I94" s="161"/>
      <c r="J94" s="161"/>
      <c r="K94" s="161"/>
      <c r="L94" s="161"/>
      <c r="M94" s="161"/>
      <c r="N94" s="161"/>
      <c r="O94" s="234"/>
      <c r="P94" s="302"/>
      <c r="Q94" s="302"/>
      <c r="R94" s="302"/>
      <c r="S94" s="302"/>
      <c r="T94" s="302"/>
      <c r="U94" s="302"/>
      <c r="V94" s="302"/>
      <c r="W94" s="302"/>
      <c r="X94" s="811"/>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1" t="s">
        <v>264</v>
      </c>
      <c r="C95" s="551"/>
      <c r="D95" s="551"/>
      <c r="E95" s="551"/>
      <c r="F95" s="552"/>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1"/>
      <c r="C96" s="551"/>
      <c r="D96" s="551"/>
      <c r="E96" s="551"/>
      <c r="F96" s="552"/>
      <c r="G96" s="566"/>
      <c r="H96" s="377"/>
      <c r="I96" s="377"/>
      <c r="J96" s="377"/>
      <c r="K96" s="377"/>
      <c r="L96" s="377"/>
      <c r="M96" s="377"/>
      <c r="N96" s="377"/>
      <c r="O96" s="567"/>
      <c r="P96" s="579"/>
      <c r="Q96" s="377"/>
      <c r="R96" s="377"/>
      <c r="S96" s="377"/>
      <c r="T96" s="377"/>
      <c r="U96" s="377"/>
      <c r="V96" s="377"/>
      <c r="W96" s="377"/>
      <c r="X96" s="567"/>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1"/>
      <c r="C97" s="551"/>
      <c r="D97" s="551"/>
      <c r="E97" s="551"/>
      <c r="F97" s="552"/>
      <c r="G97" s="228"/>
      <c r="H97" s="158"/>
      <c r="I97" s="158"/>
      <c r="J97" s="158"/>
      <c r="K97" s="158"/>
      <c r="L97" s="158"/>
      <c r="M97" s="158"/>
      <c r="N97" s="158"/>
      <c r="O97" s="229"/>
      <c r="P97" s="158"/>
      <c r="Q97" s="807"/>
      <c r="R97" s="807"/>
      <c r="S97" s="807"/>
      <c r="T97" s="807"/>
      <c r="U97" s="807"/>
      <c r="V97" s="807"/>
      <c r="W97" s="807"/>
      <c r="X97" s="808"/>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1"/>
      <c r="C98" s="551"/>
      <c r="D98" s="551"/>
      <c r="E98" s="551"/>
      <c r="F98" s="552"/>
      <c r="G98" s="230"/>
      <c r="H98" s="231"/>
      <c r="I98" s="231"/>
      <c r="J98" s="231"/>
      <c r="K98" s="231"/>
      <c r="L98" s="231"/>
      <c r="M98" s="231"/>
      <c r="N98" s="231"/>
      <c r="O98" s="232"/>
      <c r="P98" s="809"/>
      <c r="Q98" s="809"/>
      <c r="R98" s="809"/>
      <c r="S98" s="809"/>
      <c r="T98" s="809"/>
      <c r="U98" s="809"/>
      <c r="V98" s="809"/>
      <c r="W98" s="809"/>
      <c r="X98" s="810"/>
      <c r="Y98" s="735" t="s">
        <v>54</v>
      </c>
      <c r="Z98" s="736"/>
      <c r="AA98" s="737"/>
      <c r="AB98" s="683"/>
      <c r="AC98" s="684"/>
      <c r="AD98" s="68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8"/>
      <c r="C99" s="888"/>
      <c r="D99" s="888"/>
      <c r="E99" s="888"/>
      <c r="F99" s="889"/>
      <c r="G99" s="812"/>
      <c r="H99" s="245"/>
      <c r="I99" s="245"/>
      <c r="J99" s="245"/>
      <c r="K99" s="245"/>
      <c r="L99" s="245"/>
      <c r="M99" s="245"/>
      <c r="N99" s="245"/>
      <c r="O99" s="813"/>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539</v>
      </c>
      <c r="AV100" s="937"/>
      <c r="AW100" s="937"/>
      <c r="AX100" s="939"/>
    </row>
    <row r="101" spans="1:60" ht="23.25" customHeight="1" x14ac:dyDescent="0.15">
      <c r="A101" s="491"/>
      <c r="B101" s="492"/>
      <c r="C101" s="492"/>
      <c r="D101" s="492"/>
      <c r="E101" s="492"/>
      <c r="F101" s="493"/>
      <c r="G101" s="158" t="s">
        <v>578</v>
      </c>
      <c r="H101" s="158"/>
      <c r="I101" s="158"/>
      <c r="J101" s="158"/>
      <c r="K101" s="158"/>
      <c r="L101" s="158"/>
      <c r="M101" s="158"/>
      <c r="N101" s="158"/>
      <c r="O101" s="158"/>
      <c r="P101" s="158"/>
      <c r="Q101" s="158"/>
      <c r="R101" s="158"/>
      <c r="S101" s="158"/>
      <c r="T101" s="158"/>
      <c r="U101" s="158"/>
      <c r="V101" s="158"/>
      <c r="W101" s="158"/>
      <c r="X101" s="229"/>
      <c r="Y101" s="821" t="s">
        <v>55</v>
      </c>
      <c r="Z101" s="721"/>
      <c r="AA101" s="722"/>
      <c r="AB101" s="580" t="s">
        <v>555</v>
      </c>
      <c r="AC101" s="580"/>
      <c r="AD101" s="580"/>
      <c r="AE101" s="362">
        <v>2</v>
      </c>
      <c r="AF101" s="363"/>
      <c r="AG101" s="363"/>
      <c r="AH101" s="364"/>
      <c r="AI101" s="362">
        <v>2</v>
      </c>
      <c r="AJ101" s="363"/>
      <c r="AK101" s="363"/>
      <c r="AL101" s="364"/>
      <c r="AM101" s="362">
        <v>2</v>
      </c>
      <c r="AN101" s="363"/>
      <c r="AO101" s="363"/>
      <c r="AP101" s="364"/>
      <c r="AQ101" s="362" t="s">
        <v>559</v>
      </c>
      <c r="AR101" s="363"/>
      <c r="AS101" s="363"/>
      <c r="AT101" s="364"/>
      <c r="AU101" s="362" t="s">
        <v>650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80" t="s">
        <v>555</v>
      </c>
      <c r="AC102" s="580"/>
      <c r="AD102" s="580"/>
      <c r="AE102" s="356">
        <v>2</v>
      </c>
      <c r="AF102" s="356"/>
      <c r="AG102" s="356"/>
      <c r="AH102" s="356"/>
      <c r="AI102" s="356">
        <v>2</v>
      </c>
      <c r="AJ102" s="356"/>
      <c r="AK102" s="356"/>
      <c r="AL102" s="356"/>
      <c r="AM102" s="356">
        <v>2</v>
      </c>
      <c r="AN102" s="356"/>
      <c r="AO102" s="356"/>
      <c r="AP102" s="356"/>
      <c r="AQ102" s="822">
        <v>2</v>
      </c>
      <c r="AR102" s="823"/>
      <c r="AS102" s="823"/>
      <c r="AT102" s="824"/>
      <c r="AU102" s="822">
        <v>2</v>
      </c>
      <c r="AV102" s="823"/>
      <c r="AW102" s="823"/>
      <c r="AX102" s="824"/>
    </row>
    <row r="103" spans="1:60" ht="31.5" customHeight="1" x14ac:dyDescent="0.15">
      <c r="A103" s="488" t="s">
        <v>493</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3.25" customHeight="1" x14ac:dyDescent="0.15">
      <c r="A104" s="491"/>
      <c r="B104" s="492"/>
      <c r="C104" s="492"/>
      <c r="D104" s="492"/>
      <c r="E104" s="492"/>
      <c r="F104" s="493"/>
      <c r="G104" s="158" t="s">
        <v>579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558</v>
      </c>
      <c r="AC104" s="472"/>
      <c r="AD104" s="473"/>
      <c r="AE104" s="362">
        <v>1</v>
      </c>
      <c r="AF104" s="363"/>
      <c r="AG104" s="363"/>
      <c r="AH104" s="364"/>
      <c r="AI104" s="362">
        <v>1</v>
      </c>
      <c r="AJ104" s="363"/>
      <c r="AK104" s="363"/>
      <c r="AL104" s="364"/>
      <c r="AM104" s="362">
        <v>1</v>
      </c>
      <c r="AN104" s="363"/>
      <c r="AO104" s="363"/>
      <c r="AP104" s="364"/>
      <c r="AQ104" s="362" t="s">
        <v>554</v>
      </c>
      <c r="AR104" s="363"/>
      <c r="AS104" s="363"/>
      <c r="AT104" s="364"/>
      <c r="AU104" s="362" t="s">
        <v>649</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558</v>
      </c>
      <c r="AC105" s="405"/>
      <c r="AD105" s="406"/>
      <c r="AE105" s="356">
        <v>1</v>
      </c>
      <c r="AF105" s="356"/>
      <c r="AG105" s="356"/>
      <c r="AH105" s="356"/>
      <c r="AI105" s="356">
        <v>1</v>
      </c>
      <c r="AJ105" s="356"/>
      <c r="AK105" s="356"/>
      <c r="AL105" s="356"/>
      <c r="AM105" s="356">
        <v>1</v>
      </c>
      <c r="AN105" s="356"/>
      <c r="AO105" s="356"/>
      <c r="AP105" s="356"/>
      <c r="AQ105" s="362">
        <v>1</v>
      </c>
      <c r="AR105" s="363"/>
      <c r="AS105" s="363"/>
      <c r="AT105" s="364"/>
      <c r="AU105" s="822">
        <v>1</v>
      </c>
      <c r="AV105" s="823"/>
      <c r="AW105" s="823"/>
      <c r="AX105" s="824"/>
    </row>
    <row r="106" spans="1:60" ht="31.5" hidden="1" customHeight="1" x14ac:dyDescent="0.15">
      <c r="A106" s="488" t="s">
        <v>493</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04"/>
      <c r="AC107" s="405"/>
      <c r="AD107" s="406"/>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2"/>
      <c r="AV108" s="823"/>
      <c r="AW108" s="823"/>
      <c r="AX108" s="824"/>
    </row>
    <row r="109" spans="1:60" ht="31.5" hidden="1" customHeight="1" x14ac:dyDescent="0.15">
      <c r="A109" s="488" t="s">
        <v>493</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2"/>
      <c r="AV111" s="823"/>
      <c r="AW111" s="823"/>
      <c r="AX111" s="824"/>
    </row>
    <row r="112" spans="1:60" ht="31.5" hidden="1" customHeight="1" x14ac:dyDescent="0.15">
      <c r="A112" s="488" t="s">
        <v>493</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652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580</v>
      </c>
      <c r="AC116" s="299"/>
      <c r="AD116" s="300"/>
      <c r="AE116" s="356">
        <v>11593</v>
      </c>
      <c r="AF116" s="356"/>
      <c r="AG116" s="356"/>
      <c r="AH116" s="356"/>
      <c r="AI116" s="356">
        <v>13175</v>
      </c>
      <c r="AJ116" s="356"/>
      <c r="AK116" s="356"/>
      <c r="AL116" s="356"/>
      <c r="AM116" s="356">
        <v>12097</v>
      </c>
      <c r="AN116" s="356"/>
      <c r="AO116" s="356"/>
      <c r="AP116" s="356"/>
      <c r="AQ116" s="362">
        <v>16200</v>
      </c>
      <c r="AR116" s="363"/>
      <c r="AS116" s="363"/>
      <c r="AT116" s="363"/>
      <c r="AU116" s="363"/>
      <c r="AV116" s="363"/>
      <c r="AW116" s="363"/>
      <c r="AX116" s="365"/>
    </row>
    <row r="117" spans="1:50" ht="34.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581</v>
      </c>
      <c r="AC117" s="340"/>
      <c r="AD117" s="341"/>
      <c r="AE117" s="304" t="s">
        <v>657</v>
      </c>
      <c r="AF117" s="304"/>
      <c r="AG117" s="304"/>
      <c r="AH117" s="304"/>
      <c r="AI117" s="304" t="s">
        <v>658</v>
      </c>
      <c r="AJ117" s="304"/>
      <c r="AK117" s="304"/>
      <c r="AL117" s="304"/>
      <c r="AM117" s="304" t="s">
        <v>659</v>
      </c>
      <c r="AN117" s="304"/>
      <c r="AO117" s="304"/>
      <c r="AP117" s="304"/>
      <c r="AQ117" s="304" t="s">
        <v>660</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651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580</v>
      </c>
      <c r="AC119" s="299"/>
      <c r="AD119" s="300"/>
      <c r="AE119" s="356">
        <v>23185</v>
      </c>
      <c r="AF119" s="356"/>
      <c r="AG119" s="356"/>
      <c r="AH119" s="356"/>
      <c r="AI119" s="356">
        <v>26349</v>
      </c>
      <c r="AJ119" s="356"/>
      <c r="AK119" s="356"/>
      <c r="AL119" s="356"/>
      <c r="AM119" s="356">
        <v>24193</v>
      </c>
      <c r="AN119" s="356"/>
      <c r="AO119" s="356"/>
      <c r="AP119" s="356"/>
      <c r="AQ119" s="356">
        <v>32400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581</v>
      </c>
      <c r="AC120" s="340"/>
      <c r="AD120" s="341"/>
      <c r="AE120" s="304" t="s">
        <v>656</v>
      </c>
      <c r="AF120" s="304"/>
      <c r="AG120" s="304"/>
      <c r="AH120" s="304"/>
      <c r="AI120" s="304" t="s">
        <v>655</v>
      </c>
      <c r="AJ120" s="304"/>
      <c r="AK120" s="304"/>
      <c r="AL120" s="304"/>
      <c r="AM120" s="304" t="s">
        <v>654</v>
      </c>
      <c r="AN120" s="304"/>
      <c r="AO120" s="304"/>
      <c r="AP120" s="304"/>
      <c r="AQ120" s="304" t="s">
        <v>653</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5"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8.25" customHeight="1" x14ac:dyDescent="0.15">
      <c r="A130" s="1001" t="s">
        <v>369</v>
      </c>
      <c r="B130" s="999"/>
      <c r="C130" s="998" t="s">
        <v>366</v>
      </c>
      <c r="D130" s="999"/>
      <c r="E130" s="306" t="s">
        <v>399</v>
      </c>
      <c r="F130" s="307"/>
      <c r="G130" s="308" t="s">
        <v>560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8.25" customHeight="1" x14ac:dyDescent="0.15">
      <c r="A131" s="1002"/>
      <c r="B131" s="250"/>
      <c r="C131" s="249"/>
      <c r="D131" s="250"/>
      <c r="E131" s="236" t="s">
        <v>398</v>
      </c>
      <c r="F131" s="237"/>
      <c r="G131" s="233" t="s">
        <v>561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2"/>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2"/>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563</v>
      </c>
      <c r="AR133" s="269"/>
      <c r="AS133" s="134" t="s">
        <v>356</v>
      </c>
      <c r="AT133" s="169"/>
      <c r="AU133" s="133"/>
      <c r="AV133" s="133"/>
      <c r="AW133" s="134" t="s">
        <v>300</v>
      </c>
      <c r="AX133" s="135"/>
    </row>
    <row r="134" spans="1:50" ht="39.75" customHeight="1" x14ac:dyDescent="0.15">
      <c r="A134" s="1002"/>
      <c r="B134" s="250"/>
      <c r="C134" s="249"/>
      <c r="D134" s="250"/>
      <c r="E134" s="249"/>
      <c r="F134" s="312"/>
      <c r="G134" s="228" t="s">
        <v>606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v>943460</v>
      </c>
      <c r="AF134" s="101"/>
      <c r="AG134" s="101"/>
      <c r="AH134" s="101"/>
      <c r="AI134" s="264">
        <v>986071</v>
      </c>
      <c r="AJ134" s="101"/>
      <c r="AK134" s="101"/>
      <c r="AL134" s="101"/>
      <c r="AM134" s="264"/>
      <c r="AN134" s="101"/>
      <c r="AO134" s="101"/>
      <c r="AP134" s="101"/>
      <c r="AQ134" s="264" t="s">
        <v>559</v>
      </c>
      <c r="AR134" s="101"/>
      <c r="AS134" s="101"/>
      <c r="AT134" s="101"/>
      <c r="AU134" s="264" t="s">
        <v>559</v>
      </c>
      <c r="AV134" s="101"/>
      <c r="AW134" s="101"/>
      <c r="AX134" s="220"/>
    </row>
    <row r="135" spans="1:50" ht="39.75" customHeight="1" x14ac:dyDescent="0.15">
      <c r="A135" s="1002"/>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559</v>
      </c>
      <c r="AF135" s="101"/>
      <c r="AG135" s="101"/>
      <c r="AH135" s="101"/>
      <c r="AI135" s="264">
        <v>943460</v>
      </c>
      <c r="AJ135" s="101"/>
      <c r="AK135" s="101"/>
      <c r="AL135" s="101"/>
      <c r="AM135" s="264">
        <v>986071</v>
      </c>
      <c r="AN135" s="101"/>
      <c r="AO135" s="101"/>
      <c r="AP135" s="101"/>
      <c r="AQ135" s="264" t="s">
        <v>559</v>
      </c>
      <c r="AR135" s="101"/>
      <c r="AS135" s="101"/>
      <c r="AT135" s="101"/>
      <c r="AU135" s="264"/>
      <c r="AV135" s="101"/>
      <c r="AW135" s="101"/>
      <c r="AX135" s="220"/>
    </row>
    <row r="136" spans="1:50" ht="18.75" hidden="1" customHeight="1" x14ac:dyDescent="0.15">
      <c r="A136" s="1002"/>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2"/>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2"/>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2"/>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2"/>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2"/>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2"/>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2"/>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2"/>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2"/>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2"/>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2"/>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2"/>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2"/>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2"/>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2"/>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2"/>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1002"/>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2"/>
      <c r="B154" s="250"/>
      <c r="C154" s="249"/>
      <c r="D154" s="250"/>
      <c r="E154" s="249"/>
      <c r="F154" s="312"/>
      <c r="G154" s="228" t="s">
        <v>552</v>
      </c>
      <c r="H154" s="158"/>
      <c r="I154" s="158"/>
      <c r="J154" s="158"/>
      <c r="K154" s="158"/>
      <c r="L154" s="158"/>
      <c r="M154" s="158"/>
      <c r="N154" s="158"/>
      <c r="O154" s="158"/>
      <c r="P154" s="229"/>
      <c r="Q154" s="157" t="s">
        <v>553</v>
      </c>
      <c r="R154" s="158"/>
      <c r="S154" s="158"/>
      <c r="T154" s="158"/>
      <c r="U154" s="158"/>
      <c r="V154" s="158"/>
      <c r="W154" s="158"/>
      <c r="X154" s="158"/>
      <c r="Y154" s="158"/>
      <c r="Z154" s="158"/>
      <c r="AA154" s="931"/>
      <c r="AB154" s="253" t="s">
        <v>553</v>
      </c>
      <c r="AC154" s="254"/>
      <c r="AD154" s="254"/>
      <c r="AE154" s="259" t="s">
        <v>553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2"/>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2"/>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2"/>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2"/>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2"/>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2"/>
      <c r="AB157" s="255"/>
      <c r="AC157" s="256"/>
      <c r="AD157" s="256"/>
      <c r="AE157" s="157" t="s">
        <v>562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2"/>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3"/>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2"/>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2"/>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2"/>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1"/>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2"/>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2"/>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2"/>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2"/>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2"/>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2"/>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2"/>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3"/>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2"/>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2"/>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2"/>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1"/>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2"/>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2"/>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2"/>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2"/>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2"/>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2"/>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2"/>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3"/>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2"/>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2"/>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2"/>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1"/>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2"/>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2"/>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2"/>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2"/>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2"/>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2"/>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2"/>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3"/>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2"/>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2"/>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2"/>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1"/>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2"/>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2"/>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2"/>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2"/>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2"/>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2"/>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2"/>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3"/>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2"/>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2"/>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6" customHeight="1" x14ac:dyDescent="0.15">
      <c r="A189" s="1002"/>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2"/>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2"/>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2"/>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2"/>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2"/>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2"/>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2"/>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2"/>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2"/>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2"/>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2"/>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2"/>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2"/>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2"/>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2"/>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2"/>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2"/>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2"/>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2"/>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2"/>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2"/>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2"/>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2"/>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2"/>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2"/>
      <c r="B214" s="250"/>
      <c r="C214" s="249"/>
      <c r="D214" s="250"/>
      <c r="E214" s="249"/>
      <c r="F214" s="312"/>
      <c r="G214" s="228"/>
      <c r="H214" s="158"/>
      <c r="I214" s="158"/>
      <c r="J214" s="158"/>
      <c r="K214" s="158"/>
      <c r="L214" s="158"/>
      <c r="M214" s="158"/>
      <c r="N214" s="158"/>
      <c r="O214" s="158"/>
      <c r="P214" s="229"/>
      <c r="Q214" s="989"/>
      <c r="R214" s="990"/>
      <c r="S214" s="990"/>
      <c r="T214" s="990"/>
      <c r="U214" s="990"/>
      <c r="V214" s="990"/>
      <c r="W214" s="990"/>
      <c r="X214" s="990"/>
      <c r="Y214" s="990"/>
      <c r="Z214" s="990"/>
      <c r="AA214" s="991"/>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2"/>
      <c r="B215" s="250"/>
      <c r="C215" s="249"/>
      <c r="D215" s="250"/>
      <c r="E215" s="249"/>
      <c r="F215" s="312"/>
      <c r="G215" s="230"/>
      <c r="H215" s="231"/>
      <c r="I215" s="231"/>
      <c r="J215" s="231"/>
      <c r="K215" s="231"/>
      <c r="L215" s="231"/>
      <c r="M215" s="231"/>
      <c r="N215" s="231"/>
      <c r="O215" s="231"/>
      <c r="P215" s="232"/>
      <c r="Q215" s="992"/>
      <c r="R215" s="993"/>
      <c r="S215" s="993"/>
      <c r="T215" s="993"/>
      <c r="U215" s="993"/>
      <c r="V215" s="993"/>
      <c r="W215" s="993"/>
      <c r="X215" s="993"/>
      <c r="Y215" s="993"/>
      <c r="Z215" s="993"/>
      <c r="AA215" s="994"/>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2"/>
      <c r="B216" s="250"/>
      <c r="C216" s="249"/>
      <c r="D216" s="250"/>
      <c r="E216" s="249"/>
      <c r="F216" s="312"/>
      <c r="G216" s="230"/>
      <c r="H216" s="231"/>
      <c r="I216" s="231"/>
      <c r="J216" s="231"/>
      <c r="K216" s="231"/>
      <c r="L216" s="231"/>
      <c r="M216" s="231"/>
      <c r="N216" s="231"/>
      <c r="O216" s="231"/>
      <c r="P216" s="232"/>
      <c r="Q216" s="992"/>
      <c r="R216" s="993"/>
      <c r="S216" s="993"/>
      <c r="T216" s="993"/>
      <c r="U216" s="993"/>
      <c r="V216" s="993"/>
      <c r="W216" s="993"/>
      <c r="X216" s="993"/>
      <c r="Y216" s="993"/>
      <c r="Z216" s="993"/>
      <c r="AA216" s="994"/>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2"/>
      <c r="B217" s="250"/>
      <c r="C217" s="249"/>
      <c r="D217" s="250"/>
      <c r="E217" s="249"/>
      <c r="F217" s="312"/>
      <c r="G217" s="230"/>
      <c r="H217" s="231"/>
      <c r="I217" s="231"/>
      <c r="J217" s="231"/>
      <c r="K217" s="231"/>
      <c r="L217" s="231"/>
      <c r="M217" s="231"/>
      <c r="N217" s="231"/>
      <c r="O217" s="231"/>
      <c r="P217" s="232"/>
      <c r="Q217" s="992"/>
      <c r="R217" s="993"/>
      <c r="S217" s="993"/>
      <c r="T217" s="993"/>
      <c r="U217" s="993"/>
      <c r="V217" s="993"/>
      <c r="W217" s="993"/>
      <c r="X217" s="993"/>
      <c r="Y217" s="993"/>
      <c r="Z217" s="993"/>
      <c r="AA217" s="994"/>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2"/>
      <c r="B218" s="250"/>
      <c r="C218" s="249"/>
      <c r="D218" s="250"/>
      <c r="E218" s="249"/>
      <c r="F218" s="312"/>
      <c r="G218" s="233"/>
      <c r="H218" s="161"/>
      <c r="I218" s="161"/>
      <c r="J218" s="161"/>
      <c r="K218" s="161"/>
      <c r="L218" s="161"/>
      <c r="M218" s="161"/>
      <c r="N218" s="161"/>
      <c r="O218" s="161"/>
      <c r="P218" s="234"/>
      <c r="Q218" s="995"/>
      <c r="R218" s="996"/>
      <c r="S218" s="996"/>
      <c r="T218" s="996"/>
      <c r="U218" s="996"/>
      <c r="V218" s="996"/>
      <c r="W218" s="996"/>
      <c r="X218" s="996"/>
      <c r="Y218" s="996"/>
      <c r="Z218" s="996"/>
      <c r="AA218" s="997"/>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2"/>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2"/>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2"/>
      <c r="B221" s="250"/>
      <c r="C221" s="249"/>
      <c r="D221" s="250"/>
      <c r="E221" s="249"/>
      <c r="F221" s="312"/>
      <c r="G221" s="228"/>
      <c r="H221" s="158"/>
      <c r="I221" s="158"/>
      <c r="J221" s="158"/>
      <c r="K221" s="158"/>
      <c r="L221" s="158"/>
      <c r="M221" s="158"/>
      <c r="N221" s="158"/>
      <c r="O221" s="158"/>
      <c r="P221" s="229"/>
      <c r="Q221" s="989"/>
      <c r="R221" s="990"/>
      <c r="S221" s="990"/>
      <c r="T221" s="990"/>
      <c r="U221" s="990"/>
      <c r="V221" s="990"/>
      <c r="W221" s="990"/>
      <c r="X221" s="990"/>
      <c r="Y221" s="990"/>
      <c r="Z221" s="990"/>
      <c r="AA221" s="991"/>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2"/>
      <c r="B222" s="250"/>
      <c r="C222" s="249"/>
      <c r="D222" s="250"/>
      <c r="E222" s="249"/>
      <c r="F222" s="312"/>
      <c r="G222" s="230"/>
      <c r="H222" s="231"/>
      <c r="I222" s="231"/>
      <c r="J222" s="231"/>
      <c r="K222" s="231"/>
      <c r="L222" s="231"/>
      <c r="M222" s="231"/>
      <c r="N222" s="231"/>
      <c r="O222" s="231"/>
      <c r="P222" s="232"/>
      <c r="Q222" s="992"/>
      <c r="R222" s="993"/>
      <c r="S222" s="993"/>
      <c r="T222" s="993"/>
      <c r="U222" s="993"/>
      <c r="V222" s="993"/>
      <c r="W222" s="993"/>
      <c r="X222" s="993"/>
      <c r="Y222" s="993"/>
      <c r="Z222" s="993"/>
      <c r="AA222" s="994"/>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2"/>
      <c r="B223" s="250"/>
      <c r="C223" s="249"/>
      <c r="D223" s="250"/>
      <c r="E223" s="249"/>
      <c r="F223" s="312"/>
      <c r="G223" s="230"/>
      <c r="H223" s="231"/>
      <c r="I223" s="231"/>
      <c r="J223" s="231"/>
      <c r="K223" s="231"/>
      <c r="L223" s="231"/>
      <c r="M223" s="231"/>
      <c r="N223" s="231"/>
      <c r="O223" s="231"/>
      <c r="P223" s="232"/>
      <c r="Q223" s="992"/>
      <c r="R223" s="993"/>
      <c r="S223" s="993"/>
      <c r="T223" s="993"/>
      <c r="U223" s="993"/>
      <c r="V223" s="993"/>
      <c r="W223" s="993"/>
      <c r="X223" s="993"/>
      <c r="Y223" s="993"/>
      <c r="Z223" s="993"/>
      <c r="AA223" s="994"/>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2"/>
      <c r="B224" s="250"/>
      <c r="C224" s="249"/>
      <c r="D224" s="250"/>
      <c r="E224" s="249"/>
      <c r="F224" s="312"/>
      <c r="G224" s="230"/>
      <c r="H224" s="231"/>
      <c r="I224" s="231"/>
      <c r="J224" s="231"/>
      <c r="K224" s="231"/>
      <c r="L224" s="231"/>
      <c r="M224" s="231"/>
      <c r="N224" s="231"/>
      <c r="O224" s="231"/>
      <c r="P224" s="232"/>
      <c r="Q224" s="992"/>
      <c r="R224" s="993"/>
      <c r="S224" s="993"/>
      <c r="T224" s="993"/>
      <c r="U224" s="993"/>
      <c r="V224" s="993"/>
      <c r="W224" s="993"/>
      <c r="X224" s="993"/>
      <c r="Y224" s="993"/>
      <c r="Z224" s="993"/>
      <c r="AA224" s="994"/>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2"/>
      <c r="B225" s="250"/>
      <c r="C225" s="249"/>
      <c r="D225" s="250"/>
      <c r="E225" s="249"/>
      <c r="F225" s="312"/>
      <c r="G225" s="233"/>
      <c r="H225" s="161"/>
      <c r="I225" s="161"/>
      <c r="J225" s="161"/>
      <c r="K225" s="161"/>
      <c r="L225" s="161"/>
      <c r="M225" s="161"/>
      <c r="N225" s="161"/>
      <c r="O225" s="161"/>
      <c r="P225" s="234"/>
      <c r="Q225" s="995"/>
      <c r="R225" s="996"/>
      <c r="S225" s="996"/>
      <c r="T225" s="996"/>
      <c r="U225" s="996"/>
      <c r="V225" s="996"/>
      <c r="W225" s="996"/>
      <c r="X225" s="996"/>
      <c r="Y225" s="996"/>
      <c r="Z225" s="996"/>
      <c r="AA225" s="997"/>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2"/>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2"/>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2"/>
      <c r="B228" s="250"/>
      <c r="C228" s="249"/>
      <c r="D228" s="250"/>
      <c r="E228" s="249"/>
      <c r="F228" s="312"/>
      <c r="G228" s="228"/>
      <c r="H228" s="158"/>
      <c r="I228" s="158"/>
      <c r="J228" s="158"/>
      <c r="K228" s="158"/>
      <c r="L228" s="158"/>
      <c r="M228" s="158"/>
      <c r="N228" s="158"/>
      <c r="O228" s="158"/>
      <c r="P228" s="229"/>
      <c r="Q228" s="989"/>
      <c r="R228" s="990"/>
      <c r="S228" s="990"/>
      <c r="T228" s="990"/>
      <c r="U228" s="990"/>
      <c r="V228" s="990"/>
      <c r="W228" s="990"/>
      <c r="X228" s="990"/>
      <c r="Y228" s="990"/>
      <c r="Z228" s="990"/>
      <c r="AA228" s="991"/>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2"/>
      <c r="B229" s="250"/>
      <c r="C229" s="249"/>
      <c r="D229" s="250"/>
      <c r="E229" s="249"/>
      <c r="F229" s="312"/>
      <c r="G229" s="230"/>
      <c r="H229" s="231"/>
      <c r="I229" s="231"/>
      <c r="J229" s="231"/>
      <c r="K229" s="231"/>
      <c r="L229" s="231"/>
      <c r="M229" s="231"/>
      <c r="N229" s="231"/>
      <c r="O229" s="231"/>
      <c r="P229" s="232"/>
      <c r="Q229" s="992"/>
      <c r="R229" s="993"/>
      <c r="S229" s="993"/>
      <c r="T229" s="993"/>
      <c r="U229" s="993"/>
      <c r="V229" s="993"/>
      <c r="W229" s="993"/>
      <c r="X229" s="993"/>
      <c r="Y229" s="993"/>
      <c r="Z229" s="993"/>
      <c r="AA229" s="994"/>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2"/>
      <c r="B230" s="250"/>
      <c r="C230" s="249"/>
      <c r="D230" s="250"/>
      <c r="E230" s="249"/>
      <c r="F230" s="312"/>
      <c r="G230" s="230"/>
      <c r="H230" s="231"/>
      <c r="I230" s="231"/>
      <c r="J230" s="231"/>
      <c r="K230" s="231"/>
      <c r="L230" s="231"/>
      <c r="M230" s="231"/>
      <c r="N230" s="231"/>
      <c r="O230" s="231"/>
      <c r="P230" s="232"/>
      <c r="Q230" s="992"/>
      <c r="R230" s="993"/>
      <c r="S230" s="993"/>
      <c r="T230" s="993"/>
      <c r="U230" s="993"/>
      <c r="V230" s="993"/>
      <c r="W230" s="993"/>
      <c r="X230" s="993"/>
      <c r="Y230" s="993"/>
      <c r="Z230" s="993"/>
      <c r="AA230" s="994"/>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2"/>
      <c r="B231" s="250"/>
      <c r="C231" s="249"/>
      <c r="D231" s="250"/>
      <c r="E231" s="249"/>
      <c r="F231" s="312"/>
      <c r="G231" s="230"/>
      <c r="H231" s="231"/>
      <c r="I231" s="231"/>
      <c r="J231" s="231"/>
      <c r="K231" s="231"/>
      <c r="L231" s="231"/>
      <c r="M231" s="231"/>
      <c r="N231" s="231"/>
      <c r="O231" s="231"/>
      <c r="P231" s="232"/>
      <c r="Q231" s="992"/>
      <c r="R231" s="993"/>
      <c r="S231" s="993"/>
      <c r="T231" s="993"/>
      <c r="U231" s="993"/>
      <c r="V231" s="993"/>
      <c r="W231" s="993"/>
      <c r="X231" s="993"/>
      <c r="Y231" s="993"/>
      <c r="Z231" s="993"/>
      <c r="AA231" s="994"/>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2"/>
      <c r="B232" s="250"/>
      <c r="C232" s="249"/>
      <c r="D232" s="250"/>
      <c r="E232" s="249"/>
      <c r="F232" s="312"/>
      <c r="G232" s="233"/>
      <c r="H232" s="161"/>
      <c r="I232" s="161"/>
      <c r="J232" s="161"/>
      <c r="K232" s="161"/>
      <c r="L232" s="161"/>
      <c r="M232" s="161"/>
      <c r="N232" s="161"/>
      <c r="O232" s="161"/>
      <c r="P232" s="234"/>
      <c r="Q232" s="995"/>
      <c r="R232" s="996"/>
      <c r="S232" s="996"/>
      <c r="T232" s="996"/>
      <c r="U232" s="996"/>
      <c r="V232" s="996"/>
      <c r="W232" s="996"/>
      <c r="X232" s="996"/>
      <c r="Y232" s="996"/>
      <c r="Z232" s="996"/>
      <c r="AA232" s="997"/>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2"/>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2"/>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2"/>
      <c r="B235" s="250"/>
      <c r="C235" s="249"/>
      <c r="D235" s="250"/>
      <c r="E235" s="249"/>
      <c r="F235" s="312"/>
      <c r="G235" s="228"/>
      <c r="H235" s="158"/>
      <c r="I235" s="158"/>
      <c r="J235" s="158"/>
      <c r="K235" s="158"/>
      <c r="L235" s="158"/>
      <c r="M235" s="158"/>
      <c r="N235" s="158"/>
      <c r="O235" s="158"/>
      <c r="P235" s="229"/>
      <c r="Q235" s="989"/>
      <c r="R235" s="990"/>
      <c r="S235" s="990"/>
      <c r="T235" s="990"/>
      <c r="U235" s="990"/>
      <c r="V235" s="990"/>
      <c r="W235" s="990"/>
      <c r="X235" s="990"/>
      <c r="Y235" s="990"/>
      <c r="Z235" s="990"/>
      <c r="AA235" s="991"/>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2"/>
      <c r="B236" s="250"/>
      <c r="C236" s="249"/>
      <c r="D236" s="250"/>
      <c r="E236" s="249"/>
      <c r="F236" s="312"/>
      <c r="G236" s="230"/>
      <c r="H236" s="231"/>
      <c r="I236" s="231"/>
      <c r="J236" s="231"/>
      <c r="K236" s="231"/>
      <c r="L236" s="231"/>
      <c r="M236" s="231"/>
      <c r="N236" s="231"/>
      <c r="O236" s="231"/>
      <c r="P236" s="232"/>
      <c r="Q236" s="992"/>
      <c r="R236" s="993"/>
      <c r="S236" s="993"/>
      <c r="T236" s="993"/>
      <c r="U236" s="993"/>
      <c r="V236" s="993"/>
      <c r="W236" s="993"/>
      <c r="X236" s="993"/>
      <c r="Y236" s="993"/>
      <c r="Z236" s="993"/>
      <c r="AA236" s="994"/>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2"/>
      <c r="B237" s="250"/>
      <c r="C237" s="249"/>
      <c r="D237" s="250"/>
      <c r="E237" s="249"/>
      <c r="F237" s="312"/>
      <c r="G237" s="230"/>
      <c r="H237" s="231"/>
      <c r="I237" s="231"/>
      <c r="J237" s="231"/>
      <c r="K237" s="231"/>
      <c r="L237" s="231"/>
      <c r="M237" s="231"/>
      <c r="N237" s="231"/>
      <c r="O237" s="231"/>
      <c r="P237" s="232"/>
      <c r="Q237" s="992"/>
      <c r="R237" s="993"/>
      <c r="S237" s="993"/>
      <c r="T237" s="993"/>
      <c r="U237" s="993"/>
      <c r="V237" s="993"/>
      <c r="W237" s="993"/>
      <c r="X237" s="993"/>
      <c r="Y237" s="993"/>
      <c r="Z237" s="993"/>
      <c r="AA237" s="994"/>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2"/>
      <c r="B238" s="250"/>
      <c r="C238" s="249"/>
      <c r="D238" s="250"/>
      <c r="E238" s="249"/>
      <c r="F238" s="312"/>
      <c r="G238" s="230"/>
      <c r="H238" s="231"/>
      <c r="I238" s="231"/>
      <c r="J238" s="231"/>
      <c r="K238" s="231"/>
      <c r="L238" s="231"/>
      <c r="M238" s="231"/>
      <c r="N238" s="231"/>
      <c r="O238" s="231"/>
      <c r="P238" s="232"/>
      <c r="Q238" s="992"/>
      <c r="R238" s="993"/>
      <c r="S238" s="993"/>
      <c r="T238" s="993"/>
      <c r="U238" s="993"/>
      <c r="V238" s="993"/>
      <c r="W238" s="993"/>
      <c r="X238" s="993"/>
      <c r="Y238" s="993"/>
      <c r="Z238" s="993"/>
      <c r="AA238" s="994"/>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2"/>
      <c r="B239" s="250"/>
      <c r="C239" s="249"/>
      <c r="D239" s="250"/>
      <c r="E239" s="249"/>
      <c r="F239" s="312"/>
      <c r="G239" s="233"/>
      <c r="H239" s="161"/>
      <c r="I239" s="161"/>
      <c r="J239" s="161"/>
      <c r="K239" s="161"/>
      <c r="L239" s="161"/>
      <c r="M239" s="161"/>
      <c r="N239" s="161"/>
      <c r="O239" s="161"/>
      <c r="P239" s="234"/>
      <c r="Q239" s="995"/>
      <c r="R239" s="996"/>
      <c r="S239" s="996"/>
      <c r="T239" s="996"/>
      <c r="U239" s="996"/>
      <c r="V239" s="996"/>
      <c r="W239" s="996"/>
      <c r="X239" s="996"/>
      <c r="Y239" s="996"/>
      <c r="Z239" s="996"/>
      <c r="AA239" s="997"/>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2"/>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2"/>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2"/>
      <c r="B242" s="250"/>
      <c r="C242" s="249"/>
      <c r="D242" s="250"/>
      <c r="E242" s="249"/>
      <c r="F242" s="312"/>
      <c r="G242" s="228"/>
      <c r="H242" s="158"/>
      <c r="I242" s="158"/>
      <c r="J242" s="158"/>
      <c r="K242" s="158"/>
      <c r="L242" s="158"/>
      <c r="M242" s="158"/>
      <c r="N242" s="158"/>
      <c r="O242" s="158"/>
      <c r="P242" s="229"/>
      <c r="Q242" s="989"/>
      <c r="R242" s="990"/>
      <c r="S242" s="990"/>
      <c r="T242" s="990"/>
      <c r="U242" s="990"/>
      <c r="V242" s="990"/>
      <c r="W242" s="990"/>
      <c r="X242" s="990"/>
      <c r="Y242" s="990"/>
      <c r="Z242" s="990"/>
      <c r="AA242" s="991"/>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2"/>
      <c r="B243" s="250"/>
      <c r="C243" s="249"/>
      <c r="D243" s="250"/>
      <c r="E243" s="249"/>
      <c r="F243" s="312"/>
      <c r="G243" s="230"/>
      <c r="H243" s="231"/>
      <c r="I243" s="231"/>
      <c r="J243" s="231"/>
      <c r="K243" s="231"/>
      <c r="L243" s="231"/>
      <c r="M243" s="231"/>
      <c r="N243" s="231"/>
      <c r="O243" s="231"/>
      <c r="P243" s="232"/>
      <c r="Q243" s="992"/>
      <c r="R243" s="993"/>
      <c r="S243" s="993"/>
      <c r="T243" s="993"/>
      <c r="U243" s="993"/>
      <c r="V243" s="993"/>
      <c r="W243" s="993"/>
      <c r="X243" s="993"/>
      <c r="Y243" s="993"/>
      <c r="Z243" s="993"/>
      <c r="AA243" s="994"/>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2"/>
      <c r="B244" s="250"/>
      <c r="C244" s="249"/>
      <c r="D244" s="250"/>
      <c r="E244" s="249"/>
      <c r="F244" s="312"/>
      <c r="G244" s="230"/>
      <c r="H244" s="231"/>
      <c r="I244" s="231"/>
      <c r="J244" s="231"/>
      <c r="K244" s="231"/>
      <c r="L244" s="231"/>
      <c r="M244" s="231"/>
      <c r="N244" s="231"/>
      <c r="O244" s="231"/>
      <c r="P244" s="232"/>
      <c r="Q244" s="992"/>
      <c r="R244" s="993"/>
      <c r="S244" s="993"/>
      <c r="T244" s="993"/>
      <c r="U244" s="993"/>
      <c r="V244" s="993"/>
      <c r="W244" s="993"/>
      <c r="X244" s="993"/>
      <c r="Y244" s="993"/>
      <c r="Z244" s="993"/>
      <c r="AA244" s="994"/>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2"/>
      <c r="B245" s="250"/>
      <c r="C245" s="249"/>
      <c r="D245" s="250"/>
      <c r="E245" s="249"/>
      <c r="F245" s="312"/>
      <c r="G245" s="230"/>
      <c r="H245" s="231"/>
      <c r="I245" s="231"/>
      <c r="J245" s="231"/>
      <c r="K245" s="231"/>
      <c r="L245" s="231"/>
      <c r="M245" s="231"/>
      <c r="N245" s="231"/>
      <c r="O245" s="231"/>
      <c r="P245" s="232"/>
      <c r="Q245" s="992"/>
      <c r="R245" s="993"/>
      <c r="S245" s="993"/>
      <c r="T245" s="993"/>
      <c r="U245" s="993"/>
      <c r="V245" s="993"/>
      <c r="W245" s="993"/>
      <c r="X245" s="993"/>
      <c r="Y245" s="993"/>
      <c r="Z245" s="993"/>
      <c r="AA245" s="994"/>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2"/>
      <c r="B246" s="250"/>
      <c r="C246" s="249"/>
      <c r="D246" s="250"/>
      <c r="E246" s="313"/>
      <c r="F246" s="314"/>
      <c r="G246" s="233"/>
      <c r="H246" s="161"/>
      <c r="I246" s="161"/>
      <c r="J246" s="161"/>
      <c r="K246" s="161"/>
      <c r="L246" s="161"/>
      <c r="M246" s="161"/>
      <c r="N246" s="161"/>
      <c r="O246" s="161"/>
      <c r="P246" s="234"/>
      <c r="Q246" s="995"/>
      <c r="R246" s="996"/>
      <c r="S246" s="996"/>
      <c r="T246" s="996"/>
      <c r="U246" s="996"/>
      <c r="V246" s="996"/>
      <c r="W246" s="996"/>
      <c r="X246" s="996"/>
      <c r="Y246" s="996"/>
      <c r="Z246" s="996"/>
      <c r="AA246" s="997"/>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2"/>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2"/>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2"/>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2"/>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2"/>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2"/>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2"/>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2"/>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2"/>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2"/>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2"/>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2"/>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2"/>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2"/>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2"/>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2"/>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2"/>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2"/>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2"/>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2"/>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2"/>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2"/>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2"/>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2"/>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2"/>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2"/>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2"/>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2"/>
      <c r="B274" s="250"/>
      <c r="C274" s="249"/>
      <c r="D274" s="250"/>
      <c r="E274" s="249"/>
      <c r="F274" s="312"/>
      <c r="G274" s="228"/>
      <c r="H274" s="158"/>
      <c r="I274" s="158"/>
      <c r="J274" s="158"/>
      <c r="K274" s="158"/>
      <c r="L274" s="158"/>
      <c r="M274" s="158"/>
      <c r="N274" s="158"/>
      <c r="O274" s="158"/>
      <c r="P274" s="229"/>
      <c r="Q274" s="989"/>
      <c r="R274" s="990"/>
      <c r="S274" s="990"/>
      <c r="T274" s="990"/>
      <c r="U274" s="990"/>
      <c r="V274" s="990"/>
      <c r="W274" s="990"/>
      <c r="X274" s="990"/>
      <c r="Y274" s="990"/>
      <c r="Z274" s="990"/>
      <c r="AA274" s="991"/>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2"/>
      <c r="B275" s="250"/>
      <c r="C275" s="249"/>
      <c r="D275" s="250"/>
      <c r="E275" s="249"/>
      <c r="F275" s="312"/>
      <c r="G275" s="230"/>
      <c r="H275" s="231"/>
      <c r="I275" s="231"/>
      <c r="J275" s="231"/>
      <c r="K275" s="231"/>
      <c r="L275" s="231"/>
      <c r="M275" s="231"/>
      <c r="N275" s="231"/>
      <c r="O275" s="231"/>
      <c r="P275" s="232"/>
      <c r="Q275" s="992"/>
      <c r="R275" s="993"/>
      <c r="S275" s="993"/>
      <c r="T275" s="993"/>
      <c r="U275" s="993"/>
      <c r="V275" s="993"/>
      <c r="W275" s="993"/>
      <c r="X275" s="993"/>
      <c r="Y275" s="993"/>
      <c r="Z275" s="993"/>
      <c r="AA275" s="994"/>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2"/>
      <c r="B276" s="250"/>
      <c r="C276" s="249"/>
      <c r="D276" s="250"/>
      <c r="E276" s="249"/>
      <c r="F276" s="312"/>
      <c r="G276" s="230"/>
      <c r="H276" s="231"/>
      <c r="I276" s="231"/>
      <c r="J276" s="231"/>
      <c r="K276" s="231"/>
      <c r="L276" s="231"/>
      <c r="M276" s="231"/>
      <c r="N276" s="231"/>
      <c r="O276" s="231"/>
      <c r="P276" s="232"/>
      <c r="Q276" s="992"/>
      <c r="R276" s="993"/>
      <c r="S276" s="993"/>
      <c r="T276" s="993"/>
      <c r="U276" s="993"/>
      <c r="V276" s="993"/>
      <c r="W276" s="993"/>
      <c r="X276" s="993"/>
      <c r="Y276" s="993"/>
      <c r="Z276" s="993"/>
      <c r="AA276" s="994"/>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2"/>
      <c r="B277" s="250"/>
      <c r="C277" s="249"/>
      <c r="D277" s="250"/>
      <c r="E277" s="249"/>
      <c r="F277" s="312"/>
      <c r="G277" s="230"/>
      <c r="H277" s="231"/>
      <c r="I277" s="231"/>
      <c r="J277" s="231"/>
      <c r="K277" s="231"/>
      <c r="L277" s="231"/>
      <c r="M277" s="231"/>
      <c r="N277" s="231"/>
      <c r="O277" s="231"/>
      <c r="P277" s="232"/>
      <c r="Q277" s="992"/>
      <c r="R277" s="993"/>
      <c r="S277" s="993"/>
      <c r="T277" s="993"/>
      <c r="U277" s="993"/>
      <c r="V277" s="993"/>
      <c r="W277" s="993"/>
      <c r="X277" s="993"/>
      <c r="Y277" s="993"/>
      <c r="Z277" s="993"/>
      <c r="AA277" s="994"/>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2"/>
      <c r="B278" s="250"/>
      <c r="C278" s="249"/>
      <c r="D278" s="250"/>
      <c r="E278" s="249"/>
      <c r="F278" s="312"/>
      <c r="G278" s="233"/>
      <c r="H278" s="161"/>
      <c r="I278" s="161"/>
      <c r="J278" s="161"/>
      <c r="K278" s="161"/>
      <c r="L278" s="161"/>
      <c r="M278" s="161"/>
      <c r="N278" s="161"/>
      <c r="O278" s="161"/>
      <c r="P278" s="234"/>
      <c r="Q278" s="995"/>
      <c r="R278" s="996"/>
      <c r="S278" s="996"/>
      <c r="T278" s="996"/>
      <c r="U278" s="996"/>
      <c r="V278" s="996"/>
      <c r="W278" s="996"/>
      <c r="X278" s="996"/>
      <c r="Y278" s="996"/>
      <c r="Z278" s="996"/>
      <c r="AA278" s="997"/>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2"/>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2"/>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2"/>
      <c r="B281" s="250"/>
      <c r="C281" s="249"/>
      <c r="D281" s="250"/>
      <c r="E281" s="249"/>
      <c r="F281" s="312"/>
      <c r="G281" s="228"/>
      <c r="H281" s="158"/>
      <c r="I281" s="158"/>
      <c r="J281" s="158"/>
      <c r="K281" s="158"/>
      <c r="L281" s="158"/>
      <c r="M281" s="158"/>
      <c r="N281" s="158"/>
      <c r="O281" s="158"/>
      <c r="P281" s="229"/>
      <c r="Q281" s="989"/>
      <c r="R281" s="990"/>
      <c r="S281" s="990"/>
      <c r="T281" s="990"/>
      <c r="U281" s="990"/>
      <c r="V281" s="990"/>
      <c r="W281" s="990"/>
      <c r="X281" s="990"/>
      <c r="Y281" s="990"/>
      <c r="Z281" s="990"/>
      <c r="AA281" s="991"/>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2"/>
      <c r="B282" s="250"/>
      <c r="C282" s="249"/>
      <c r="D282" s="250"/>
      <c r="E282" s="249"/>
      <c r="F282" s="312"/>
      <c r="G282" s="230"/>
      <c r="H282" s="231"/>
      <c r="I282" s="231"/>
      <c r="J282" s="231"/>
      <c r="K282" s="231"/>
      <c r="L282" s="231"/>
      <c r="M282" s="231"/>
      <c r="N282" s="231"/>
      <c r="O282" s="231"/>
      <c r="P282" s="232"/>
      <c r="Q282" s="992"/>
      <c r="R282" s="993"/>
      <c r="S282" s="993"/>
      <c r="T282" s="993"/>
      <c r="U282" s="993"/>
      <c r="V282" s="993"/>
      <c r="W282" s="993"/>
      <c r="X282" s="993"/>
      <c r="Y282" s="993"/>
      <c r="Z282" s="993"/>
      <c r="AA282" s="994"/>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2"/>
      <c r="B283" s="250"/>
      <c r="C283" s="249"/>
      <c r="D283" s="250"/>
      <c r="E283" s="249"/>
      <c r="F283" s="312"/>
      <c r="G283" s="230"/>
      <c r="H283" s="231"/>
      <c r="I283" s="231"/>
      <c r="J283" s="231"/>
      <c r="K283" s="231"/>
      <c r="L283" s="231"/>
      <c r="M283" s="231"/>
      <c r="N283" s="231"/>
      <c r="O283" s="231"/>
      <c r="P283" s="232"/>
      <c r="Q283" s="992"/>
      <c r="R283" s="993"/>
      <c r="S283" s="993"/>
      <c r="T283" s="993"/>
      <c r="U283" s="993"/>
      <c r="V283" s="993"/>
      <c r="W283" s="993"/>
      <c r="X283" s="993"/>
      <c r="Y283" s="993"/>
      <c r="Z283" s="993"/>
      <c r="AA283" s="994"/>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2"/>
      <c r="B284" s="250"/>
      <c r="C284" s="249"/>
      <c r="D284" s="250"/>
      <c r="E284" s="249"/>
      <c r="F284" s="312"/>
      <c r="G284" s="230"/>
      <c r="H284" s="231"/>
      <c r="I284" s="231"/>
      <c r="J284" s="231"/>
      <c r="K284" s="231"/>
      <c r="L284" s="231"/>
      <c r="M284" s="231"/>
      <c r="N284" s="231"/>
      <c r="O284" s="231"/>
      <c r="P284" s="232"/>
      <c r="Q284" s="992"/>
      <c r="R284" s="993"/>
      <c r="S284" s="993"/>
      <c r="T284" s="993"/>
      <c r="U284" s="993"/>
      <c r="V284" s="993"/>
      <c r="W284" s="993"/>
      <c r="X284" s="993"/>
      <c r="Y284" s="993"/>
      <c r="Z284" s="993"/>
      <c r="AA284" s="994"/>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2"/>
      <c r="B285" s="250"/>
      <c r="C285" s="249"/>
      <c r="D285" s="250"/>
      <c r="E285" s="249"/>
      <c r="F285" s="312"/>
      <c r="G285" s="233"/>
      <c r="H285" s="161"/>
      <c r="I285" s="161"/>
      <c r="J285" s="161"/>
      <c r="K285" s="161"/>
      <c r="L285" s="161"/>
      <c r="M285" s="161"/>
      <c r="N285" s="161"/>
      <c r="O285" s="161"/>
      <c r="P285" s="234"/>
      <c r="Q285" s="995"/>
      <c r="R285" s="996"/>
      <c r="S285" s="996"/>
      <c r="T285" s="996"/>
      <c r="U285" s="996"/>
      <c r="V285" s="996"/>
      <c r="W285" s="996"/>
      <c r="X285" s="996"/>
      <c r="Y285" s="996"/>
      <c r="Z285" s="996"/>
      <c r="AA285" s="997"/>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2"/>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2"/>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2"/>
      <c r="B288" s="250"/>
      <c r="C288" s="249"/>
      <c r="D288" s="250"/>
      <c r="E288" s="249"/>
      <c r="F288" s="312"/>
      <c r="G288" s="228"/>
      <c r="H288" s="158"/>
      <c r="I288" s="158"/>
      <c r="J288" s="158"/>
      <c r="K288" s="158"/>
      <c r="L288" s="158"/>
      <c r="M288" s="158"/>
      <c r="N288" s="158"/>
      <c r="O288" s="158"/>
      <c r="P288" s="229"/>
      <c r="Q288" s="989"/>
      <c r="R288" s="990"/>
      <c r="S288" s="990"/>
      <c r="T288" s="990"/>
      <c r="U288" s="990"/>
      <c r="V288" s="990"/>
      <c r="W288" s="990"/>
      <c r="X288" s="990"/>
      <c r="Y288" s="990"/>
      <c r="Z288" s="990"/>
      <c r="AA288" s="991"/>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2"/>
      <c r="B289" s="250"/>
      <c r="C289" s="249"/>
      <c r="D289" s="250"/>
      <c r="E289" s="249"/>
      <c r="F289" s="312"/>
      <c r="G289" s="230"/>
      <c r="H289" s="231"/>
      <c r="I289" s="231"/>
      <c r="J289" s="231"/>
      <c r="K289" s="231"/>
      <c r="L289" s="231"/>
      <c r="M289" s="231"/>
      <c r="N289" s="231"/>
      <c r="O289" s="231"/>
      <c r="P289" s="232"/>
      <c r="Q289" s="992"/>
      <c r="R289" s="993"/>
      <c r="S289" s="993"/>
      <c r="T289" s="993"/>
      <c r="U289" s="993"/>
      <c r="V289" s="993"/>
      <c r="W289" s="993"/>
      <c r="X289" s="993"/>
      <c r="Y289" s="993"/>
      <c r="Z289" s="993"/>
      <c r="AA289" s="994"/>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2"/>
      <c r="B290" s="250"/>
      <c r="C290" s="249"/>
      <c r="D290" s="250"/>
      <c r="E290" s="249"/>
      <c r="F290" s="312"/>
      <c r="G290" s="230"/>
      <c r="H290" s="231"/>
      <c r="I290" s="231"/>
      <c r="J290" s="231"/>
      <c r="K290" s="231"/>
      <c r="L290" s="231"/>
      <c r="M290" s="231"/>
      <c r="N290" s="231"/>
      <c r="O290" s="231"/>
      <c r="P290" s="232"/>
      <c r="Q290" s="992"/>
      <c r="R290" s="993"/>
      <c r="S290" s="993"/>
      <c r="T290" s="993"/>
      <c r="U290" s="993"/>
      <c r="V290" s="993"/>
      <c r="W290" s="993"/>
      <c r="X290" s="993"/>
      <c r="Y290" s="993"/>
      <c r="Z290" s="993"/>
      <c r="AA290" s="994"/>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2"/>
      <c r="B291" s="250"/>
      <c r="C291" s="249"/>
      <c r="D291" s="250"/>
      <c r="E291" s="249"/>
      <c r="F291" s="312"/>
      <c r="G291" s="230"/>
      <c r="H291" s="231"/>
      <c r="I291" s="231"/>
      <c r="J291" s="231"/>
      <c r="K291" s="231"/>
      <c r="L291" s="231"/>
      <c r="M291" s="231"/>
      <c r="N291" s="231"/>
      <c r="O291" s="231"/>
      <c r="P291" s="232"/>
      <c r="Q291" s="992"/>
      <c r="R291" s="993"/>
      <c r="S291" s="993"/>
      <c r="T291" s="993"/>
      <c r="U291" s="993"/>
      <c r="V291" s="993"/>
      <c r="W291" s="993"/>
      <c r="X291" s="993"/>
      <c r="Y291" s="993"/>
      <c r="Z291" s="993"/>
      <c r="AA291" s="994"/>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2"/>
      <c r="B292" s="250"/>
      <c r="C292" s="249"/>
      <c r="D292" s="250"/>
      <c r="E292" s="249"/>
      <c r="F292" s="312"/>
      <c r="G292" s="233"/>
      <c r="H292" s="161"/>
      <c r="I292" s="161"/>
      <c r="J292" s="161"/>
      <c r="K292" s="161"/>
      <c r="L292" s="161"/>
      <c r="M292" s="161"/>
      <c r="N292" s="161"/>
      <c r="O292" s="161"/>
      <c r="P292" s="234"/>
      <c r="Q292" s="995"/>
      <c r="R292" s="996"/>
      <c r="S292" s="996"/>
      <c r="T292" s="996"/>
      <c r="U292" s="996"/>
      <c r="V292" s="996"/>
      <c r="W292" s="996"/>
      <c r="X292" s="996"/>
      <c r="Y292" s="996"/>
      <c r="Z292" s="996"/>
      <c r="AA292" s="997"/>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2"/>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2"/>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2"/>
      <c r="B295" s="250"/>
      <c r="C295" s="249"/>
      <c r="D295" s="250"/>
      <c r="E295" s="249"/>
      <c r="F295" s="312"/>
      <c r="G295" s="228"/>
      <c r="H295" s="158"/>
      <c r="I295" s="158"/>
      <c r="J295" s="158"/>
      <c r="K295" s="158"/>
      <c r="L295" s="158"/>
      <c r="M295" s="158"/>
      <c r="N295" s="158"/>
      <c r="O295" s="158"/>
      <c r="P295" s="229"/>
      <c r="Q295" s="989"/>
      <c r="R295" s="990"/>
      <c r="S295" s="990"/>
      <c r="T295" s="990"/>
      <c r="U295" s="990"/>
      <c r="V295" s="990"/>
      <c r="W295" s="990"/>
      <c r="X295" s="990"/>
      <c r="Y295" s="990"/>
      <c r="Z295" s="990"/>
      <c r="AA295" s="991"/>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2"/>
      <c r="B296" s="250"/>
      <c r="C296" s="249"/>
      <c r="D296" s="250"/>
      <c r="E296" s="249"/>
      <c r="F296" s="312"/>
      <c r="G296" s="230"/>
      <c r="H296" s="231"/>
      <c r="I296" s="231"/>
      <c r="J296" s="231"/>
      <c r="K296" s="231"/>
      <c r="L296" s="231"/>
      <c r="M296" s="231"/>
      <c r="N296" s="231"/>
      <c r="O296" s="231"/>
      <c r="P296" s="232"/>
      <c r="Q296" s="992"/>
      <c r="R296" s="993"/>
      <c r="S296" s="993"/>
      <c r="T296" s="993"/>
      <c r="U296" s="993"/>
      <c r="V296" s="993"/>
      <c r="W296" s="993"/>
      <c r="X296" s="993"/>
      <c r="Y296" s="993"/>
      <c r="Z296" s="993"/>
      <c r="AA296" s="994"/>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2"/>
      <c r="B297" s="250"/>
      <c r="C297" s="249"/>
      <c r="D297" s="250"/>
      <c r="E297" s="249"/>
      <c r="F297" s="312"/>
      <c r="G297" s="230"/>
      <c r="H297" s="231"/>
      <c r="I297" s="231"/>
      <c r="J297" s="231"/>
      <c r="K297" s="231"/>
      <c r="L297" s="231"/>
      <c r="M297" s="231"/>
      <c r="N297" s="231"/>
      <c r="O297" s="231"/>
      <c r="P297" s="232"/>
      <c r="Q297" s="992"/>
      <c r="R297" s="993"/>
      <c r="S297" s="993"/>
      <c r="T297" s="993"/>
      <c r="U297" s="993"/>
      <c r="V297" s="993"/>
      <c r="W297" s="993"/>
      <c r="X297" s="993"/>
      <c r="Y297" s="993"/>
      <c r="Z297" s="993"/>
      <c r="AA297" s="994"/>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2"/>
      <c r="B298" s="250"/>
      <c r="C298" s="249"/>
      <c r="D298" s="250"/>
      <c r="E298" s="249"/>
      <c r="F298" s="312"/>
      <c r="G298" s="230"/>
      <c r="H298" s="231"/>
      <c r="I298" s="231"/>
      <c r="J298" s="231"/>
      <c r="K298" s="231"/>
      <c r="L298" s="231"/>
      <c r="M298" s="231"/>
      <c r="N298" s="231"/>
      <c r="O298" s="231"/>
      <c r="P298" s="232"/>
      <c r="Q298" s="992"/>
      <c r="R298" s="993"/>
      <c r="S298" s="993"/>
      <c r="T298" s="993"/>
      <c r="U298" s="993"/>
      <c r="V298" s="993"/>
      <c r="W298" s="993"/>
      <c r="X298" s="993"/>
      <c r="Y298" s="993"/>
      <c r="Z298" s="993"/>
      <c r="AA298" s="994"/>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2"/>
      <c r="B299" s="250"/>
      <c r="C299" s="249"/>
      <c r="D299" s="250"/>
      <c r="E299" s="249"/>
      <c r="F299" s="312"/>
      <c r="G299" s="233"/>
      <c r="H299" s="161"/>
      <c r="I299" s="161"/>
      <c r="J299" s="161"/>
      <c r="K299" s="161"/>
      <c r="L299" s="161"/>
      <c r="M299" s="161"/>
      <c r="N299" s="161"/>
      <c r="O299" s="161"/>
      <c r="P299" s="234"/>
      <c r="Q299" s="995"/>
      <c r="R299" s="996"/>
      <c r="S299" s="996"/>
      <c r="T299" s="996"/>
      <c r="U299" s="996"/>
      <c r="V299" s="996"/>
      <c r="W299" s="996"/>
      <c r="X299" s="996"/>
      <c r="Y299" s="996"/>
      <c r="Z299" s="996"/>
      <c r="AA299" s="997"/>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2"/>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2"/>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2"/>
      <c r="B302" s="250"/>
      <c r="C302" s="249"/>
      <c r="D302" s="250"/>
      <c r="E302" s="249"/>
      <c r="F302" s="312"/>
      <c r="G302" s="228"/>
      <c r="H302" s="158"/>
      <c r="I302" s="158"/>
      <c r="J302" s="158"/>
      <c r="K302" s="158"/>
      <c r="L302" s="158"/>
      <c r="M302" s="158"/>
      <c r="N302" s="158"/>
      <c r="O302" s="158"/>
      <c r="P302" s="229"/>
      <c r="Q302" s="989"/>
      <c r="R302" s="990"/>
      <c r="S302" s="990"/>
      <c r="T302" s="990"/>
      <c r="U302" s="990"/>
      <c r="V302" s="990"/>
      <c r="W302" s="990"/>
      <c r="X302" s="990"/>
      <c r="Y302" s="990"/>
      <c r="Z302" s="990"/>
      <c r="AA302" s="991"/>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2"/>
      <c r="B303" s="250"/>
      <c r="C303" s="249"/>
      <c r="D303" s="250"/>
      <c r="E303" s="249"/>
      <c r="F303" s="312"/>
      <c r="G303" s="230"/>
      <c r="H303" s="231"/>
      <c r="I303" s="231"/>
      <c r="J303" s="231"/>
      <c r="K303" s="231"/>
      <c r="L303" s="231"/>
      <c r="M303" s="231"/>
      <c r="N303" s="231"/>
      <c r="O303" s="231"/>
      <c r="P303" s="232"/>
      <c r="Q303" s="992"/>
      <c r="R303" s="993"/>
      <c r="S303" s="993"/>
      <c r="T303" s="993"/>
      <c r="U303" s="993"/>
      <c r="V303" s="993"/>
      <c r="W303" s="993"/>
      <c r="X303" s="993"/>
      <c r="Y303" s="993"/>
      <c r="Z303" s="993"/>
      <c r="AA303" s="994"/>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2"/>
      <c r="B304" s="250"/>
      <c r="C304" s="249"/>
      <c r="D304" s="250"/>
      <c r="E304" s="249"/>
      <c r="F304" s="312"/>
      <c r="G304" s="230"/>
      <c r="H304" s="231"/>
      <c r="I304" s="231"/>
      <c r="J304" s="231"/>
      <c r="K304" s="231"/>
      <c r="L304" s="231"/>
      <c r="M304" s="231"/>
      <c r="N304" s="231"/>
      <c r="O304" s="231"/>
      <c r="P304" s="232"/>
      <c r="Q304" s="992"/>
      <c r="R304" s="993"/>
      <c r="S304" s="993"/>
      <c r="T304" s="993"/>
      <c r="U304" s="993"/>
      <c r="V304" s="993"/>
      <c r="W304" s="993"/>
      <c r="X304" s="993"/>
      <c r="Y304" s="993"/>
      <c r="Z304" s="993"/>
      <c r="AA304" s="994"/>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2"/>
      <c r="B305" s="250"/>
      <c r="C305" s="249"/>
      <c r="D305" s="250"/>
      <c r="E305" s="249"/>
      <c r="F305" s="312"/>
      <c r="G305" s="230"/>
      <c r="H305" s="231"/>
      <c r="I305" s="231"/>
      <c r="J305" s="231"/>
      <c r="K305" s="231"/>
      <c r="L305" s="231"/>
      <c r="M305" s="231"/>
      <c r="N305" s="231"/>
      <c r="O305" s="231"/>
      <c r="P305" s="232"/>
      <c r="Q305" s="992"/>
      <c r="R305" s="993"/>
      <c r="S305" s="993"/>
      <c r="T305" s="993"/>
      <c r="U305" s="993"/>
      <c r="V305" s="993"/>
      <c r="W305" s="993"/>
      <c r="X305" s="993"/>
      <c r="Y305" s="993"/>
      <c r="Z305" s="993"/>
      <c r="AA305" s="994"/>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2"/>
      <c r="B306" s="250"/>
      <c r="C306" s="249"/>
      <c r="D306" s="250"/>
      <c r="E306" s="313"/>
      <c r="F306" s="314"/>
      <c r="G306" s="233"/>
      <c r="H306" s="161"/>
      <c r="I306" s="161"/>
      <c r="J306" s="161"/>
      <c r="K306" s="161"/>
      <c r="L306" s="161"/>
      <c r="M306" s="161"/>
      <c r="N306" s="161"/>
      <c r="O306" s="161"/>
      <c r="P306" s="234"/>
      <c r="Q306" s="995"/>
      <c r="R306" s="996"/>
      <c r="S306" s="996"/>
      <c r="T306" s="996"/>
      <c r="U306" s="996"/>
      <c r="V306" s="996"/>
      <c r="W306" s="996"/>
      <c r="X306" s="996"/>
      <c r="Y306" s="996"/>
      <c r="Z306" s="996"/>
      <c r="AA306" s="997"/>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2"/>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2"/>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2"/>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2"/>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2"/>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2"/>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2"/>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2"/>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2"/>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2"/>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2"/>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2"/>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2"/>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2"/>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2"/>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2"/>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2"/>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2"/>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2"/>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2"/>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2"/>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2"/>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2"/>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2"/>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2"/>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2"/>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2"/>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2"/>
      <c r="B334" s="250"/>
      <c r="C334" s="249"/>
      <c r="D334" s="250"/>
      <c r="E334" s="249"/>
      <c r="F334" s="312"/>
      <c r="G334" s="228"/>
      <c r="H334" s="158"/>
      <c r="I334" s="158"/>
      <c r="J334" s="158"/>
      <c r="K334" s="158"/>
      <c r="L334" s="158"/>
      <c r="M334" s="158"/>
      <c r="N334" s="158"/>
      <c r="O334" s="158"/>
      <c r="P334" s="229"/>
      <c r="Q334" s="989"/>
      <c r="R334" s="990"/>
      <c r="S334" s="990"/>
      <c r="T334" s="990"/>
      <c r="U334" s="990"/>
      <c r="V334" s="990"/>
      <c r="W334" s="990"/>
      <c r="X334" s="990"/>
      <c r="Y334" s="990"/>
      <c r="Z334" s="990"/>
      <c r="AA334" s="991"/>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2"/>
      <c r="B335" s="250"/>
      <c r="C335" s="249"/>
      <c r="D335" s="250"/>
      <c r="E335" s="249"/>
      <c r="F335" s="312"/>
      <c r="G335" s="230"/>
      <c r="H335" s="231"/>
      <c r="I335" s="231"/>
      <c r="J335" s="231"/>
      <c r="K335" s="231"/>
      <c r="L335" s="231"/>
      <c r="M335" s="231"/>
      <c r="N335" s="231"/>
      <c r="O335" s="231"/>
      <c r="P335" s="232"/>
      <c r="Q335" s="992"/>
      <c r="R335" s="993"/>
      <c r="S335" s="993"/>
      <c r="T335" s="993"/>
      <c r="U335" s="993"/>
      <c r="V335" s="993"/>
      <c r="W335" s="993"/>
      <c r="X335" s="993"/>
      <c r="Y335" s="993"/>
      <c r="Z335" s="993"/>
      <c r="AA335" s="994"/>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2"/>
      <c r="B336" s="250"/>
      <c r="C336" s="249"/>
      <c r="D336" s="250"/>
      <c r="E336" s="249"/>
      <c r="F336" s="312"/>
      <c r="G336" s="230"/>
      <c r="H336" s="231"/>
      <c r="I336" s="231"/>
      <c r="J336" s="231"/>
      <c r="K336" s="231"/>
      <c r="L336" s="231"/>
      <c r="M336" s="231"/>
      <c r="N336" s="231"/>
      <c r="O336" s="231"/>
      <c r="P336" s="232"/>
      <c r="Q336" s="992"/>
      <c r="R336" s="993"/>
      <c r="S336" s="993"/>
      <c r="T336" s="993"/>
      <c r="U336" s="993"/>
      <c r="V336" s="993"/>
      <c r="W336" s="993"/>
      <c r="X336" s="993"/>
      <c r="Y336" s="993"/>
      <c r="Z336" s="993"/>
      <c r="AA336" s="994"/>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2"/>
      <c r="B337" s="250"/>
      <c r="C337" s="249"/>
      <c r="D337" s="250"/>
      <c r="E337" s="249"/>
      <c r="F337" s="312"/>
      <c r="G337" s="230"/>
      <c r="H337" s="231"/>
      <c r="I337" s="231"/>
      <c r="J337" s="231"/>
      <c r="K337" s="231"/>
      <c r="L337" s="231"/>
      <c r="M337" s="231"/>
      <c r="N337" s="231"/>
      <c r="O337" s="231"/>
      <c r="P337" s="232"/>
      <c r="Q337" s="992"/>
      <c r="R337" s="993"/>
      <c r="S337" s="993"/>
      <c r="T337" s="993"/>
      <c r="U337" s="993"/>
      <c r="V337" s="993"/>
      <c r="W337" s="993"/>
      <c r="X337" s="993"/>
      <c r="Y337" s="993"/>
      <c r="Z337" s="993"/>
      <c r="AA337" s="994"/>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2"/>
      <c r="B338" s="250"/>
      <c r="C338" s="249"/>
      <c r="D338" s="250"/>
      <c r="E338" s="249"/>
      <c r="F338" s="312"/>
      <c r="G338" s="233"/>
      <c r="H338" s="161"/>
      <c r="I338" s="161"/>
      <c r="J338" s="161"/>
      <c r="K338" s="161"/>
      <c r="L338" s="161"/>
      <c r="M338" s="161"/>
      <c r="N338" s="161"/>
      <c r="O338" s="161"/>
      <c r="P338" s="234"/>
      <c r="Q338" s="995"/>
      <c r="R338" s="996"/>
      <c r="S338" s="996"/>
      <c r="T338" s="996"/>
      <c r="U338" s="996"/>
      <c r="V338" s="996"/>
      <c r="W338" s="996"/>
      <c r="X338" s="996"/>
      <c r="Y338" s="996"/>
      <c r="Z338" s="996"/>
      <c r="AA338" s="997"/>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2"/>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2"/>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2"/>
      <c r="B341" s="250"/>
      <c r="C341" s="249"/>
      <c r="D341" s="250"/>
      <c r="E341" s="249"/>
      <c r="F341" s="312"/>
      <c r="G341" s="228"/>
      <c r="H341" s="158"/>
      <c r="I341" s="158"/>
      <c r="J341" s="158"/>
      <c r="K341" s="158"/>
      <c r="L341" s="158"/>
      <c r="M341" s="158"/>
      <c r="N341" s="158"/>
      <c r="O341" s="158"/>
      <c r="P341" s="229"/>
      <c r="Q341" s="989"/>
      <c r="R341" s="990"/>
      <c r="S341" s="990"/>
      <c r="T341" s="990"/>
      <c r="U341" s="990"/>
      <c r="V341" s="990"/>
      <c r="W341" s="990"/>
      <c r="X341" s="990"/>
      <c r="Y341" s="990"/>
      <c r="Z341" s="990"/>
      <c r="AA341" s="991"/>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2"/>
      <c r="B342" s="250"/>
      <c r="C342" s="249"/>
      <c r="D342" s="250"/>
      <c r="E342" s="249"/>
      <c r="F342" s="312"/>
      <c r="G342" s="230"/>
      <c r="H342" s="231"/>
      <c r="I342" s="231"/>
      <c r="J342" s="231"/>
      <c r="K342" s="231"/>
      <c r="L342" s="231"/>
      <c r="M342" s="231"/>
      <c r="N342" s="231"/>
      <c r="O342" s="231"/>
      <c r="P342" s="232"/>
      <c r="Q342" s="992"/>
      <c r="R342" s="993"/>
      <c r="S342" s="993"/>
      <c r="T342" s="993"/>
      <c r="U342" s="993"/>
      <c r="V342" s="993"/>
      <c r="W342" s="993"/>
      <c r="X342" s="993"/>
      <c r="Y342" s="993"/>
      <c r="Z342" s="993"/>
      <c r="AA342" s="994"/>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2"/>
      <c r="B343" s="250"/>
      <c r="C343" s="249"/>
      <c r="D343" s="250"/>
      <c r="E343" s="249"/>
      <c r="F343" s="312"/>
      <c r="G343" s="230"/>
      <c r="H343" s="231"/>
      <c r="I343" s="231"/>
      <c r="J343" s="231"/>
      <c r="K343" s="231"/>
      <c r="L343" s="231"/>
      <c r="M343" s="231"/>
      <c r="N343" s="231"/>
      <c r="O343" s="231"/>
      <c r="P343" s="232"/>
      <c r="Q343" s="992"/>
      <c r="R343" s="993"/>
      <c r="S343" s="993"/>
      <c r="T343" s="993"/>
      <c r="U343" s="993"/>
      <c r="V343" s="993"/>
      <c r="W343" s="993"/>
      <c r="X343" s="993"/>
      <c r="Y343" s="993"/>
      <c r="Z343" s="993"/>
      <c r="AA343" s="994"/>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2"/>
      <c r="B344" s="250"/>
      <c r="C344" s="249"/>
      <c r="D344" s="250"/>
      <c r="E344" s="249"/>
      <c r="F344" s="312"/>
      <c r="G344" s="230"/>
      <c r="H344" s="231"/>
      <c r="I344" s="231"/>
      <c r="J344" s="231"/>
      <c r="K344" s="231"/>
      <c r="L344" s="231"/>
      <c r="M344" s="231"/>
      <c r="N344" s="231"/>
      <c r="O344" s="231"/>
      <c r="P344" s="232"/>
      <c r="Q344" s="992"/>
      <c r="R344" s="993"/>
      <c r="S344" s="993"/>
      <c r="T344" s="993"/>
      <c r="U344" s="993"/>
      <c r="V344" s="993"/>
      <c r="W344" s="993"/>
      <c r="X344" s="993"/>
      <c r="Y344" s="993"/>
      <c r="Z344" s="993"/>
      <c r="AA344" s="994"/>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2"/>
      <c r="B345" s="250"/>
      <c r="C345" s="249"/>
      <c r="D345" s="250"/>
      <c r="E345" s="249"/>
      <c r="F345" s="312"/>
      <c r="G345" s="233"/>
      <c r="H345" s="161"/>
      <c r="I345" s="161"/>
      <c r="J345" s="161"/>
      <c r="K345" s="161"/>
      <c r="L345" s="161"/>
      <c r="M345" s="161"/>
      <c r="N345" s="161"/>
      <c r="O345" s="161"/>
      <c r="P345" s="234"/>
      <c r="Q345" s="995"/>
      <c r="R345" s="996"/>
      <c r="S345" s="996"/>
      <c r="T345" s="996"/>
      <c r="U345" s="996"/>
      <c r="V345" s="996"/>
      <c r="W345" s="996"/>
      <c r="X345" s="996"/>
      <c r="Y345" s="996"/>
      <c r="Z345" s="996"/>
      <c r="AA345" s="997"/>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2"/>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2"/>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2"/>
      <c r="B348" s="250"/>
      <c r="C348" s="249"/>
      <c r="D348" s="250"/>
      <c r="E348" s="249"/>
      <c r="F348" s="312"/>
      <c r="G348" s="228"/>
      <c r="H348" s="158"/>
      <c r="I348" s="158"/>
      <c r="J348" s="158"/>
      <c r="K348" s="158"/>
      <c r="L348" s="158"/>
      <c r="M348" s="158"/>
      <c r="N348" s="158"/>
      <c r="O348" s="158"/>
      <c r="P348" s="229"/>
      <c r="Q348" s="989"/>
      <c r="R348" s="990"/>
      <c r="S348" s="990"/>
      <c r="T348" s="990"/>
      <c r="U348" s="990"/>
      <c r="V348" s="990"/>
      <c r="W348" s="990"/>
      <c r="X348" s="990"/>
      <c r="Y348" s="990"/>
      <c r="Z348" s="990"/>
      <c r="AA348" s="991"/>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2"/>
      <c r="B349" s="250"/>
      <c r="C349" s="249"/>
      <c r="D349" s="250"/>
      <c r="E349" s="249"/>
      <c r="F349" s="312"/>
      <c r="G349" s="230"/>
      <c r="H349" s="231"/>
      <c r="I349" s="231"/>
      <c r="J349" s="231"/>
      <c r="K349" s="231"/>
      <c r="L349" s="231"/>
      <c r="M349" s="231"/>
      <c r="N349" s="231"/>
      <c r="O349" s="231"/>
      <c r="P349" s="232"/>
      <c r="Q349" s="992"/>
      <c r="R349" s="993"/>
      <c r="S349" s="993"/>
      <c r="T349" s="993"/>
      <c r="U349" s="993"/>
      <c r="V349" s="993"/>
      <c r="W349" s="993"/>
      <c r="X349" s="993"/>
      <c r="Y349" s="993"/>
      <c r="Z349" s="993"/>
      <c r="AA349" s="994"/>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2"/>
      <c r="B350" s="250"/>
      <c r="C350" s="249"/>
      <c r="D350" s="250"/>
      <c r="E350" s="249"/>
      <c r="F350" s="312"/>
      <c r="G350" s="230"/>
      <c r="H350" s="231"/>
      <c r="I350" s="231"/>
      <c r="J350" s="231"/>
      <c r="K350" s="231"/>
      <c r="L350" s="231"/>
      <c r="M350" s="231"/>
      <c r="N350" s="231"/>
      <c r="O350" s="231"/>
      <c r="P350" s="232"/>
      <c r="Q350" s="992"/>
      <c r="R350" s="993"/>
      <c r="S350" s="993"/>
      <c r="T350" s="993"/>
      <c r="U350" s="993"/>
      <c r="V350" s="993"/>
      <c r="W350" s="993"/>
      <c r="X350" s="993"/>
      <c r="Y350" s="993"/>
      <c r="Z350" s="993"/>
      <c r="AA350" s="994"/>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2"/>
      <c r="B351" s="250"/>
      <c r="C351" s="249"/>
      <c r="D351" s="250"/>
      <c r="E351" s="249"/>
      <c r="F351" s="312"/>
      <c r="G351" s="230"/>
      <c r="H351" s="231"/>
      <c r="I351" s="231"/>
      <c r="J351" s="231"/>
      <c r="K351" s="231"/>
      <c r="L351" s="231"/>
      <c r="M351" s="231"/>
      <c r="N351" s="231"/>
      <c r="O351" s="231"/>
      <c r="P351" s="232"/>
      <c r="Q351" s="992"/>
      <c r="R351" s="993"/>
      <c r="S351" s="993"/>
      <c r="T351" s="993"/>
      <c r="U351" s="993"/>
      <c r="V351" s="993"/>
      <c r="W351" s="993"/>
      <c r="X351" s="993"/>
      <c r="Y351" s="993"/>
      <c r="Z351" s="993"/>
      <c r="AA351" s="994"/>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2"/>
      <c r="B352" s="250"/>
      <c r="C352" s="249"/>
      <c r="D352" s="250"/>
      <c r="E352" s="249"/>
      <c r="F352" s="312"/>
      <c r="G352" s="233"/>
      <c r="H352" s="161"/>
      <c r="I352" s="161"/>
      <c r="J352" s="161"/>
      <c r="K352" s="161"/>
      <c r="L352" s="161"/>
      <c r="M352" s="161"/>
      <c r="N352" s="161"/>
      <c r="O352" s="161"/>
      <c r="P352" s="234"/>
      <c r="Q352" s="995"/>
      <c r="R352" s="996"/>
      <c r="S352" s="996"/>
      <c r="T352" s="996"/>
      <c r="U352" s="996"/>
      <c r="V352" s="996"/>
      <c r="W352" s="996"/>
      <c r="X352" s="996"/>
      <c r="Y352" s="996"/>
      <c r="Z352" s="996"/>
      <c r="AA352" s="997"/>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2"/>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2"/>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2"/>
      <c r="B355" s="250"/>
      <c r="C355" s="249"/>
      <c r="D355" s="250"/>
      <c r="E355" s="249"/>
      <c r="F355" s="312"/>
      <c r="G355" s="228"/>
      <c r="H355" s="158"/>
      <c r="I355" s="158"/>
      <c r="J355" s="158"/>
      <c r="K355" s="158"/>
      <c r="L355" s="158"/>
      <c r="M355" s="158"/>
      <c r="N355" s="158"/>
      <c r="O355" s="158"/>
      <c r="P355" s="229"/>
      <c r="Q355" s="989"/>
      <c r="R355" s="990"/>
      <c r="S355" s="990"/>
      <c r="T355" s="990"/>
      <c r="U355" s="990"/>
      <c r="V355" s="990"/>
      <c r="W355" s="990"/>
      <c r="X355" s="990"/>
      <c r="Y355" s="990"/>
      <c r="Z355" s="990"/>
      <c r="AA355" s="991"/>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2"/>
      <c r="B356" s="250"/>
      <c r="C356" s="249"/>
      <c r="D356" s="250"/>
      <c r="E356" s="249"/>
      <c r="F356" s="312"/>
      <c r="G356" s="230"/>
      <c r="H356" s="231"/>
      <c r="I356" s="231"/>
      <c r="J356" s="231"/>
      <c r="K356" s="231"/>
      <c r="L356" s="231"/>
      <c r="M356" s="231"/>
      <c r="N356" s="231"/>
      <c r="O356" s="231"/>
      <c r="P356" s="232"/>
      <c r="Q356" s="992"/>
      <c r="R356" s="993"/>
      <c r="S356" s="993"/>
      <c r="T356" s="993"/>
      <c r="U356" s="993"/>
      <c r="V356" s="993"/>
      <c r="W356" s="993"/>
      <c r="X356" s="993"/>
      <c r="Y356" s="993"/>
      <c r="Z356" s="993"/>
      <c r="AA356" s="994"/>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2"/>
      <c r="B357" s="250"/>
      <c r="C357" s="249"/>
      <c r="D357" s="250"/>
      <c r="E357" s="249"/>
      <c r="F357" s="312"/>
      <c r="G357" s="230"/>
      <c r="H357" s="231"/>
      <c r="I357" s="231"/>
      <c r="J357" s="231"/>
      <c r="K357" s="231"/>
      <c r="L357" s="231"/>
      <c r="M357" s="231"/>
      <c r="N357" s="231"/>
      <c r="O357" s="231"/>
      <c r="P357" s="232"/>
      <c r="Q357" s="992"/>
      <c r="R357" s="993"/>
      <c r="S357" s="993"/>
      <c r="T357" s="993"/>
      <c r="U357" s="993"/>
      <c r="V357" s="993"/>
      <c r="W357" s="993"/>
      <c r="X357" s="993"/>
      <c r="Y357" s="993"/>
      <c r="Z357" s="993"/>
      <c r="AA357" s="994"/>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2"/>
      <c r="B358" s="250"/>
      <c r="C358" s="249"/>
      <c r="D358" s="250"/>
      <c r="E358" s="249"/>
      <c r="F358" s="312"/>
      <c r="G358" s="230"/>
      <c r="H358" s="231"/>
      <c r="I358" s="231"/>
      <c r="J358" s="231"/>
      <c r="K358" s="231"/>
      <c r="L358" s="231"/>
      <c r="M358" s="231"/>
      <c r="N358" s="231"/>
      <c r="O358" s="231"/>
      <c r="P358" s="232"/>
      <c r="Q358" s="992"/>
      <c r="R358" s="993"/>
      <c r="S358" s="993"/>
      <c r="T358" s="993"/>
      <c r="U358" s="993"/>
      <c r="V358" s="993"/>
      <c r="W358" s="993"/>
      <c r="X358" s="993"/>
      <c r="Y358" s="993"/>
      <c r="Z358" s="993"/>
      <c r="AA358" s="994"/>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2"/>
      <c r="B359" s="250"/>
      <c r="C359" s="249"/>
      <c r="D359" s="250"/>
      <c r="E359" s="249"/>
      <c r="F359" s="312"/>
      <c r="G359" s="233"/>
      <c r="H359" s="161"/>
      <c r="I359" s="161"/>
      <c r="J359" s="161"/>
      <c r="K359" s="161"/>
      <c r="L359" s="161"/>
      <c r="M359" s="161"/>
      <c r="N359" s="161"/>
      <c r="O359" s="161"/>
      <c r="P359" s="234"/>
      <c r="Q359" s="995"/>
      <c r="R359" s="996"/>
      <c r="S359" s="996"/>
      <c r="T359" s="996"/>
      <c r="U359" s="996"/>
      <c r="V359" s="996"/>
      <c r="W359" s="996"/>
      <c r="X359" s="996"/>
      <c r="Y359" s="996"/>
      <c r="Z359" s="996"/>
      <c r="AA359" s="997"/>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2"/>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2"/>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2"/>
      <c r="B362" s="250"/>
      <c r="C362" s="249"/>
      <c r="D362" s="250"/>
      <c r="E362" s="249"/>
      <c r="F362" s="312"/>
      <c r="G362" s="228"/>
      <c r="H362" s="158"/>
      <c r="I362" s="158"/>
      <c r="J362" s="158"/>
      <c r="K362" s="158"/>
      <c r="L362" s="158"/>
      <c r="M362" s="158"/>
      <c r="N362" s="158"/>
      <c r="O362" s="158"/>
      <c r="P362" s="229"/>
      <c r="Q362" s="989"/>
      <c r="R362" s="990"/>
      <c r="S362" s="990"/>
      <c r="T362" s="990"/>
      <c r="U362" s="990"/>
      <c r="V362" s="990"/>
      <c r="W362" s="990"/>
      <c r="X362" s="990"/>
      <c r="Y362" s="990"/>
      <c r="Z362" s="990"/>
      <c r="AA362" s="991"/>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2"/>
      <c r="B363" s="250"/>
      <c r="C363" s="249"/>
      <c r="D363" s="250"/>
      <c r="E363" s="249"/>
      <c r="F363" s="312"/>
      <c r="G363" s="230"/>
      <c r="H363" s="231"/>
      <c r="I363" s="231"/>
      <c r="J363" s="231"/>
      <c r="K363" s="231"/>
      <c r="L363" s="231"/>
      <c r="M363" s="231"/>
      <c r="N363" s="231"/>
      <c r="O363" s="231"/>
      <c r="P363" s="232"/>
      <c r="Q363" s="992"/>
      <c r="R363" s="993"/>
      <c r="S363" s="993"/>
      <c r="T363" s="993"/>
      <c r="U363" s="993"/>
      <c r="V363" s="993"/>
      <c r="W363" s="993"/>
      <c r="X363" s="993"/>
      <c r="Y363" s="993"/>
      <c r="Z363" s="993"/>
      <c r="AA363" s="994"/>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2"/>
      <c r="B364" s="250"/>
      <c r="C364" s="249"/>
      <c r="D364" s="250"/>
      <c r="E364" s="249"/>
      <c r="F364" s="312"/>
      <c r="G364" s="230"/>
      <c r="H364" s="231"/>
      <c r="I364" s="231"/>
      <c r="J364" s="231"/>
      <c r="K364" s="231"/>
      <c r="L364" s="231"/>
      <c r="M364" s="231"/>
      <c r="N364" s="231"/>
      <c r="O364" s="231"/>
      <c r="P364" s="232"/>
      <c r="Q364" s="992"/>
      <c r="R364" s="993"/>
      <c r="S364" s="993"/>
      <c r="T364" s="993"/>
      <c r="U364" s="993"/>
      <c r="V364" s="993"/>
      <c r="W364" s="993"/>
      <c r="X364" s="993"/>
      <c r="Y364" s="993"/>
      <c r="Z364" s="993"/>
      <c r="AA364" s="994"/>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2"/>
      <c r="B365" s="250"/>
      <c r="C365" s="249"/>
      <c r="D365" s="250"/>
      <c r="E365" s="249"/>
      <c r="F365" s="312"/>
      <c r="G365" s="230"/>
      <c r="H365" s="231"/>
      <c r="I365" s="231"/>
      <c r="J365" s="231"/>
      <c r="K365" s="231"/>
      <c r="L365" s="231"/>
      <c r="M365" s="231"/>
      <c r="N365" s="231"/>
      <c r="O365" s="231"/>
      <c r="P365" s="232"/>
      <c r="Q365" s="992"/>
      <c r="R365" s="993"/>
      <c r="S365" s="993"/>
      <c r="T365" s="993"/>
      <c r="U365" s="993"/>
      <c r="V365" s="993"/>
      <c r="W365" s="993"/>
      <c r="X365" s="993"/>
      <c r="Y365" s="993"/>
      <c r="Z365" s="993"/>
      <c r="AA365" s="994"/>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2"/>
      <c r="B366" s="250"/>
      <c r="C366" s="249"/>
      <c r="D366" s="250"/>
      <c r="E366" s="313"/>
      <c r="F366" s="314"/>
      <c r="G366" s="233"/>
      <c r="H366" s="161"/>
      <c r="I366" s="161"/>
      <c r="J366" s="161"/>
      <c r="K366" s="161"/>
      <c r="L366" s="161"/>
      <c r="M366" s="161"/>
      <c r="N366" s="161"/>
      <c r="O366" s="161"/>
      <c r="P366" s="234"/>
      <c r="Q366" s="995"/>
      <c r="R366" s="996"/>
      <c r="S366" s="996"/>
      <c r="T366" s="996"/>
      <c r="U366" s="996"/>
      <c r="V366" s="996"/>
      <c r="W366" s="996"/>
      <c r="X366" s="996"/>
      <c r="Y366" s="996"/>
      <c r="Z366" s="996"/>
      <c r="AA366" s="997"/>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2"/>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2"/>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2"/>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2"/>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2"/>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2"/>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2"/>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2"/>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2"/>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2"/>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2"/>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2"/>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2"/>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2"/>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2"/>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2"/>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2"/>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2"/>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2"/>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2"/>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2"/>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2"/>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2"/>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2"/>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2"/>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2"/>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2"/>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2"/>
      <c r="B394" s="250"/>
      <c r="C394" s="249"/>
      <c r="D394" s="250"/>
      <c r="E394" s="249"/>
      <c r="F394" s="312"/>
      <c r="G394" s="228"/>
      <c r="H394" s="158"/>
      <c r="I394" s="158"/>
      <c r="J394" s="158"/>
      <c r="K394" s="158"/>
      <c r="L394" s="158"/>
      <c r="M394" s="158"/>
      <c r="N394" s="158"/>
      <c r="O394" s="158"/>
      <c r="P394" s="229"/>
      <c r="Q394" s="989"/>
      <c r="R394" s="990"/>
      <c r="S394" s="990"/>
      <c r="T394" s="990"/>
      <c r="U394" s="990"/>
      <c r="V394" s="990"/>
      <c r="W394" s="990"/>
      <c r="X394" s="990"/>
      <c r="Y394" s="990"/>
      <c r="Z394" s="990"/>
      <c r="AA394" s="991"/>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2"/>
      <c r="B395" s="250"/>
      <c r="C395" s="249"/>
      <c r="D395" s="250"/>
      <c r="E395" s="249"/>
      <c r="F395" s="312"/>
      <c r="G395" s="230"/>
      <c r="H395" s="231"/>
      <c r="I395" s="231"/>
      <c r="J395" s="231"/>
      <c r="K395" s="231"/>
      <c r="L395" s="231"/>
      <c r="M395" s="231"/>
      <c r="N395" s="231"/>
      <c r="O395" s="231"/>
      <c r="P395" s="232"/>
      <c r="Q395" s="992"/>
      <c r="R395" s="993"/>
      <c r="S395" s="993"/>
      <c r="T395" s="993"/>
      <c r="U395" s="993"/>
      <c r="V395" s="993"/>
      <c r="W395" s="993"/>
      <c r="X395" s="993"/>
      <c r="Y395" s="993"/>
      <c r="Z395" s="993"/>
      <c r="AA395" s="994"/>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2"/>
      <c r="B396" s="250"/>
      <c r="C396" s="249"/>
      <c r="D396" s="250"/>
      <c r="E396" s="249"/>
      <c r="F396" s="312"/>
      <c r="G396" s="230"/>
      <c r="H396" s="231"/>
      <c r="I396" s="231"/>
      <c r="J396" s="231"/>
      <c r="K396" s="231"/>
      <c r="L396" s="231"/>
      <c r="M396" s="231"/>
      <c r="N396" s="231"/>
      <c r="O396" s="231"/>
      <c r="P396" s="232"/>
      <c r="Q396" s="992"/>
      <c r="R396" s="993"/>
      <c r="S396" s="993"/>
      <c r="T396" s="993"/>
      <c r="U396" s="993"/>
      <c r="V396" s="993"/>
      <c r="W396" s="993"/>
      <c r="X396" s="993"/>
      <c r="Y396" s="993"/>
      <c r="Z396" s="993"/>
      <c r="AA396" s="994"/>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2"/>
      <c r="B397" s="250"/>
      <c r="C397" s="249"/>
      <c r="D397" s="250"/>
      <c r="E397" s="249"/>
      <c r="F397" s="312"/>
      <c r="G397" s="230"/>
      <c r="H397" s="231"/>
      <c r="I397" s="231"/>
      <c r="J397" s="231"/>
      <c r="K397" s="231"/>
      <c r="L397" s="231"/>
      <c r="M397" s="231"/>
      <c r="N397" s="231"/>
      <c r="O397" s="231"/>
      <c r="P397" s="232"/>
      <c r="Q397" s="992"/>
      <c r="R397" s="993"/>
      <c r="S397" s="993"/>
      <c r="T397" s="993"/>
      <c r="U397" s="993"/>
      <c r="V397" s="993"/>
      <c r="W397" s="993"/>
      <c r="X397" s="993"/>
      <c r="Y397" s="993"/>
      <c r="Z397" s="993"/>
      <c r="AA397" s="994"/>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2"/>
      <c r="B398" s="250"/>
      <c r="C398" s="249"/>
      <c r="D398" s="250"/>
      <c r="E398" s="249"/>
      <c r="F398" s="312"/>
      <c r="G398" s="233"/>
      <c r="H398" s="161"/>
      <c r="I398" s="161"/>
      <c r="J398" s="161"/>
      <c r="K398" s="161"/>
      <c r="L398" s="161"/>
      <c r="M398" s="161"/>
      <c r="N398" s="161"/>
      <c r="O398" s="161"/>
      <c r="P398" s="234"/>
      <c r="Q398" s="995"/>
      <c r="R398" s="996"/>
      <c r="S398" s="996"/>
      <c r="T398" s="996"/>
      <c r="U398" s="996"/>
      <c r="V398" s="996"/>
      <c r="W398" s="996"/>
      <c r="X398" s="996"/>
      <c r="Y398" s="996"/>
      <c r="Z398" s="996"/>
      <c r="AA398" s="997"/>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2"/>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2"/>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2"/>
      <c r="B401" s="250"/>
      <c r="C401" s="249"/>
      <c r="D401" s="250"/>
      <c r="E401" s="249"/>
      <c r="F401" s="312"/>
      <c r="G401" s="228"/>
      <c r="H401" s="158"/>
      <c r="I401" s="158"/>
      <c r="J401" s="158"/>
      <c r="K401" s="158"/>
      <c r="L401" s="158"/>
      <c r="M401" s="158"/>
      <c r="N401" s="158"/>
      <c r="O401" s="158"/>
      <c r="P401" s="229"/>
      <c r="Q401" s="989"/>
      <c r="R401" s="990"/>
      <c r="S401" s="990"/>
      <c r="T401" s="990"/>
      <c r="U401" s="990"/>
      <c r="V401" s="990"/>
      <c r="W401" s="990"/>
      <c r="X401" s="990"/>
      <c r="Y401" s="990"/>
      <c r="Z401" s="990"/>
      <c r="AA401" s="991"/>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2"/>
      <c r="B402" s="250"/>
      <c r="C402" s="249"/>
      <c r="D402" s="250"/>
      <c r="E402" s="249"/>
      <c r="F402" s="312"/>
      <c r="G402" s="230"/>
      <c r="H402" s="231"/>
      <c r="I402" s="231"/>
      <c r="J402" s="231"/>
      <c r="K402" s="231"/>
      <c r="L402" s="231"/>
      <c r="M402" s="231"/>
      <c r="N402" s="231"/>
      <c r="O402" s="231"/>
      <c r="P402" s="232"/>
      <c r="Q402" s="992"/>
      <c r="R402" s="993"/>
      <c r="S402" s="993"/>
      <c r="T402" s="993"/>
      <c r="U402" s="993"/>
      <c r="V402" s="993"/>
      <c r="W402" s="993"/>
      <c r="X402" s="993"/>
      <c r="Y402" s="993"/>
      <c r="Z402" s="993"/>
      <c r="AA402" s="994"/>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2"/>
      <c r="B403" s="250"/>
      <c r="C403" s="249"/>
      <c r="D403" s="250"/>
      <c r="E403" s="249"/>
      <c r="F403" s="312"/>
      <c r="G403" s="230"/>
      <c r="H403" s="231"/>
      <c r="I403" s="231"/>
      <c r="J403" s="231"/>
      <c r="K403" s="231"/>
      <c r="L403" s="231"/>
      <c r="M403" s="231"/>
      <c r="N403" s="231"/>
      <c r="O403" s="231"/>
      <c r="P403" s="232"/>
      <c r="Q403" s="992"/>
      <c r="R403" s="993"/>
      <c r="S403" s="993"/>
      <c r="T403" s="993"/>
      <c r="U403" s="993"/>
      <c r="V403" s="993"/>
      <c r="W403" s="993"/>
      <c r="X403" s="993"/>
      <c r="Y403" s="993"/>
      <c r="Z403" s="993"/>
      <c r="AA403" s="994"/>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2"/>
      <c r="B404" s="250"/>
      <c r="C404" s="249"/>
      <c r="D404" s="250"/>
      <c r="E404" s="249"/>
      <c r="F404" s="312"/>
      <c r="G404" s="230"/>
      <c r="H404" s="231"/>
      <c r="I404" s="231"/>
      <c r="J404" s="231"/>
      <c r="K404" s="231"/>
      <c r="L404" s="231"/>
      <c r="M404" s="231"/>
      <c r="N404" s="231"/>
      <c r="O404" s="231"/>
      <c r="P404" s="232"/>
      <c r="Q404" s="992"/>
      <c r="R404" s="993"/>
      <c r="S404" s="993"/>
      <c r="T404" s="993"/>
      <c r="U404" s="993"/>
      <c r="V404" s="993"/>
      <c r="W404" s="993"/>
      <c r="X404" s="993"/>
      <c r="Y404" s="993"/>
      <c r="Z404" s="993"/>
      <c r="AA404" s="994"/>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2"/>
      <c r="B405" s="250"/>
      <c r="C405" s="249"/>
      <c r="D405" s="250"/>
      <c r="E405" s="249"/>
      <c r="F405" s="312"/>
      <c r="G405" s="233"/>
      <c r="H405" s="161"/>
      <c r="I405" s="161"/>
      <c r="J405" s="161"/>
      <c r="K405" s="161"/>
      <c r="L405" s="161"/>
      <c r="M405" s="161"/>
      <c r="N405" s="161"/>
      <c r="O405" s="161"/>
      <c r="P405" s="234"/>
      <c r="Q405" s="995"/>
      <c r="R405" s="996"/>
      <c r="S405" s="996"/>
      <c r="T405" s="996"/>
      <c r="U405" s="996"/>
      <c r="V405" s="996"/>
      <c r="W405" s="996"/>
      <c r="X405" s="996"/>
      <c r="Y405" s="996"/>
      <c r="Z405" s="996"/>
      <c r="AA405" s="997"/>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2"/>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2"/>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2"/>
      <c r="B408" s="250"/>
      <c r="C408" s="249"/>
      <c r="D408" s="250"/>
      <c r="E408" s="249"/>
      <c r="F408" s="312"/>
      <c r="G408" s="228"/>
      <c r="H408" s="158"/>
      <c r="I408" s="158"/>
      <c r="J408" s="158"/>
      <c r="K408" s="158"/>
      <c r="L408" s="158"/>
      <c r="M408" s="158"/>
      <c r="N408" s="158"/>
      <c r="O408" s="158"/>
      <c r="P408" s="229"/>
      <c r="Q408" s="989"/>
      <c r="R408" s="990"/>
      <c r="S408" s="990"/>
      <c r="T408" s="990"/>
      <c r="U408" s="990"/>
      <c r="V408" s="990"/>
      <c r="W408" s="990"/>
      <c r="X408" s="990"/>
      <c r="Y408" s="990"/>
      <c r="Z408" s="990"/>
      <c r="AA408" s="991"/>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2"/>
      <c r="B409" s="250"/>
      <c r="C409" s="249"/>
      <c r="D409" s="250"/>
      <c r="E409" s="249"/>
      <c r="F409" s="312"/>
      <c r="G409" s="230"/>
      <c r="H409" s="231"/>
      <c r="I409" s="231"/>
      <c r="J409" s="231"/>
      <c r="K409" s="231"/>
      <c r="L409" s="231"/>
      <c r="M409" s="231"/>
      <c r="N409" s="231"/>
      <c r="O409" s="231"/>
      <c r="P409" s="232"/>
      <c r="Q409" s="992"/>
      <c r="R409" s="993"/>
      <c r="S409" s="993"/>
      <c r="T409" s="993"/>
      <c r="U409" s="993"/>
      <c r="V409" s="993"/>
      <c r="W409" s="993"/>
      <c r="X409" s="993"/>
      <c r="Y409" s="993"/>
      <c r="Z409" s="993"/>
      <c r="AA409" s="994"/>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2"/>
      <c r="B410" s="250"/>
      <c r="C410" s="249"/>
      <c r="D410" s="250"/>
      <c r="E410" s="249"/>
      <c r="F410" s="312"/>
      <c r="G410" s="230"/>
      <c r="H410" s="231"/>
      <c r="I410" s="231"/>
      <c r="J410" s="231"/>
      <c r="K410" s="231"/>
      <c r="L410" s="231"/>
      <c r="M410" s="231"/>
      <c r="N410" s="231"/>
      <c r="O410" s="231"/>
      <c r="P410" s="232"/>
      <c r="Q410" s="992"/>
      <c r="R410" s="993"/>
      <c r="S410" s="993"/>
      <c r="T410" s="993"/>
      <c r="U410" s="993"/>
      <c r="V410" s="993"/>
      <c r="W410" s="993"/>
      <c r="X410" s="993"/>
      <c r="Y410" s="993"/>
      <c r="Z410" s="993"/>
      <c r="AA410" s="994"/>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2"/>
      <c r="B411" s="250"/>
      <c r="C411" s="249"/>
      <c r="D411" s="250"/>
      <c r="E411" s="249"/>
      <c r="F411" s="312"/>
      <c r="G411" s="230"/>
      <c r="H411" s="231"/>
      <c r="I411" s="231"/>
      <c r="J411" s="231"/>
      <c r="K411" s="231"/>
      <c r="L411" s="231"/>
      <c r="M411" s="231"/>
      <c r="N411" s="231"/>
      <c r="O411" s="231"/>
      <c r="P411" s="232"/>
      <c r="Q411" s="992"/>
      <c r="R411" s="993"/>
      <c r="S411" s="993"/>
      <c r="T411" s="993"/>
      <c r="U411" s="993"/>
      <c r="V411" s="993"/>
      <c r="W411" s="993"/>
      <c r="X411" s="993"/>
      <c r="Y411" s="993"/>
      <c r="Z411" s="993"/>
      <c r="AA411" s="994"/>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2"/>
      <c r="B412" s="250"/>
      <c r="C412" s="249"/>
      <c r="D412" s="250"/>
      <c r="E412" s="249"/>
      <c r="F412" s="312"/>
      <c r="G412" s="233"/>
      <c r="H412" s="161"/>
      <c r="I412" s="161"/>
      <c r="J412" s="161"/>
      <c r="K412" s="161"/>
      <c r="L412" s="161"/>
      <c r="M412" s="161"/>
      <c r="N412" s="161"/>
      <c r="O412" s="161"/>
      <c r="P412" s="234"/>
      <c r="Q412" s="995"/>
      <c r="R412" s="996"/>
      <c r="S412" s="996"/>
      <c r="T412" s="996"/>
      <c r="U412" s="996"/>
      <c r="V412" s="996"/>
      <c r="W412" s="996"/>
      <c r="X412" s="996"/>
      <c r="Y412" s="996"/>
      <c r="Z412" s="996"/>
      <c r="AA412" s="997"/>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2"/>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2"/>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2"/>
      <c r="B415" s="250"/>
      <c r="C415" s="249"/>
      <c r="D415" s="250"/>
      <c r="E415" s="249"/>
      <c r="F415" s="312"/>
      <c r="G415" s="228"/>
      <c r="H415" s="158"/>
      <c r="I415" s="158"/>
      <c r="J415" s="158"/>
      <c r="K415" s="158"/>
      <c r="L415" s="158"/>
      <c r="M415" s="158"/>
      <c r="N415" s="158"/>
      <c r="O415" s="158"/>
      <c r="P415" s="229"/>
      <c r="Q415" s="989"/>
      <c r="R415" s="990"/>
      <c r="S415" s="990"/>
      <c r="T415" s="990"/>
      <c r="U415" s="990"/>
      <c r="V415" s="990"/>
      <c r="W415" s="990"/>
      <c r="X415" s="990"/>
      <c r="Y415" s="990"/>
      <c r="Z415" s="990"/>
      <c r="AA415" s="991"/>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2"/>
      <c r="B416" s="250"/>
      <c r="C416" s="249"/>
      <c r="D416" s="250"/>
      <c r="E416" s="249"/>
      <c r="F416" s="312"/>
      <c r="G416" s="230"/>
      <c r="H416" s="231"/>
      <c r="I416" s="231"/>
      <c r="J416" s="231"/>
      <c r="K416" s="231"/>
      <c r="L416" s="231"/>
      <c r="M416" s="231"/>
      <c r="N416" s="231"/>
      <c r="O416" s="231"/>
      <c r="P416" s="232"/>
      <c r="Q416" s="992"/>
      <c r="R416" s="993"/>
      <c r="S416" s="993"/>
      <c r="T416" s="993"/>
      <c r="U416" s="993"/>
      <c r="V416" s="993"/>
      <c r="W416" s="993"/>
      <c r="X416" s="993"/>
      <c r="Y416" s="993"/>
      <c r="Z416" s="993"/>
      <c r="AA416" s="994"/>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2"/>
      <c r="B417" s="250"/>
      <c r="C417" s="249"/>
      <c r="D417" s="250"/>
      <c r="E417" s="249"/>
      <c r="F417" s="312"/>
      <c r="G417" s="230"/>
      <c r="H417" s="231"/>
      <c r="I417" s="231"/>
      <c r="J417" s="231"/>
      <c r="K417" s="231"/>
      <c r="L417" s="231"/>
      <c r="M417" s="231"/>
      <c r="N417" s="231"/>
      <c r="O417" s="231"/>
      <c r="P417" s="232"/>
      <c r="Q417" s="992"/>
      <c r="R417" s="993"/>
      <c r="S417" s="993"/>
      <c r="T417" s="993"/>
      <c r="U417" s="993"/>
      <c r="V417" s="993"/>
      <c r="W417" s="993"/>
      <c r="X417" s="993"/>
      <c r="Y417" s="993"/>
      <c r="Z417" s="993"/>
      <c r="AA417" s="994"/>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2"/>
      <c r="B418" s="250"/>
      <c r="C418" s="249"/>
      <c r="D418" s="250"/>
      <c r="E418" s="249"/>
      <c r="F418" s="312"/>
      <c r="G418" s="230"/>
      <c r="H418" s="231"/>
      <c r="I418" s="231"/>
      <c r="J418" s="231"/>
      <c r="K418" s="231"/>
      <c r="L418" s="231"/>
      <c r="M418" s="231"/>
      <c r="N418" s="231"/>
      <c r="O418" s="231"/>
      <c r="P418" s="232"/>
      <c r="Q418" s="992"/>
      <c r="R418" s="993"/>
      <c r="S418" s="993"/>
      <c r="T418" s="993"/>
      <c r="U418" s="993"/>
      <c r="V418" s="993"/>
      <c r="W418" s="993"/>
      <c r="X418" s="993"/>
      <c r="Y418" s="993"/>
      <c r="Z418" s="993"/>
      <c r="AA418" s="994"/>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2"/>
      <c r="B419" s="250"/>
      <c r="C419" s="249"/>
      <c r="D419" s="250"/>
      <c r="E419" s="249"/>
      <c r="F419" s="312"/>
      <c r="G419" s="233"/>
      <c r="H419" s="161"/>
      <c r="I419" s="161"/>
      <c r="J419" s="161"/>
      <c r="K419" s="161"/>
      <c r="L419" s="161"/>
      <c r="M419" s="161"/>
      <c r="N419" s="161"/>
      <c r="O419" s="161"/>
      <c r="P419" s="234"/>
      <c r="Q419" s="995"/>
      <c r="R419" s="996"/>
      <c r="S419" s="996"/>
      <c r="T419" s="996"/>
      <c r="U419" s="996"/>
      <c r="V419" s="996"/>
      <c r="W419" s="996"/>
      <c r="X419" s="996"/>
      <c r="Y419" s="996"/>
      <c r="Z419" s="996"/>
      <c r="AA419" s="997"/>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2"/>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2"/>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2"/>
      <c r="B422" s="250"/>
      <c r="C422" s="249"/>
      <c r="D422" s="250"/>
      <c r="E422" s="249"/>
      <c r="F422" s="312"/>
      <c r="G422" s="228"/>
      <c r="H422" s="158"/>
      <c r="I422" s="158"/>
      <c r="J422" s="158"/>
      <c r="K422" s="158"/>
      <c r="L422" s="158"/>
      <c r="M422" s="158"/>
      <c r="N422" s="158"/>
      <c r="O422" s="158"/>
      <c r="P422" s="229"/>
      <c r="Q422" s="989"/>
      <c r="R422" s="990"/>
      <c r="S422" s="990"/>
      <c r="T422" s="990"/>
      <c r="U422" s="990"/>
      <c r="V422" s="990"/>
      <c r="W422" s="990"/>
      <c r="X422" s="990"/>
      <c r="Y422" s="990"/>
      <c r="Z422" s="990"/>
      <c r="AA422" s="991"/>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2"/>
      <c r="B423" s="250"/>
      <c r="C423" s="249"/>
      <c r="D423" s="250"/>
      <c r="E423" s="249"/>
      <c r="F423" s="312"/>
      <c r="G423" s="230"/>
      <c r="H423" s="231"/>
      <c r="I423" s="231"/>
      <c r="J423" s="231"/>
      <c r="K423" s="231"/>
      <c r="L423" s="231"/>
      <c r="M423" s="231"/>
      <c r="N423" s="231"/>
      <c r="O423" s="231"/>
      <c r="P423" s="232"/>
      <c r="Q423" s="992"/>
      <c r="R423" s="993"/>
      <c r="S423" s="993"/>
      <c r="T423" s="993"/>
      <c r="U423" s="993"/>
      <c r="V423" s="993"/>
      <c r="W423" s="993"/>
      <c r="X423" s="993"/>
      <c r="Y423" s="993"/>
      <c r="Z423" s="993"/>
      <c r="AA423" s="994"/>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2"/>
      <c r="B424" s="250"/>
      <c r="C424" s="249"/>
      <c r="D424" s="250"/>
      <c r="E424" s="249"/>
      <c r="F424" s="312"/>
      <c r="G424" s="230"/>
      <c r="H424" s="231"/>
      <c r="I424" s="231"/>
      <c r="J424" s="231"/>
      <c r="K424" s="231"/>
      <c r="L424" s="231"/>
      <c r="M424" s="231"/>
      <c r="N424" s="231"/>
      <c r="O424" s="231"/>
      <c r="P424" s="232"/>
      <c r="Q424" s="992"/>
      <c r="R424" s="993"/>
      <c r="S424" s="993"/>
      <c r="T424" s="993"/>
      <c r="U424" s="993"/>
      <c r="V424" s="993"/>
      <c r="W424" s="993"/>
      <c r="X424" s="993"/>
      <c r="Y424" s="993"/>
      <c r="Z424" s="993"/>
      <c r="AA424" s="994"/>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2"/>
      <c r="B425" s="250"/>
      <c r="C425" s="249"/>
      <c r="D425" s="250"/>
      <c r="E425" s="249"/>
      <c r="F425" s="312"/>
      <c r="G425" s="230"/>
      <c r="H425" s="231"/>
      <c r="I425" s="231"/>
      <c r="J425" s="231"/>
      <c r="K425" s="231"/>
      <c r="L425" s="231"/>
      <c r="M425" s="231"/>
      <c r="N425" s="231"/>
      <c r="O425" s="231"/>
      <c r="P425" s="232"/>
      <c r="Q425" s="992"/>
      <c r="R425" s="993"/>
      <c r="S425" s="993"/>
      <c r="T425" s="993"/>
      <c r="U425" s="993"/>
      <c r="V425" s="993"/>
      <c r="W425" s="993"/>
      <c r="X425" s="993"/>
      <c r="Y425" s="993"/>
      <c r="Z425" s="993"/>
      <c r="AA425" s="994"/>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2"/>
      <c r="B426" s="250"/>
      <c r="C426" s="249"/>
      <c r="D426" s="250"/>
      <c r="E426" s="313"/>
      <c r="F426" s="314"/>
      <c r="G426" s="233"/>
      <c r="H426" s="161"/>
      <c r="I426" s="161"/>
      <c r="J426" s="161"/>
      <c r="K426" s="161"/>
      <c r="L426" s="161"/>
      <c r="M426" s="161"/>
      <c r="N426" s="161"/>
      <c r="O426" s="161"/>
      <c r="P426" s="234"/>
      <c r="Q426" s="995"/>
      <c r="R426" s="996"/>
      <c r="S426" s="996"/>
      <c r="T426" s="996"/>
      <c r="U426" s="996"/>
      <c r="V426" s="996"/>
      <c r="W426" s="996"/>
      <c r="X426" s="996"/>
      <c r="Y426" s="996"/>
      <c r="Z426" s="996"/>
      <c r="AA426" s="997"/>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2"/>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2"/>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2"/>
      <c r="B429" s="250"/>
      <c r="C429" s="313"/>
      <c r="D429" s="1000"/>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1.5" customHeight="1" x14ac:dyDescent="0.15">
      <c r="A430" s="1002"/>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2"/>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2"/>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2.5" customHeight="1" x14ac:dyDescent="0.15">
      <c r="A433" s="1002"/>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554</v>
      </c>
      <c r="AJ433" s="101"/>
      <c r="AK433" s="101"/>
      <c r="AL433" s="101"/>
      <c r="AM433" s="100" t="s">
        <v>553</v>
      </c>
      <c r="AN433" s="101"/>
      <c r="AO433" s="101"/>
      <c r="AP433" s="102"/>
      <c r="AQ433" s="100" t="s">
        <v>557</v>
      </c>
      <c r="AR433" s="101"/>
      <c r="AS433" s="101"/>
      <c r="AT433" s="102"/>
      <c r="AU433" s="101" t="s">
        <v>554</v>
      </c>
      <c r="AV433" s="101"/>
      <c r="AW433" s="101"/>
      <c r="AX433" s="220"/>
    </row>
    <row r="434" spans="1:50" ht="22.5" customHeight="1" x14ac:dyDescent="0.15">
      <c r="A434" s="1002"/>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554</v>
      </c>
      <c r="AF434" s="101"/>
      <c r="AG434" s="101"/>
      <c r="AH434" s="102"/>
      <c r="AI434" s="100" t="s">
        <v>553</v>
      </c>
      <c r="AJ434" s="101"/>
      <c r="AK434" s="101"/>
      <c r="AL434" s="101"/>
      <c r="AM434" s="100" t="s">
        <v>553</v>
      </c>
      <c r="AN434" s="101"/>
      <c r="AO434" s="101"/>
      <c r="AP434" s="102"/>
      <c r="AQ434" s="100" t="s">
        <v>554</v>
      </c>
      <c r="AR434" s="101"/>
      <c r="AS434" s="101"/>
      <c r="AT434" s="102"/>
      <c r="AU434" s="101" t="s">
        <v>553</v>
      </c>
      <c r="AV434" s="101"/>
      <c r="AW434" s="101"/>
      <c r="AX434" s="220"/>
    </row>
    <row r="435" spans="1:50" ht="22.5" customHeight="1" x14ac:dyDescent="0.15">
      <c r="A435" s="1002"/>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554</v>
      </c>
      <c r="AN435" s="101"/>
      <c r="AO435" s="101"/>
      <c r="AP435" s="102"/>
      <c r="AQ435" s="100" t="s">
        <v>553</v>
      </c>
      <c r="AR435" s="101"/>
      <c r="AS435" s="101"/>
      <c r="AT435" s="102"/>
      <c r="AU435" s="101" t="s">
        <v>557</v>
      </c>
      <c r="AV435" s="101"/>
      <c r="AW435" s="101"/>
      <c r="AX435" s="220"/>
    </row>
    <row r="436" spans="1:50" ht="18.75" hidden="1" customHeight="1" x14ac:dyDescent="0.15">
      <c r="A436" s="1002"/>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2"/>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2"/>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2"/>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2"/>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2"/>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2"/>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2"/>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2"/>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2"/>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2"/>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2"/>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2"/>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2"/>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2"/>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2"/>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2"/>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2"/>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2"/>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2"/>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2"/>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2"/>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2.5" customHeight="1" x14ac:dyDescent="0.15">
      <c r="A458" s="1002"/>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554</v>
      </c>
      <c r="AF458" s="101"/>
      <c r="AG458" s="101"/>
      <c r="AH458" s="101"/>
      <c r="AI458" s="100" t="s">
        <v>554</v>
      </c>
      <c r="AJ458" s="101"/>
      <c r="AK458" s="101"/>
      <c r="AL458" s="101"/>
      <c r="AM458" s="100" t="s">
        <v>553</v>
      </c>
      <c r="AN458" s="101"/>
      <c r="AO458" s="101"/>
      <c r="AP458" s="102"/>
      <c r="AQ458" s="100" t="s">
        <v>554</v>
      </c>
      <c r="AR458" s="101"/>
      <c r="AS458" s="101"/>
      <c r="AT458" s="102"/>
      <c r="AU458" s="101" t="s">
        <v>553</v>
      </c>
      <c r="AV458" s="101"/>
      <c r="AW458" s="101"/>
      <c r="AX458" s="220"/>
    </row>
    <row r="459" spans="1:50" ht="22.5" customHeight="1" x14ac:dyDescent="0.15">
      <c r="A459" s="1002"/>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557</v>
      </c>
      <c r="AN459" s="101"/>
      <c r="AO459" s="101"/>
      <c r="AP459" s="102"/>
      <c r="AQ459" s="100" t="s">
        <v>554</v>
      </c>
      <c r="AR459" s="101"/>
      <c r="AS459" s="101"/>
      <c r="AT459" s="102"/>
      <c r="AU459" s="101" t="s">
        <v>553</v>
      </c>
      <c r="AV459" s="101"/>
      <c r="AW459" s="101"/>
      <c r="AX459" s="220"/>
    </row>
    <row r="460" spans="1:50" ht="22.5" customHeight="1" x14ac:dyDescent="0.15">
      <c r="A460" s="1002"/>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554</v>
      </c>
      <c r="AN460" s="101"/>
      <c r="AO460" s="101"/>
      <c r="AP460" s="102"/>
      <c r="AQ460" s="100" t="s">
        <v>553</v>
      </c>
      <c r="AR460" s="101"/>
      <c r="AS460" s="101"/>
      <c r="AT460" s="102"/>
      <c r="AU460" s="101" t="s">
        <v>557</v>
      </c>
      <c r="AV460" s="101"/>
      <c r="AW460" s="101"/>
      <c r="AX460" s="220"/>
    </row>
    <row r="461" spans="1:50" ht="18.75" hidden="1" customHeight="1" x14ac:dyDescent="0.15">
      <c r="A461" s="1002"/>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2"/>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2"/>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2"/>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2"/>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2"/>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2"/>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2"/>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2"/>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2"/>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2"/>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2"/>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2"/>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2"/>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2"/>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2"/>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2"/>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2"/>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2"/>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2"/>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2"/>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2"/>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2"/>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2"/>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2"/>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2"/>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2"/>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2"/>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2"/>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2"/>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2"/>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2"/>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2"/>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2"/>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2"/>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2"/>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2"/>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2"/>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2"/>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2"/>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2"/>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2"/>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2"/>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2"/>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2"/>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2"/>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2"/>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2"/>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2"/>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2"/>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2"/>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2"/>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2"/>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2"/>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2"/>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2"/>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2"/>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2"/>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2"/>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2"/>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2"/>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2"/>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2"/>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2"/>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2"/>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2"/>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2"/>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2"/>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2"/>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2"/>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2"/>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2"/>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2"/>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2"/>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2"/>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2"/>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2"/>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2"/>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2"/>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2"/>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2"/>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2"/>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2"/>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2"/>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2"/>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2"/>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2"/>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2"/>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2"/>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2"/>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2"/>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2"/>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2"/>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2"/>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2"/>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2"/>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2"/>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2"/>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2"/>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2"/>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2"/>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2"/>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2"/>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2"/>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2"/>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2"/>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2"/>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2"/>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2"/>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2"/>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2"/>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2"/>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2"/>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2"/>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2"/>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2"/>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2"/>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2"/>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2"/>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2"/>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2"/>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2"/>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2"/>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2"/>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2"/>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2"/>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2"/>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2"/>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2"/>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2"/>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2"/>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2"/>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2"/>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2"/>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2"/>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2"/>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2"/>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2"/>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2"/>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2"/>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2"/>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2"/>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2"/>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2"/>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2"/>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2"/>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2"/>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2"/>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2"/>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2"/>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2"/>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2"/>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2"/>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2"/>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2"/>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2"/>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2"/>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2"/>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2"/>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2"/>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2"/>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2"/>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2"/>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2"/>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2"/>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2"/>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2"/>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2"/>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2"/>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2"/>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2"/>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2"/>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2"/>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2"/>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2"/>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2"/>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2"/>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2"/>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2"/>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2"/>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2"/>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2"/>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2"/>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2"/>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2"/>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2"/>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2"/>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2"/>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2"/>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2"/>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2"/>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2"/>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2"/>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2"/>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2"/>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2"/>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2"/>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2"/>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2"/>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2"/>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2"/>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2"/>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2"/>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2"/>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2"/>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2"/>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2"/>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2"/>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2"/>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2"/>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2"/>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2"/>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2"/>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2"/>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2"/>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2"/>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2"/>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2"/>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2"/>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2"/>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2"/>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2"/>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2"/>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2"/>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2"/>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2"/>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2"/>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2"/>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2"/>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2"/>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2"/>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2"/>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2"/>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2"/>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2"/>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2"/>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2"/>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2"/>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3"/>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3" t="s">
        <v>550</v>
      </c>
      <c r="AE702" s="904"/>
      <c r="AF702" s="904"/>
      <c r="AG702" s="893" t="s">
        <v>583</v>
      </c>
      <c r="AH702" s="894"/>
      <c r="AI702" s="894"/>
      <c r="AJ702" s="894"/>
      <c r="AK702" s="894"/>
      <c r="AL702" s="894"/>
      <c r="AM702" s="894"/>
      <c r="AN702" s="894"/>
      <c r="AO702" s="894"/>
      <c r="AP702" s="894"/>
      <c r="AQ702" s="894"/>
      <c r="AR702" s="894"/>
      <c r="AS702" s="894"/>
      <c r="AT702" s="894"/>
      <c r="AU702" s="894"/>
      <c r="AV702" s="894"/>
      <c r="AW702" s="894"/>
      <c r="AX702" s="895"/>
    </row>
    <row r="703" spans="1:50" ht="54.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7" t="s">
        <v>584</v>
      </c>
      <c r="AH703" s="668"/>
      <c r="AI703" s="668"/>
      <c r="AJ703" s="668"/>
      <c r="AK703" s="668"/>
      <c r="AL703" s="668"/>
      <c r="AM703" s="668"/>
      <c r="AN703" s="668"/>
      <c r="AO703" s="668"/>
      <c r="AP703" s="668"/>
      <c r="AQ703" s="668"/>
      <c r="AR703" s="668"/>
      <c r="AS703" s="668"/>
      <c r="AT703" s="668"/>
      <c r="AU703" s="668"/>
      <c r="AV703" s="668"/>
      <c r="AW703" s="668"/>
      <c r="AX703" s="669"/>
    </row>
    <row r="704" spans="1:50" ht="50.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585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7"/>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8" t="s">
        <v>550</v>
      </c>
      <c r="AE705" s="739"/>
      <c r="AF705" s="739"/>
      <c r="AG705" s="157" t="s">
        <v>586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8"/>
      <c r="C706" s="617"/>
      <c r="D706" s="618"/>
      <c r="E706" s="689" t="s">
        <v>527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8"/>
      <c r="C707" s="619"/>
      <c r="D707" s="620"/>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565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564</v>
      </c>
      <c r="AE708" s="671"/>
      <c r="AF708" s="671"/>
      <c r="AG708" s="526" t="s">
        <v>551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564</v>
      </c>
      <c r="AE709" s="152"/>
      <c r="AF709" s="152"/>
      <c r="AG709" s="667" t="s">
        <v>551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7" t="s">
        <v>551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7" t="s">
        <v>587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550</v>
      </c>
      <c r="AE712" s="586"/>
      <c r="AF712" s="586"/>
      <c r="AG712" s="594" t="s">
        <v>588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7" t="s">
        <v>551</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564</v>
      </c>
      <c r="AE714" s="592"/>
      <c r="AF714" s="593"/>
      <c r="AG714" s="695" t="s">
        <v>551</v>
      </c>
      <c r="AH714" s="696"/>
      <c r="AI714" s="696"/>
      <c r="AJ714" s="696"/>
      <c r="AK714" s="696"/>
      <c r="AL714" s="696"/>
      <c r="AM714" s="696"/>
      <c r="AN714" s="696"/>
      <c r="AO714" s="696"/>
      <c r="AP714" s="696"/>
      <c r="AQ714" s="696"/>
      <c r="AR714" s="696"/>
      <c r="AS714" s="696"/>
      <c r="AT714" s="696"/>
      <c r="AU714" s="696"/>
      <c r="AV714" s="696"/>
      <c r="AW714" s="696"/>
      <c r="AX714" s="697"/>
    </row>
    <row r="715" spans="1:50" ht="43.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550</v>
      </c>
      <c r="AE715" s="671"/>
      <c r="AF715" s="785"/>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564</v>
      </c>
      <c r="AE716" s="767"/>
      <c r="AF716" s="767"/>
      <c r="AG716" s="667" t="s">
        <v>551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550</v>
      </c>
      <c r="AE717" s="152"/>
      <c r="AF717" s="152"/>
      <c r="AG717" s="667" t="s">
        <v>613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564</v>
      </c>
      <c r="AE718" s="152"/>
      <c r="AF718" s="152"/>
      <c r="AG718" s="160" t="s">
        <v>551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06"/>
      <c r="AD719" s="670" t="s">
        <v>550</v>
      </c>
      <c r="AE719" s="671"/>
      <c r="AF719" s="671"/>
      <c r="AG719" s="157" t="s">
        <v>589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3"/>
      <c r="B721" s="654"/>
      <c r="C721" s="925" t="s">
        <v>548</v>
      </c>
      <c r="D721" s="926"/>
      <c r="E721" s="926"/>
      <c r="F721" s="927"/>
      <c r="G721" s="945"/>
      <c r="H721" s="946"/>
      <c r="I721" s="83" t="str">
        <f>IF(OR(G721="　", G721=""), "", "-")</f>
        <v/>
      </c>
      <c r="J721" s="924">
        <v>160</v>
      </c>
      <c r="K721" s="924"/>
      <c r="L721" s="83" t="str">
        <f>IF(M721="","","-")</f>
        <v/>
      </c>
      <c r="M721" s="84"/>
      <c r="N721" s="921" t="s">
        <v>590</v>
      </c>
      <c r="O721" s="922"/>
      <c r="P721" s="922"/>
      <c r="Q721" s="922"/>
      <c r="R721" s="922"/>
      <c r="S721" s="922"/>
      <c r="T721" s="922"/>
      <c r="U721" s="922"/>
      <c r="V721" s="922"/>
      <c r="W721" s="922"/>
      <c r="X721" s="922"/>
      <c r="Y721" s="922"/>
      <c r="Z721" s="922"/>
      <c r="AA721" s="922"/>
      <c r="AB721" s="922"/>
      <c r="AC721" s="922"/>
      <c r="AD721" s="922"/>
      <c r="AE721" s="922"/>
      <c r="AF721" s="923"/>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3"/>
      <c r="B722" s="654"/>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3"/>
      <c r="B723" s="654"/>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3"/>
      <c r="B724" s="654"/>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5"/>
      <c r="B725" s="656"/>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1"/>
      <c r="E726" s="581"/>
      <c r="F726" s="582"/>
      <c r="G726" s="805" t="s">
        <v>591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6"/>
      <c r="B727" s="627"/>
      <c r="C727" s="701" t="s">
        <v>57</v>
      </c>
      <c r="D727" s="702"/>
      <c r="E727" s="702"/>
      <c r="F727" s="703"/>
      <c r="G727" s="803" t="s">
        <v>592</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58.5" customHeight="1" thickBot="1" x14ac:dyDescent="0.2">
      <c r="A729" s="773" t="s">
        <v>645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7.75" customHeight="1" thickBot="1" x14ac:dyDescent="0.2">
      <c r="A731" s="621" t="s">
        <v>257</v>
      </c>
      <c r="B731" s="622"/>
      <c r="C731" s="622"/>
      <c r="D731" s="622"/>
      <c r="E731" s="623"/>
      <c r="F731" s="686" t="s">
        <v>647</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7" t="s">
        <v>257</v>
      </c>
      <c r="B733" s="758"/>
      <c r="C733" s="758"/>
      <c r="D733" s="758"/>
      <c r="E733" s="759"/>
      <c r="F733" s="774" t="s">
        <v>650</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t="s">
        <v>648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593</v>
      </c>
      <c r="F737" s="111"/>
      <c r="G737" s="111"/>
      <c r="H737" s="111"/>
      <c r="I737" s="111"/>
      <c r="J737" s="111"/>
      <c r="K737" s="111"/>
      <c r="L737" s="111"/>
      <c r="M737" s="111"/>
      <c r="N737" s="112" t="s">
        <v>358</v>
      </c>
      <c r="O737" s="112"/>
      <c r="P737" s="112"/>
      <c r="Q737" s="112"/>
      <c r="R737" s="111" t="s">
        <v>594</v>
      </c>
      <c r="S737" s="111"/>
      <c r="T737" s="111"/>
      <c r="U737" s="111"/>
      <c r="V737" s="111"/>
      <c r="W737" s="111"/>
      <c r="X737" s="111"/>
      <c r="Y737" s="111"/>
      <c r="Z737" s="111"/>
      <c r="AA737" s="112" t="s">
        <v>359</v>
      </c>
      <c r="AB737" s="112"/>
      <c r="AC737" s="112"/>
      <c r="AD737" s="112"/>
      <c r="AE737" s="111" t="s">
        <v>595</v>
      </c>
      <c r="AF737" s="111"/>
      <c r="AG737" s="111"/>
      <c r="AH737" s="111"/>
      <c r="AI737" s="111"/>
      <c r="AJ737" s="111"/>
      <c r="AK737" s="111"/>
      <c r="AL737" s="111"/>
      <c r="AM737" s="111"/>
      <c r="AN737" s="112" t="s">
        <v>360</v>
      </c>
      <c r="AO737" s="112"/>
      <c r="AP737" s="112"/>
      <c r="AQ737" s="112"/>
      <c r="AR737" s="113" t="s">
        <v>596</v>
      </c>
      <c r="AS737" s="114"/>
      <c r="AT737" s="114"/>
      <c r="AU737" s="114"/>
      <c r="AV737" s="114"/>
      <c r="AW737" s="114"/>
      <c r="AX737" s="115"/>
      <c r="AY737" s="89"/>
      <c r="AZ737" s="89"/>
    </row>
    <row r="738" spans="1:52" ht="24.75" customHeight="1" x14ac:dyDescent="0.15">
      <c r="A738" s="116" t="s">
        <v>361</v>
      </c>
      <c r="B738" s="117"/>
      <c r="C738" s="117"/>
      <c r="D738" s="118"/>
      <c r="E738" s="111" t="s">
        <v>597</v>
      </c>
      <c r="F738" s="111"/>
      <c r="G738" s="111"/>
      <c r="H738" s="111"/>
      <c r="I738" s="111"/>
      <c r="J738" s="111"/>
      <c r="K738" s="111"/>
      <c r="L738" s="111"/>
      <c r="M738" s="111"/>
      <c r="N738" s="112" t="s">
        <v>362</v>
      </c>
      <c r="O738" s="112"/>
      <c r="P738" s="112"/>
      <c r="Q738" s="112"/>
      <c r="R738" s="111" t="s">
        <v>598</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153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4.25" customHeight="1" x14ac:dyDescent="0.15">
      <c r="A779" s="768" t="s">
        <v>532</v>
      </c>
      <c r="B779" s="769"/>
      <c r="C779" s="769"/>
      <c r="D779" s="769"/>
      <c r="E779" s="769"/>
      <c r="F779" s="770"/>
      <c r="G779" s="440" t="s">
        <v>599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6" t="s">
        <v>640</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5"/>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7.25" customHeight="1" x14ac:dyDescent="0.15">
      <c r="A781" s="555"/>
      <c r="B781" s="771"/>
      <c r="C781" s="771"/>
      <c r="D781" s="771"/>
      <c r="E781" s="771"/>
      <c r="F781" s="772"/>
      <c r="G781" s="449" t="s">
        <v>600</v>
      </c>
      <c r="H781" s="755"/>
      <c r="I781" s="755"/>
      <c r="J781" s="755"/>
      <c r="K781" s="756"/>
      <c r="L781" s="452" t="s">
        <v>607</v>
      </c>
      <c r="M781" s="453"/>
      <c r="N781" s="453"/>
      <c r="O781" s="453"/>
      <c r="P781" s="453"/>
      <c r="Q781" s="453"/>
      <c r="R781" s="453"/>
      <c r="S781" s="453"/>
      <c r="T781" s="453"/>
      <c r="U781" s="453"/>
      <c r="V781" s="453"/>
      <c r="W781" s="453"/>
      <c r="X781" s="454"/>
      <c r="Y781" s="455">
        <v>1.1000000000000001</v>
      </c>
      <c r="Z781" s="456"/>
      <c r="AA781" s="456"/>
      <c r="AB781" s="556"/>
      <c r="AC781" s="449" t="s">
        <v>625</v>
      </c>
      <c r="AD781" s="450"/>
      <c r="AE781" s="450"/>
      <c r="AF781" s="450"/>
      <c r="AG781" s="451"/>
      <c r="AH781" s="452" t="s">
        <v>626</v>
      </c>
      <c r="AI781" s="453"/>
      <c r="AJ781" s="453"/>
      <c r="AK781" s="453"/>
      <c r="AL781" s="453"/>
      <c r="AM781" s="453"/>
      <c r="AN781" s="453"/>
      <c r="AO781" s="453"/>
      <c r="AP781" s="453"/>
      <c r="AQ781" s="453"/>
      <c r="AR781" s="453"/>
      <c r="AS781" s="453"/>
      <c r="AT781" s="454"/>
      <c r="AU781" s="455">
        <v>9</v>
      </c>
      <c r="AV781" s="456"/>
      <c r="AW781" s="456"/>
      <c r="AX781" s="457"/>
    </row>
    <row r="782" spans="1:50" ht="24.75" customHeight="1" x14ac:dyDescent="0.15">
      <c r="A782" s="555"/>
      <c r="B782" s="771"/>
      <c r="C782" s="771"/>
      <c r="D782" s="771"/>
      <c r="E782" s="771"/>
      <c r="F782" s="772"/>
      <c r="G782" s="346"/>
      <c r="H782" s="614"/>
      <c r="I782" s="614"/>
      <c r="J782" s="614"/>
      <c r="K782" s="615"/>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71"/>
      <c r="C783" s="771"/>
      <c r="D783" s="771"/>
      <c r="E783" s="771"/>
      <c r="F783" s="772"/>
      <c r="G783" s="346"/>
      <c r="H783" s="614"/>
      <c r="I783" s="614"/>
      <c r="J783" s="614"/>
      <c r="K783" s="615"/>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71"/>
      <c r="C784" s="771"/>
      <c r="D784" s="771"/>
      <c r="E784" s="771"/>
      <c r="F784" s="772"/>
      <c r="G784" s="346"/>
      <c r="H784" s="614"/>
      <c r="I784" s="614"/>
      <c r="J784" s="614"/>
      <c r="K784" s="615"/>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71"/>
      <c r="C785" s="771"/>
      <c r="D785" s="771"/>
      <c r="E785" s="771"/>
      <c r="F785" s="772"/>
      <c r="G785" s="346"/>
      <c r="H785" s="614"/>
      <c r="I785" s="614"/>
      <c r="J785" s="614"/>
      <c r="K785" s="615"/>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71"/>
      <c r="C786" s="771"/>
      <c r="D786" s="771"/>
      <c r="E786" s="771"/>
      <c r="F786" s="772"/>
      <c r="G786" s="346"/>
      <c r="H786" s="614"/>
      <c r="I786" s="614"/>
      <c r="J786" s="614"/>
      <c r="K786" s="615"/>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71"/>
      <c r="C787" s="771"/>
      <c r="D787" s="771"/>
      <c r="E787" s="771"/>
      <c r="F787" s="772"/>
      <c r="G787" s="346"/>
      <c r="H787" s="614"/>
      <c r="I787" s="614"/>
      <c r="J787" s="614"/>
      <c r="K787" s="615"/>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5"/>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1.1000000000000001</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9</v>
      </c>
      <c r="AV791" s="413"/>
      <c r="AW791" s="413"/>
      <c r="AX791" s="415"/>
    </row>
    <row r="792" spans="1:50" ht="24.75" hidden="1" customHeight="1" x14ac:dyDescent="0.15">
      <c r="A792" s="555"/>
      <c r="B792" s="771"/>
      <c r="C792" s="771"/>
      <c r="D792" s="771"/>
      <c r="E792" s="771"/>
      <c r="F792" s="77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5"/>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5"/>
      <c r="B794" s="771"/>
      <c r="C794" s="771"/>
      <c r="D794" s="771"/>
      <c r="E794" s="771"/>
      <c r="F794" s="77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6"/>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5"/>
      <c r="B795" s="771"/>
      <c r="C795" s="771"/>
      <c r="D795" s="771"/>
      <c r="E795" s="771"/>
      <c r="F795" s="77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5"/>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5"/>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5"/>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5"/>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5"/>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5"/>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5"/>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5"/>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5"/>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71"/>
      <c r="C805" s="771"/>
      <c r="D805" s="771"/>
      <c r="E805" s="771"/>
      <c r="F805" s="77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5"/>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5"/>
      <c r="B807" s="771"/>
      <c r="C807" s="771"/>
      <c r="D807" s="771"/>
      <c r="E807" s="771"/>
      <c r="F807" s="77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6"/>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5"/>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71"/>
      <c r="C818" s="771"/>
      <c r="D818" s="771"/>
      <c r="E818" s="771"/>
      <c r="F818" s="77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5"/>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5"/>
      <c r="B820" s="771"/>
      <c r="C820" s="771"/>
      <c r="D820" s="771"/>
      <c r="E820" s="771"/>
      <c r="F820" s="77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6"/>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5"/>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48" customHeight="1" x14ac:dyDescent="0.15">
      <c r="A837" s="402">
        <v>1</v>
      </c>
      <c r="B837" s="402">
        <v>1</v>
      </c>
      <c r="C837" s="425" t="s">
        <v>601</v>
      </c>
      <c r="D837" s="416"/>
      <c r="E837" s="416"/>
      <c r="F837" s="416"/>
      <c r="G837" s="416"/>
      <c r="H837" s="416"/>
      <c r="I837" s="416"/>
      <c r="J837" s="417">
        <v>6010001021699</v>
      </c>
      <c r="K837" s="418"/>
      <c r="L837" s="418"/>
      <c r="M837" s="418"/>
      <c r="N837" s="418"/>
      <c r="O837" s="418"/>
      <c r="P837" s="426" t="s">
        <v>608</v>
      </c>
      <c r="Q837" s="315"/>
      <c r="R837" s="315"/>
      <c r="S837" s="315"/>
      <c r="T837" s="315"/>
      <c r="U837" s="315"/>
      <c r="V837" s="315"/>
      <c r="W837" s="315"/>
      <c r="X837" s="315"/>
      <c r="Y837" s="316">
        <v>1.1000000000000001</v>
      </c>
      <c r="Z837" s="317"/>
      <c r="AA837" s="317"/>
      <c r="AB837" s="318"/>
      <c r="AC837" s="326" t="s">
        <v>524</v>
      </c>
      <c r="AD837" s="424"/>
      <c r="AE837" s="424"/>
      <c r="AF837" s="424"/>
      <c r="AG837" s="424"/>
      <c r="AH837" s="419" t="s">
        <v>551</v>
      </c>
      <c r="AI837" s="420"/>
      <c r="AJ837" s="420"/>
      <c r="AK837" s="420"/>
      <c r="AL837" s="323">
        <v>100</v>
      </c>
      <c r="AM837" s="324"/>
      <c r="AN837" s="324"/>
      <c r="AO837" s="325"/>
      <c r="AP837" s="319" t="s">
        <v>551</v>
      </c>
      <c r="AQ837" s="319"/>
      <c r="AR837" s="319"/>
      <c r="AS837" s="319"/>
      <c r="AT837" s="319"/>
      <c r="AU837" s="319"/>
      <c r="AV837" s="319"/>
      <c r="AW837" s="319"/>
      <c r="AX837" s="319"/>
    </row>
    <row r="838" spans="1:50" ht="30" customHeight="1" x14ac:dyDescent="0.15">
      <c r="A838" s="402">
        <v>2</v>
      </c>
      <c r="B838" s="402">
        <v>1</v>
      </c>
      <c r="C838" s="416" t="s">
        <v>602</v>
      </c>
      <c r="D838" s="416"/>
      <c r="E838" s="416"/>
      <c r="F838" s="416"/>
      <c r="G838" s="416"/>
      <c r="H838" s="416"/>
      <c r="I838" s="416"/>
      <c r="J838" s="417">
        <v>9021001021371</v>
      </c>
      <c r="K838" s="418"/>
      <c r="L838" s="418"/>
      <c r="M838" s="418"/>
      <c r="N838" s="418"/>
      <c r="O838" s="418"/>
      <c r="P838" s="426" t="s">
        <v>609</v>
      </c>
      <c r="Q838" s="315"/>
      <c r="R838" s="315"/>
      <c r="S838" s="315"/>
      <c r="T838" s="315"/>
      <c r="U838" s="315"/>
      <c r="V838" s="315"/>
      <c r="W838" s="315"/>
      <c r="X838" s="315"/>
      <c r="Y838" s="316">
        <v>0.8</v>
      </c>
      <c r="Z838" s="317"/>
      <c r="AA838" s="317"/>
      <c r="AB838" s="318"/>
      <c r="AC838" s="326" t="s">
        <v>524</v>
      </c>
      <c r="AD838" s="326"/>
      <c r="AE838" s="326"/>
      <c r="AF838" s="326"/>
      <c r="AG838" s="326"/>
      <c r="AH838" s="419" t="s">
        <v>551</v>
      </c>
      <c r="AI838" s="420"/>
      <c r="AJ838" s="420"/>
      <c r="AK838" s="420"/>
      <c r="AL838" s="323">
        <v>100</v>
      </c>
      <c r="AM838" s="324"/>
      <c r="AN838" s="324"/>
      <c r="AO838" s="325"/>
      <c r="AP838" s="319" t="s">
        <v>551</v>
      </c>
      <c r="AQ838" s="319"/>
      <c r="AR838" s="319"/>
      <c r="AS838" s="319"/>
      <c r="AT838" s="319"/>
      <c r="AU838" s="319"/>
      <c r="AV838" s="319"/>
      <c r="AW838" s="319"/>
      <c r="AX838" s="319"/>
    </row>
    <row r="839" spans="1:50" ht="30" customHeight="1" x14ac:dyDescent="0.15">
      <c r="A839" s="402">
        <v>3</v>
      </c>
      <c r="B839" s="402">
        <v>1</v>
      </c>
      <c r="C839" s="425" t="s">
        <v>603</v>
      </c>
      <c r="D839" s="416"/>
      <c r="E839" s="416"/>
      <c r="F839" s="416"/>
      <c r="G839" s="416"/>
      <c r="H839" s="416"/>
      <c r="I839" s="416"/>
      <c r="J839" s="417">
        <v>7010001011328</v>
      </c>
      <c r="K839" s="418"/>
      <c r="L839" s="418"/>
      <c r="M839" s="418"/>
      <c r="N839" s="418"/>
      <c r="O839" s="418"/>
      <c r="P839" s="426" t="s">
        <v>604</v>
      </c>
      <c r="Q839" s="315"/>
      <c r="R839" s="315"/>
      <c r="S839" s="315"/>
      <c r="T839" s="315"/>
      <c r="U839" s="315"/>
      <c r="V839" s="315"/>
      <c r="W839" s="315"/>
      <c r="X839" s="315"/>
      <c r="Y839" s="316">
        <v>0.5</v>
      </c>
      <c r="Z839" s="317"/>
      <c r="AA839" s="317"/>
      <c r="AB839" s="318"/>
      <c r="AC839" s="326" t="s">
        <v>524</v>
      </c>
      <c r="AD839" s="326"/>
      <c r="AE839" s="326"/>
      <c r="AF839" s="326"/>
      <c r="AG839" s="326"/>
      <c r="AH839" s="321" t="s">
        <v>551</v>
      </c>
      <c r="AI839" s="322"/>
      <c r="AJ839" s="322"/>
      <c r="AK839" s="322"/>
      <c r="AL839" s="323">
        <v>100</v>
      </c>
      <c r="AM839" s="324"/>
      <c r="AN839" s="324"/>
      <c r="AO839" s="325"/>
      <c r="AP839" s="319" t="s">
        <v>551</v>
      </c>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4.2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55.5" customHeight="1" x14ac:dyDescent="0.15">
      <c r="A870" s="402">
        <v>1</v>
      </c>
      <c r="B870" s="402">
        <v>1</v>
      </c>
      <c r="C870" s="425" t="s">
        <v>641</v>
      </c>
      <c r="D870" s="416"/>
      <c r="E870" s="416"/>
      <c r="F870" s="416"/>
      <c r="G870" s="416"/>
      <c r="H870" s="416"/>
      <c r="I870" s="416"/>
      <c r="J870" s="417" t="s">
        <v>627</v>
      </c>
      <c r="K870" s="418"/>
      <c r="L870" s="418"/>
      <c r="M870" s="418"/>
      <c r="N870" s="418"/>
      <c r="O870" s="418"/>
      <c r="P870" s="426" t="s">
        <v>626</v>
      </c>
      <c r="Q870" s="315"/>
      <c r="R870" s="315"/>
      <c r="S870" s="315"/>
      <c r="T870" s="315"/>
      <c r="U870" s="315"/>
      <c r="V870" s="315"/>
      <c r="W870" s="315"/>
      <c r="X870" s="315"/>
      <c r="Y870" s="316">
        <v>9</v>
      </c>
      <c r="Z870" s="317"/>
      <c r="AA870" s="317"/>
      <c r="AB870" s="318"/>
      <c r="AC870" s="326" t="s">
        <v>196</v>
      </c>
      <c r="AD870" s="424"/>
      <c r="AE870" s="424"/>
      <c r="AF870" s="424"/>
      <c r="AG870" s="424"/>
      <c r="AH870" s="419" t="s">
        <v>623</v>
      </c>
      <c r="AI870" s="420"/>
      <c r="AJ870" s="420"/>
      <c r="AK870" s="420"/>
      <c r="AL870" s="323" t="s">
        <v>631</v>
      </c>
      <c r="AM870" s="324"/>
      <c r="AN870" s="324"/>
      <c r="AO870" s="325"/>
      <c r="AP870" s="319" t="s">
        <v>619</v>
      </c>
      <c r="AQ870" s="319"/>
      <c r="AR870" s="319"/>
      <c r="AS870" s="319"/>
      <c r="AT870" s="319"/>
      <c r="AU870" s="319"/>
      <c r="AV870" s="319"/>
      <c r="AW870" s="319"/>
      <c r="AX870" s="319"/>
    </row>
    <row r="871" spans="1:50" ht="58.5" customHeight="1" x14ac:dyDescent="0.15">
      <c r="A871" s="402">
        <v>2</v>
      </c>
      <c r="B871" s="402">
        <v>1</v>
      </c>
      <c r="C871" s="425" t="s">
        <v>642</v>
      </c>
      <c r="D871" s="416"/>
      <c r="E871" s="416"/>
      <c r="F871" s="416"/>
      <c r="G871" s="416"/>
      <c r="H871" s="416"/>
      <c r="I871" s="416"/>
      <c r="J871" s="417" t="s">
        <v>627</v>
      </c>
      <c r="K871" s="418"/>
      <c r="L871" s="418"/>
      <c r="M871" s="418"/>
      <c r="N871" s="418"/>
      <c r="O871" s="418"/>
      <c r="P871" s="426" t="s">
        <v>626</v>
      </c>
      <c r="Q871" s="315"/>
      <c r="R871" s="315"/>
      <c r="S871" s="315"/>
      <c r="T871" s="315"/>
      <c r="U871" s="315"/>
      <c r="V871" s="315"/>
      <c r="W871" s="315"/>
      <c r="X871" s="315"/>
      <c r="Y871" s="316">
        <v>2.9</v>
      </c>
      <c r="Z871" s="317"/>
      <c r="AA871" s="317"/>
      <c r="AB871" s="318"/>
      <c r="AC871" s="326" t="s">
        <v>196</v>
      </c>
      <c r="AD871" s="326"/>
      <c r="AE871" s="326"/>
      <c r="AF871" s="326"/>
      <c r="AG871" s="326"/>
      <c r="AH871" s="419" t="s">
        <v>623</v>
      </c>
      <c r="AI871" s="420"/>
      <c r="AJ871" s="420"/>
      <c r="AK871" s="420"/>
      <c r="AL871" s="323" t="s">
        <v>615</v>
      </c>
      <c r="AM871" s="324"/>
      <c r="AN871" s="324"/>
      <c r="AO871" s="325"/>
      <c r="AP871" s="319" t="s">
        <v>619</v>
      </c>
      <c r="AQ871" s="319"/>
      <c r="AR871" s="319"/>
      <c r="AS871" s="319"/>
      <c r="AT871" s="319"/>
      <c r="AU871" s="319"/>
      <c r="AV871" s="319"/>
      <c r="AW871" s="319"/>
      <c r="AX871" s="319"/>
    </row>
    <row r="872" spans="1:50" ht="40.5" customHeight="1" x14ac:dyDescent="0.15">
      <c r="A872" s="402">
        <v>3</v>
      </c>
      <c r="B872" s="402">
        <v>1</v>
      </c>
      <c r="C872" s="425" t="s">
        <v>614</v>
      </c>
      <c r="D872" s="416"/>
      <c r="E872" s="416"/>
      <c r="F872" s="416"/>
      <c r="G872" s="416"/>
      <c r="H872" s="416"/>
      <c r="I872" s="416"/>
      <c r="J872" s="417">
        <v>2010401030329</v>
      </c>
      <c r="K872" s="418"/>
      <c r="L872" s="418"/>
      <c r="M872" s="418"/>
      <c r="N872" s="418"/>
      <c r="O872" s="418"/>
      <c r="P872" s="426" t="s">
        <v>622</v>
      </c>
      <c r="Q872" s="315"/>
      <c r="R872" s="315"/>
      <c r="S872" s="315"/>
      <c r="T872" s="315"/>
      <c r="U872" s="315"/>
      <c r="V872" s="315"/>
      <c r="W872" s="315"/>
      <c r="X872" s="315"/>
      <c r="Y872" s="316">
        <v>1.5</v>
      </c>
      <c r="Z872" s="317"/>
      <c r="AA872" s="317"/>
      <c r="AB872" s="318"/>
      <c r="AC872" s="326" t="s">
        <v>524</v>
      </c>
      <c r="AD872" s="326"/>
      <c r="AE872" s="326"/>
      <c r="AF872" s="326"/>
      <c r="AG872" s="326"/>
      <c r="AH872" s="321" t="s">
        <v>624</v>
      </c>
      <c r="AI872" s="322"/>
      <c r="AJ872" s="322"/>
      <c r="AK872" s="322"/>
      <c r="AL872" s="323">
        <v>100</v>
      </c>
      <c r="AM872" s="324"/>
      <c r="AN872" s="324"/>
      <c r="AO872" s="325"/>
      <c r="AP872" s="319" t="s">
        <v>618</v>
      </c>
      <c r="AQ872" s="319"/>
      <c r="AR872" s="319"/>
      <c r="AS872" s="319"/>
      <c r="AT872" s="319"/>
      <c r="AU872" s="319"/>
      <c r="AV872" s="319"/>
      <c r="AW872" s="319"/>
      <c r="AX872" s="319"/>
    </row>
    <row r="873" spans="1:50" ht="40.5" customHeight="1" x14ac:dyDescent="0.15">
      <c r="A873" s="402">
        <v>4</v>
      </c>
      <c r="B873" s="402">
        <v>1</v>
      </c>
      <c r="C873" s="425" t="s">
        <v>628</v>
      </c>
      <c r="D873" s="416"/>
      <c r="E873" s="416"/>
      <c r="F873" s="416"/>
      <c r="G873" s="416"/>
      <c r="H873" s="416"/>
      <c r="I873" s="416"/>
      <c r="J873" s="417">
        <v>4120001126778</v>
      </c>
      <c r="K873" s="418"/>
      <c r="L873" s="418"/>
      <c r="M873" s="418"/>
      <c r="N873" s="418"/>
      <c r="O873" s="418"/>
      <c r="P873" s="426" t="s">
        <v>635</v>
      </c>
      <c r="Q873" s="315"/>
      <c r="R873" s="315"/>
      <c r="S873" s="315"/>
      <c r="T873" s="315"/>
      <c r="U873" s="315"/>
      <c r="V873" s="315"/>
      <c r="W873" s="315"/>
      <c r="X873" s="315"/>
      <c r="Y873" s="316">
        <v>1.4</v>
      </c>
      <c r="Z873" s="317"/>
      <c r="AA873" s="317"/>
      <c r="AB873" s="318"/>
      <c r="AC873" s="326" t="s">
        <v>196</v>
      </c>
      <c r="AD873" s="326"/>
      <c r="AE873" s="326"/>
      <c r="AF873" s="326"/>
      <c r="AG873" s="326"/>
      <c r="AH873" s="321" t="s">
        <v>623</v>
      </c>
      <c r="AI873" s="322"/>
      <c r="AJ873" s="322"/>
      <c r="AK873" s="322"/>
      <c r="AL873" s="323" t="s">
        <v>624</v>
      </c>
      <c r="AM873" s="324"/>
      <c r="AN873" s="324"/>
      <c r="AO873" s="325"/>
      <c r="AP873" s="319" t="s">
        <v>616</v>
      </c>
      <c r="AQ873" s="319"/>
      <c r="AR873" s="319"/>
      <c r="AS873" s="319"/>
      <c r="AT873" s="319"/>
      <c r="AU873" s="319"/>
      <c r="AV873" s="319"/>
      <c r="AW873" s="319"/>
      <c r="AX873" s="319"/>
    </row>
    <row r="874" spans="1:50" ht="40.5" customHeight="1" x14ac:dyDescent="0.15">
      <c r="A874" s="402">
        <v>5</v>
      </c>
      <c r="B874" s="402">
        <v>1</v>
      </c>
      <c r="C874" s="425" t="s">
        <v>629</v>
      </c>
      <c r="D874" s="416"/>
      <c r="E874" s="416"/>
      <c r="F874" s="416"/>
      <c r="G874" s="416"/>
      <c r="H874" s="416"/>
      <c r="I874" s="416"/>
      <c r="J874" s="417">
        <v>1010005001594</v>
      </c>
      <c r="K874" s="418"/>
      <c r="L874" s="418"/>
      <c r="M874" s="418"/>
      <c r="N874" s="418"/>
      <c r="O874" s="418"/>
      <c r="P874" s="426" t="s">
        <v>636</v>
      </c>
      <c r="Q874" s="315"/>
      <c r="R874" s="315"/>
      <c r="S874" s="315"/>
      <c r="T874" s="315"/>
      <c r="U874" s="315"/>
      <c r="V874" s="315"/>
      <c r="W874" s="315"/>
      <c r="X874" s="315"/>
      <c r="Y874" s="316">
        <v>0.5</v>
      </c>
      <c r="Z874" s="317"/>
      <c r="AA874" s="317"/>
      <c r="AB874" s="318"/>
      <c r="AC874" s="320" t="s">
        <v>524</v>
      </c>
      <c r="AD874" s="320"/>
      <c r="AE874" s="320"/>
      <c r="AF874" s="320"/>
      <c r="AG874" s="320"/>
      <c r="AH874" s="321" t="s">
        <v>624</v>
      </c>
      <c r="AI874" s="322"/>
      <c r="AJ874" s="322"/>
      <c r="AK874" s="322"/>
      <c r="AL874" s="323">
        <v>100</v>
      </c>
      <c r="AM874" s="324"/>
      <c r="AN874" s="324"/>
      <c r="AO874" s="325"/>
      <c r="AP874" s="319" t="s">
        <v>619</v>
      </c>
      <c r="AQ874" s="319"/>
      <c r="AR874" s="319"/>
      <c r="AS874" s="319"/>
      <c r="AT874" s="319"/>
      <c r="AU874" s="319"/>
      <c r="AV874" s="319"/>
      <c r="AW874" s="319"/>
      <c r="AX874" s="319"/>
    </row>
    <row r="875" spans="1:50" ht="40.5" customHeight="1" x14ac:dyDescent="0.15">
      <c r="A875" s="402">
        <v>6</v>
      </c>
      <c r="B875" s="402">
        <v>1</v>
      </c>
      <c r="C875" s="425" t="s">
        <v>630</v>
      </c>
      <c r="D875" s="416"/>
      <c r="E875" s="416"/>
      <c r="F875" s="416"/>
      <c r="G875" s="416"/>
      <c r="H875" s="416"/>
      <c r="I875" s="416"/>
      <c r="J875" s="417" t="s">
        <v>616</v>
      </c>
      <c r="K875" s="418"/>
      <c r="L875" s="418"/>
      <c r="M875" s="418"/>
      <c r="N875" s="418"/>
      <c r="O875" s="418"/>
      <c r="P875" s="426" t="s">
        <v>635</v>
      </c>
      <c r="Q875" s="315"/>
      <c r="R875" s="315"/>
      <c r="S875" s="315"/>
      <c r="T875" s="315"/>
      <c r="U875" s="315"/>
      <c r="V875" s="315"/>
      <c r="W875" s="315"/>
      <c r="X875" s="315"/>
      <c r="Y875" s="316">
        <v>0.5</v>
      </c>
      <c r="Z875" s="317"/>
      <c r="AA875" s="317"/>
      <c r="AB875" s="318"/>
      <c r="AC875" s="320" t="s">
        <v>196</v>
      </c>
      <c r="AD875" s="320"/>
      <c r="AE875" s="320"/>
      <c r="AF875" s="320"/>
      <c r="AG875" s="320"/>
      <c r="AH875" s="321" t="s">
        <v>624</v>
      </c>
      <c r="AI875" s="322"/>
      <c r="AJ875" s="322"/>
      <c r="AK875" s="322"/>
      <c r="AL875" s="323" t="s">
        <v>623</v>
      </c>
      <c r="AM875" s="324"/>
      <c r="AN875" s="324"/>
      <c r="AO875" s="325"/>
      <c r="AP875" s="319" t="s">
        <v>618</v>
      </c>
      <c r="AQ875" s="319"/>
      <c r="AR875" s="319"/>
      <c r="AS875" s="319"/>
      <c r="AT875" s="319"/>
      <c r="AU875" s="319"/>
      <c r="AV875" s="319"/>
      <c r="AW875" s="319"/>
      <c r="AX875" s="319"/>
    </row>
    <row r="876" spans="1:50" ht="40.5" customHeight="1" x14ac:dyDescent="0.15">
      <c r="A876" s="402">
        <v>7</v>
      </c>
      <c r="B876" s="402">
        <v>1</v>
      </c>
      <c r="C876" s="425" t="s">
        <v>643</v>
      </c>
      <c r="D876" s="416"/>
      <c r="E876" s="416"/>
      <c r="F876" s="416"/>
      <c r="G876" s="416"/>
      <c r="H876" s="416"/>
      <c r="I876" s="416"/>
      <c r="J876" s="417">
        <v>3030001054147</v>
      </c>
      <c r="K876" s="418"/>
      <c r="L876" s="418"/>
      <c r="M876" s="418"/>
      <c r="N876" s="418"/>
      <c r="O876" s="418"/>
      <c r="P876" s="426" t="s">
        <v>632</v>
      </c>
      <c r="Q876" s="315"/>
      <c r="R876" s="315"/>
      <c r="S876" s="315"/>
      <c r="T876" s="315"/>
      <c r="U876" s="315"/>
      <c r="V876" s="315"/>
      <c r="W876" s="315"/>
      <c r="X876" s="315"/>
      <c r="Y876" s="316">
        <v>0.4</v>
      </c>
      <c r="Z876" s="317"/>
      <c r="AA876" s="317"/>
      <c r="AB876" s="318"/>
      <c r="AC876" s="320" t="s">
        <v>524</v>
      </c>
      <c r="AD876" s="320"/>
      <c r="AE876" s="320"/>
      <c r="AF876" s="320"/>
      <c r="AG876" s="320"/>
      <c r="AH876" s="321" t="s">
        <v>624</v>
      </c>
      <c r="AI876" s="322"/>
      <c r="AJ876" s="322"/>
      <c r="AK876" s="322"/>
      <c r="AL876" s="323">
        <v>100</v>
      </c>
      <c r="AM876" s="324"/>
      <c r="AN876" s="324"/>
      <c r="AO876" s="325"/>
      <c r="AP876" s="319" t="s">
        <v>616</v>
      </c>
      <c r="AQ876" s="319"/>
      <c r="AR876" s="319"/>
      <c r="AS876" s="319"/>
      <c r="AT876" s="319"/>
      <c r="AU876" s="319"/>
      <c r="AV876" s="319"/>
      <c r="AW876" s="319"/>
      <c r="AX876" s="319"/>
    </row>
    <row r="877" spans="1:50" ht="58.5" customHeight="1" x14ac:dyDescent="0.15">
      <c r="A877" s="402">
        <v>8</v>
      </c>
      <c r="B877" s="402">
        <v>1</v>
      </c>
      <c r="C877" s="425" t="s">
        <v>644</v>
      </c>
      <c r="D877" s="416"/>
      <c r="E877" s="416"/>
      <c r="F877" s="416"/>
      <c r="G877" s="416"/>
      <c r="H877" s="416"/>
      <c r="I877" s="416"/>
      <c r="J877" s="417">
        <v>1011105000981</v>
      </c>
      <c r="K877" s="418"/>
      <c r="L877" s="418"/>
      <c r="M877" s="418"/>
      <c r="N877" s="418"/>
      <c r="O877" s="418"/>
      <c r="P877" s="426" t="s">
        <v>633</v>
      </c>
      <c r="Q877" s="315"/>
      <c r="R877" s="315"/>
      <c r="S877" s="315"/>
      <c r="T877" s="315"/>
      <c r="U877" s="315"/>
      <c r="V877" s="315"/>
      <c r="W877" s="315"/>
      <c r="X877" s="315"/>
      <c r="Y877" s="316">
        <v>0.4</v>
      </c>
      <c r="Z877" s="317"/>
      <c r="AA877" s="317"/>
      <c r="AB877" s="318"/>
      <c r="AC877" s="320" t="s">
        <v>524</v>
      </c>
      <c r="AD877" s="320"/>
      <c r="AE877" s="320"/>
      <c r="AF877" s="320"/>
      <c r="AG877" s="320"/>
      <c r="AH877" s="321" t="s">
        <v>623</v>
      </c>
      <c r="AI877" s="322"/>
      <c r="AJ877" s="322"/>
      <c r="AK877" s="322"/>
      <c r="AL877" s="323">
        <v>100</v>
      </c>
      <c r="AM877" s="324"/>
      <c r="AN877" s="324"/>
      <c r="AO877" s="325"/>
      <c r="AP877" s="319" t="s">
        <v>620</v>
      </c>
      <c r="AQ877" s="319"/>
      <c r="AR877" s="319"/>
      <c r="AS877" s="319"/>
      <c r="AT877" s="319"/>
      <c r="AU877" s="319"/>
      <c r="AV877" s="319"/>
      <c r="AW877" s="319"/>
      <c r="AX877" s="319"/>
    </row>
    <row r="878" spans="1:50" ht="44.25" customHeight="1" x14ac:dyDescent="0.15">
      <c r="A878" s="402">
        <v>9</v>
      </c>
      <c r="B878" s="402">
        <v>1</v>
      </c>
      <c r="C878" s="425" t="s">
        <v>634</v>
      </c>
      <c r="D878" s="416"/>
      <c r="E878" s="416"/>
      <c r="F878" s="416"/>
      <c r="G878" s="416"/>
      <c r="H878" s="416"/>
      <c r="I878" s="416"/>
      <c r="J878" s="417">
        <v>4011101005131</v>
      </c>
      <c r="K878" s="418"/>
      <c r="L878" s="418"/>
      <c r="M878" s="418"/>
      <c r="N878" s="418"/>
      <c r="O878" s="418"/>
      <c r="P878" s="426" t="s">
        <v>637</v>
      </c>
      <c r="Q878" s="315"/>
      <c r="R878" s="315"/>
      <c r="S878" s="315"/>
      <c r="T878" s="315"/>
      <c r="U878" s="315"/>
      <c r="V878" s="315"/>
      <c r="W878" s="315"/>
      <c r="X878" s="315"/>
      <c r="Y878" s="316">
        <v>0.4</v>
      </c>
      <c r="Z878" s="317"/>
      <c r="AA878" s="317"/>
      <c r="AB878" s="318"/>
      <c r="AC878" s="320" t="s">
        <v>524</v>
      </c>
      <c r="AD878" s="320"/>
      <c r="AE878" s="320"/>
      <c r="AF878" s="320"/>
      <c r="AG878" s="320"/>
      <c r="AH878" s="321" t="s">
        <v>617</v>
      </c>
      <c r="AI878" s="322"/>
      <c r="AJ878" s="322"/>
      <c r="AK878" s="322"/>
      <c r="AL878" s="323">
        <v>100</v>
      </c>
      <c r="AM878" s="324"/>
      <c r="AN878" s="324"/>
      <c r="AO878" s="325"/>
      <c r="AP878" s="319" t="s">
        <v>618</v>
      </c>
      <c r="AQ878" s="319"/>
      <c r="AR878" s="319"/>
      <c r="AS878" s="319"/>
      <c r="AT878" s="319"/>
      <c r="AU878" s="319"/>
      <c r="AV878" s="319"/>
      <c r="AW878" s="319"/>
      <c r="AX878" s="319"/>
    </row>
    <row r="879" spans="1:50" ht="44.25" customHeight="1" x14ac:dyDescent="0.15">
      <c r="A879" s="402">
        <v>10</v>
      </c>
      <c r="B879" s="402">
        <v>1</v>
      </c>
      <c r="C879" s="425" t="s">
        <v>639</v>
      </c>
      <c r="D879" s="416"/>
      <c r="E879" s="416"/>
      <c r="F879" s="416"/>
      <c r="G879" s="416"/>
      <c r="H879" s="416"/>
      <c r="I879" s="416"/>
      <c r="J879" s="417">
        <v>6010001082469</v>
      </c>
      <c r="K879" s="418"/>
      <c r="L879" s="418"/>
      <c r="M879" s="418"/>
      <c r="N879" s="418"/>
      <c r="O879" s="418"/>
      <c r="P879" s="426" t="s">
        <v>638</v>
      </c>
      <c r="Q879" s="315"/>
      <c r="R879" s="315"/>
      <c r="S879" s="315"/>
      <c r="T879" s="315"/>
      <c r="U879" s="315"/>
      <c r="V879" s="315"/>
      <c r="W879" s="315"/>
      <c r="X879" s="315"/>
      <c r="Y879" s="316">
        <v>0.3</v>
      </c>
      <c r="Z879" s="317"/>
      <c r="AA879" s="317"/>
      <c r="AB879" s="318"/>
      <c r="AC879" s="320" t="s">
        <v>524</v>
      </c>
      <c r="AD879" s="320"/>
      <c r="AE879" s="320"/>
      <c r="AF879" s="320"/>
      <c r="AG879" s="320"/>
      <c r="AH879" s="321" t="s">
        <v>623</v>
      </c>
      <c r="AI879" s="322"/>
      <c r="AJ879" s="322"/>
      <c r="AK879" s="322"/>
      <c r="AL879" s="323">
        <v>100</v>
      </c>
      <c r="AM879" s="324"/>
      <c r="AN879" s="324"/>
      <c r="AO879" s="325"/>
      <c r="AP879" s="319" t="s">
        <v>621</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9"/>
      <c r="E1101" s="275" t="s">
        <v>396</v>
      </c>
      <c r="F1101" s="899"/>
      <c r="G1101" s="899"/>
      <c r="H1101" s="899"/>
      <c r="I1101" s="899"/>
      <c r="J1101" s="275" t="s">
        <v>432</v>
      </c>
      <c r="K1101" s="275"/>
      <c r="L1101" s="275"/>
      <c r="M1101" s="275"/>
      <c r="N1101" s="275"/>
      <c r="O1101" s="275"/>
      <c r="P1101" s="342" t="s">
        <v>27</v>
      </c>
      <c r="Q1101" s="342"/>
      <c r="R1101" s="342"/>
      <c r="S1101" s="342"/>
      <c r="T1101" s="342"/>
      <c r="U1101" s="342"/>
      <c r="V1101" s="342"/>
      <c r="W1101" s="342"/>
      <c r="X1101" s="342"/>
      <c r="Y1101" s="275" t="s">
        <v>434</v>
      </c>
      <c r="Z1101" s="899"/>
      <c r="AA1101" s="899"/>
      <c r="AB1101" s="899"/>
      <c r="AC1101" s="275" t="s">
        <v>377</v>
      </c>
      <c r="AD1101" s="275"/>
      <c r="AE1101" s="275"/>
      <c r="AF1101" s="275"/>
      <c r="AG1101" s="275"/>
      <c r="AH1101" s="342" t="s">
        <v>391</v>
      </c>
      <c r="AI1101" s="343"/>
      <c r="AJ1101" s="343"/>
      <c r="AK1101" s="343"/>
      <c r="AL1101" s="343" t="s">
        <v>21</v>
      </c>
      <c r="AM1101" s="343"/>
      <c r="AN1101" s="343"/>
      <c r="AO1101" s="902"/>
      <c r="AP1101" s="428" t="s">
        <v>468</v>
      </c>
      <c r="AQ1101" s="428"/>
      <c r="AR1101" s="428"/>
      <c r="AS1101" s="428"/>
      <c r="AT1101" s="428"/>
      <c r="AU1101" s="428"/>
      <c r="AV1101" s="428"/>
      <c r="AW1101" s="428"/>
      <c r="AX1101" s="428"/>
    </row>
    <row r="1102" spans="1:50" ht="30" customHeight="1" x14ac:dyDescent="0.15">
      <c r="A1102" s="402">
        <v>1</v>
      </c>
      <c r="B1102" s="402">
        <v>1</v>
      </c>
      <c r="C1102" s="901"/>
      <c r="D1102" s="901"/>
      <c r="E1102" s="259" t="s">
        <v>553</v>
      </c>
      <c r="F1102" s="900"/>
      <c r="G1102" s="900"/>
      <c r="H1102" s="900"/>
      <c r="I1102" s="900"/>
      <c r="J1102" s="417" t="s">
        <v>553</v>
      </c>
      <c r="K1102" s="418"/>
      <c r="L1102" s="418"/>
      <c r="M1102" s="418"/>
      <c r="N1102" s="418"/>
      <c r="O1102" s="418"/>
      <c r="P1102" s="426" t="s">
        <v>557</v>
      </c>
      <c r="Q1102" s="315"/>
      <c r="R1102" s="315"/>
      <c r="S1102" s="315"/>
      <c r="T1102" s="315"/>
      <c r="U1102" s="315"/>
      <c r="V1102" s="315"/>
      <c r="W1102" s="315"/>
      <c r="X1102" s="315"/>
      <c r="Y1102" s="316" t="s">
        <v>553</v>
      </c>
      <c r="Z1102" s="317"/>
      <c r="AA1102" s="317"/>
      <c r="AB1102" s="318"/>
      <c r="AC1102" s="320"/>
      <c r="AD1102" s="320"/>
      <c r="AE1102" s="320"/>
      <c r="AF1102" s="320"/>
      <c r="AG1102" s="320"/>
      <c r="AH1102" s="321" t="s">
        <v>553</v>
      </c>
      <c r="AI1102" s="322"/>
      <c r="AJ1102" s="322"/>
      <c r="AK1102" s="322"/>
      <c r="AL1102" s="323" t="s">
        <v>553</v>
      </c>
      <c r="AM1102" s="324"/>
      <c r="AN1102" s="324"/>
      <c r="AO1102" s="325"/>
      <c r="AP1102" s="319" t="s">
        <v>553</v>
      </c>
      <c r="AQ1102" s="319"/>
      <c r="AR1102" s="319"/>
      <c r="AS1102" s="319"/>
      <c r="AT1102" s="319"/>
      <c r="AU1102" s="319"/>
      <c r="AV1102" s="319"/>
      <c r="AW1102" s="319"/>
      <c r="AX1102" s="319"/>
    </row>
    <row r="1103" spans="1:50" ht="30" hidden="1" customHeight="1" x14ac:dyDescent="0.15">
      <c r="A1103" s="402">
        <v>2</v>
      </c>
      <c r="B1103" s="402">
        <v>1</v>
      </c>
      <c r="C1103" s="901"/>
      <c r="D1103" s="901"/>
      <c r="E1103" s="900"/>
      <c r="F1103" s="900"/>
      <c r="G1103" s="900"/>
      <c r="H1103" s="900"/>
      <c r="I1103" s="900"/>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1"/>
      <c r="D1104" s="901"/>
      <c r="E1104" s="900"/>
      <c r="F1104" s="900"/>
      <c r="G1104" s="900"/>
      <c r="H1104" s="900"/>
      <c r="I1104" s="900"/>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1"/>
      <c r="D1105" s="901"/>
      <c r="E1105" s="900"/>
      <c r="F1105" s="900"/>
      <c r="G1105" s="900"/>
      <c r="H1105" s="900"/>
      <c r="I1105" s="900"/>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1"/>
      <c r="D1106" s="901"/>
      <c r="E1106" s="900"/>
      <c r="F1106" s="900"/>
      <c r="G1106" s="900"/>
      <c r="H1106" s="900"/>
      <c r="I1106" s="900"/>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1"/>
      <c r="D1107" s="901"/>
      <c r="E1107" s="900"/>
      <c r="F1107" s="900"/>
      <c r="G1107" s="900"/>
      <c r="H1107" s="900"/>
      <c r="I1107" s="900"/>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1"/>
      <c r="D1108" s="901"/>
      <c r="E1108" s="900"/>
      <c r="F1108" s="900"/>
      <c r="G1108" s="900"/>
      <c r="H1108" s="900"/>
      <c r="I1108" s="900"/>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1"/>
      <c r="D1109" s="901"/>
      <c r="E1109" s="900"/>
      <c r="F1109" s="900"/>
      <c r="G1109" s="900"/>
      <c r="H1109" s="900"/>
      <c r="I1109" s="900"/>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1"/>
      <c r="D1110" s="901"/>
      <c r="E1110" s="900"/>
      <c r="F1110" s="900"/>
      <c r="G1110" s="900"/>
      <c r="H1110" s="900"/>
      <c r="I1110" s="900"/>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1"/>
      <c r="D1111" s="901"/>
      <c r="E1111" s="900"/>
      <c r="F1111" s="900"/>
      <c r="G1111" s="900"/>
      <c r="H1111" s="900"/>
      <c r="I1111" s="900"/>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1"/>
      <c r="D1112" s="901"/>
      <c r="E1112" s="900"/>
      <c r="F1112" s="900"/>
      <c r="G1112" s="900"/>
      <c r="H1112" s="900"/>
      <c r="I1112" s="900"/>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1"/>
      <c r="D1113" s="901"/>
      <c r="E1113" s="900"/>
      <c r="F1113" s="900"/>
      <c r="G1113" s="900"/>
      <c r="H1113" s="900"/>
      <c r="I1113" s="900"/>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1"/>
      <c r="D1114" s="901"/>
      <c r="E1114" s="900"/>
      <c r="F1114" s="900"/>
      <c r="G1114" s="900"/>
      <c r="H1114" s="900"/>
      <c r="I1114" s="900"/>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1"/>
      <c r="D1115" s="901"/>
      <c r="E1115" s="900"/>
      <c r="F1115" s="900"/>
      <c r="G1115" s="900"/>
      <c r="H1115" s="900"/>
      <c r="I1115" s="900"/>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1"/>
      <c r="D1116" s="901"/>
      <c r="E1116" s="900"/>
      <c r="F1116" s="900"/>
      <c r="G1116" s="900"/>
      <c r="H1116" s="900"/>
      <c r="I1116" s="900"/>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1"/>
      <c r="D1117" s="901"/>
      <c r="E1117" s="900"/>
      <c r="F1117" s="900"/>
      <c r="G1117" s="900"/>
      <c r="H1117" s="900"/>
      <c r="I1117" s="900"/>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1"/>
      <c r="D1118" s="901"/>
      <c r="E1118" s="900"/>
      <c r="F1118" s="900"/>
      <c r="G1118" s="900"/>
      <c r="H1118" s="900"/>
      <c r="I1118" s="900"/>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1"/>
      <c r="D1119" s="901"/>
      <c r="E1119" s="259"/>
      <c r="F1119" s="900"/>
      <c r="G1119" s="900"/>
      <c r="H1119" s="900"/>
      <c r="I1119" s="900"/>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1"/>
      <c r="D1120" s="901"/>
      <c r="E1120" s="900"/>
      <c r="F1120" s="900"/>
      <c r="G1120" s="900"/>
      <c r="H1120" s="900"/>
      <c r="I1120" s="900"/>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1"/>
      <c r="D1121" s="901"/>
      <c r="E1121" s="900"/>
      <c r="F1121" s="900"/>
      <c r="G1121" s="900"/>
      <c r="H1121" s="900"/>
      <c r="I1121" s="900"/>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1"/>
      <c r="D1122" s="901"/>
      <c r="E1122" s="900"/>
      <c r="F1122" s="900"/>
      <c r="G1122" s="900"/>
      <c r="H1122" s="900"/>
      <c r="I1122" s="900"/>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1"/>
      <c r="D1123" s="901"/>
      <c r="E1123" s="900"/>
      <c r="F1123" s="900"/>
      <c r="G1123" s="900"/>
      <c r="H1123" s="900"/>
      <c r="I1123" s="900"/>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1"/>
      <c r="D1124" s="901"/>
      <c r="E1124" s="900"/>
      <c r="F1124" s="900"/>
      <c r="G1124" s="900"/>
      <c r="H1124" s="900"/>
      <c r="I1124" s="900"/>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1"/>
      <c r="D1125" s="901"/>
      <c r="E1125" s="900"/>
      <c r="F1125" s="900"/>
      <c r="G1125" s="900"/>
      <c r="H1125" s="900"/>
      <c r="I1125" s="900"/>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1"/>
      <c r="D1126" s="901"/>
      <c r="E1126" s="900"/>
      <c r="F1126" s="900"/>
      <c r="G1126" s="900"/>
      <c r="H1126" s="900"/>
      <c r="I1126" s="900"/>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1"/>
      <c r="D1127" s="901"/>
      <c r="E1127" s="900"/>
      <c r="F1127" s="900"/>
      <c r="G1127" s="900"/>
      <c r="H1127" s="900"/>
      <c r="I1127" s="900"/>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1"/>
      <c r="D1128" s="901"/>
      <c r="E1128" s="900"/>
      <c r="F1128" s="900"/>
      <c r="G1128" s="900"/>
      <c r="H1128" s="900"/>
      <c r="I1128" s="900"/>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1"/>
      <c r="D1129" s="901"/>
      <c r="E1129" s="900"/>
      <c r="F1129" s="900"/>
      <c r="G1129" s="900"/>
      <c r="H1129" s="900"/>
      <c r="I1129" s="900"/>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1"/>
      <c r="D1130" s="901"/>
      <c r="E1130" s="900"/>
      <c r="F1130" s="900"/>
      <c r="G1130" s="900"/>
      <c r="H1130" s="900"/>
      <c r="I1130" s="900"/>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1"/>
      <c r="D1131" s="901"/>
      <c r="E1131" s="900"/>
      <c r="F1131" s="900"/>
      <c r="G1131" s="900"/>
      <c r="H1131" s="900"/>
      <c r="I1131" s="900"/>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2"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2"/>
      <c r="Z2" s="410"/>
      <c r="AA2" s="411"/>
      <c r="AB2" s="1016" t="s">
        <v>11</v>
      </c>
      <c r="AC2" s="1017"/>
      <c r="AD2" s="1018"/>
      <c r="AE2" s="1004" t="s">
        <v>357</v>
      </c>
      <c r="AF2" s="1004"/>
      <c r="AG2" s="1004"/>
      <c r="AH2" s="1004"/>
      <c r="AI2" s="1004" t="s">
        <v>363</v>
      </c>
      <c r="AJ2" s="1004"/>
      <c r="AK2" s="1004"/>
      <c r="AL2" s="1004"/>
      <c r="AM2" s="1004" t="s">
        <v>472</v>
      </c>
      <c r="AN2" s="1004"/>
      <c r="AO2" s="1004"/>
      <c r="AP2" s="458"/>
      <c r="AQ2" s="173" t="s">
        <v>355</v>
      </c>
      <c r="AR2" s="166"/>
      <c r="AS2" s="166"/>
      <c r="AT2" s="167"/>
      <c r="AU2" s="371" t="s">
        <v>253</v>
      </c>
      <c r="AV2" s="371"/>
      <c r="AW2" s="371"/>
      <c r="AX2" s="372"/>
    </row>
    <row r="3" spans="1:50" ht="18.75" customHeight="1" x14ac:dyDescent="0.15">
      <c r="A3" s="512"/>
      <c r="B3" s="513"/>
      <c r="C3" s="513"/>
      <c r="D3" s="513"/>
      <c r="E3" s="513"/>
      <c r="F3" s="514"/>
      <c r="G3" s="566"/>
      <c r="H3" s="377"/>
      <c r="I3" s="377"/>
      <c r="J3" s="377"/>
      <c r="K3" s="377"/>
      <c r="L3" s="377"/>
      <c r="M3" s="377"/>
      <c r="N3" s="377"/>
      <c r="O3" s="567"/>
      <c r="P3" s="579"/>
      <c r="Q3" s="377"/>
      <c r="R3" s="377"/>
      <c r="S3" s="377"/>
      <c r="T3" s="377"/>
      <c r="U3" s="377"/>
      <c r="V3" s="377"/>
      <c r="W3" s="377"/>
      <c r="X3" s="567"/>
      <c r="Y3" s="1013"/>
      <c r="Z3" s="1014"/>
      <c r="AA3" s="1015"/>
      <c r="AB3" s="1019"/>
      <c r="AC3" s="1020"/>
      <c r="AD3" s="1021"/>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2"/>
      <c r="I4" s="1022"/>
      <c r="J4" s="1022"/>
      <c r="K4" s="1022"/>
      <c r="L4" s="1022"/>
      <c r="M4" s="1022"/>
      <c r="N4" s="1022"/>
      <c r="O4" s="1023"/>
      <c r="P4" s="158"/>
      <c r="Q4" s="1030"/>
      <c r="R4" s="1030"/>
      <c r="S4" s="1030"/>
      <c r="T4" s="1030"/>
      <c r="U4" s="1030"/>
      <c r="V4" s="1030"/>
      <c r="W4" s="1030"/>
      <c r="X4" s="1031"/>
      <c r="Y4" s="1008" t="s">
        <v>12</v>
      </c>
      <c r="Z4" s="1009"/>
      <c r="AA4" s="1010"/>
      <c r="AB4" s="580"/>
      <c r="AC4" s="1011"/>
      <c r="AD4" s="1011"/>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1" t="s">
        <v>54</v>
      </c>
      <c r="Z5" s="1005"/>
      <c r="AA5" s="1006"/>
      <c r="AB5" s="522"/>
      <c r="AC5" s="1007"/>
      <c r="AD5" s="1007"/>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491</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2"/>
      <c r="Z9" s="410"/>
      <c r="AA9" s="411"/>
      <c r="AB9" s="1016" t="s">
        <v>11</v>
      </c>
      <c r="AC9" s="1017"/>
      <c r="AD9" s="1018"/>
      <c r="AE9" s="1004" t="s">
        <v>357</v>
      </c>
      <c r="AF9" s="1004"/>
      <c r="AG9" s="1004"/>
      <c r="AH9" s="1004"/>
      <c r="AI9" s="1004" t="s">
        <v>363</v>
      </c>
      <c r="AJ9" s="1004"/>
      <c r="AK9" s="1004"/>
      <c r="AL9" s="1004"/>
      <c r="AM9" s="1004" t="s">
        <v>472</v>
      </c>
      <c r="AN9" s="1004"/>
      <c r="AO9" s="1004"/>
      <c r="AP9" s="458"/>
      <c r="AQ9" s="173" t="s">
        <v>355</v>
      </c>
      <c r="AR9" s="166"/>
      <c r="AS9" s="166"/>
      <c r="AT9" s="167"/>
      <c r="AU9" s="371" t="s">
        <v>253</v>
      </c>
      <c r="AV9" s="371"/>
      <c r="AW9" s="371"/>
      <c r="AX9" s="372"/>
    </row>
    <row r="10" spans="1:50" ht="18.75" customHeight="1" x14ac:dyDescent="0.15">
      <c r="A10" s="512"/>
      <c r="B10" s="513"/>
      <c r="C10" s="513"/>
      <c r="D10" s="513"/>
      <c r="E10" s="513"/>
      <c r="F10" s="514"/>
      <c r="G10" s="566"/>
      <c r="H10" s="377"/>
      <c r="I10" s="377"/>
      <c r="J10" s="377"/>
      <c r="K10" s="377"/>
      <c r="L10" s="377"/>
      <c r="M10" s="377"/>
      <c r="N10" s="377"/>
      <c r="O10" s="567"/>
      <c r="P10" s="579"/>
      <c r="Q10" s="377"/>
      <c r="R10" s="377"/>
      <c r="S10" s="377"/>
      <c r="T10" s="377"/>
      <c r="U10" s="377"/>
      <c r="V10" s="377"/>
      <c r="W10" s="377"/>
      <c r="X10" s="567"/>
      <c r="Y10" s="1013"/>
      <c r="Z10" s="1014"/>
      <c r="AA10" s="1015"/>
      <c r="AB10" s="1019"/>
      <c r="AC10" s="1020"/>
      <c r="AD10" s="1021"/>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2"/>
      <c r="I11" s="1022"/>
      <c r="J11" s="1022"/>
      <c r="K11" s="1022"/>
      <c r="L11" s="1022"/>
      <c r="M11" s="1022"/>
      <c r="N11" s="1022"/>
      <c r="O11" s="1023"/>
      <c r="P11" s="158"/>
      <c r="Q11" s="1030"/>
      <c r="R11" s="1030"/>
      <c r="S11" s="1030"/>
      <c r="T11" s="1030"/>
      <c r="U11" s="1030"/>
      <c r="V11" s="1030"/>
      <c r="W11" s="1030"/>
      <c r="X11" s="1031"/>
      <c r="Y11" s="1008" t="s">
        <v>12</v>
      </c>
      <c r="Z11" s="1009"/>
      <c r="AA11" s="1010"/>
      <c r="AB11" s="580"/>
      <c r="AC11" s="1011"/>
      <c r="AD11" s="1011"/>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1" t="s">
        <v>54</v>
      </c>
      <c r="Z12" s="1005"/>
      <c r="AA12" s="1006"/>
      <c r="AB12" s="522"/>
      <c r="AC12" s="1007"/>
      <c r="AD12" s="1007"/>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491</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2"/>
      <c r="Z16" s="410"/>
      <c r="AA16" s="411"/>
      <c r="AB16" s="1016" t="s">
        <v>11</v>
      </c>
      <c r="AC16" s="1017"/>
      <c r="AD16" s="1018"/>
      <c r="AE16" s="1004" t="s">
        <v>357</v>
      </c>
      <c r="AF16" s="1004"/>
      <c r="AG16" s="1004"/>
      <c r="AH16" s="1004"/>
      <c r="AI16" s="1004" t="s">
        <v>363</v>
      </c>
      <c r="AJ16" s="1004"/>
      <c r="AK16" s="1004"/>
      <c r="AL16" s="1004"/>
      <c r="AM16" s="1004" t="s">
        <v>472</v>
      </c>
      <c r="AN16" s="1004"/>
      <c r="AO16" s="1004"/>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6"/>
      <c r="H17" s="377"/>
      <c r="I17" s="377"/>
      <c r="J17" s="377"/>
      <c r="K17" s="377"/>
      <c r="L17" s="377"/>
      <c r="M17" s="377"/>
      <c r="N17" s="377"/>
      <c r="O17" s="567"/>
      <c r="P17" s="579"/>
      <c r="Q17" s="377"/>
      <c r="R17" s="377"/>
      <c r="S17" s="377"/>
      <c r="T17" s="377"/>
      <c r="U17" s="377"/>
      <c r="V17" s="377"/>
      <c r="W17" s="377"/>
      <c r="X17" s="567"/>
      <c r="Y17" s="1013"/>
      <c r="Z17" s="1014"/>
      <c r="AA17" s="1015"/>
      <c r="AB17" s="1019"/>
      <c r="AC17" s="1020"/>
      <c r="AD17" s="1021"/>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2"/>
      <c r="I18" s="1022"/>
      <c r="J18" s="1022"/>
      <c r="K18" s="1022"/>
      <c r="L18" s="1022"/>
      <c r="M18" s="1022"/>
      <c r="N18" s="1022"/>
      <c r="O18" s="1023"/>
      <c r="P18" s="158"/>
      <c r="Q18" s="1030"/>
      <c r="R18" s="1030"/>
      <c r="S18" s="1030"/>
      <c r="T18" s="1030"/>
      <c r="U18" s="1030"/>
      <c r="V18" s="1030"/>
      <c r="W18" s="1030"/>
      <c r="X18" s="1031"/>
      <c r="Y18" s="1008" t="s">
        <v>12</v>
      </c>
      <c r="Z18" s="1009"/>
      <c r="AA18" s="1010"/>
      <c r="AB18" s="580"/>
      <c r="AC18" s="1011"/>
      <c r="AD18" s="1011"/>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1" t="s">
        <v>54</v>
      </c>
      <c r="Z19" s="1005"/>
      <c r="AA19" s="1006"/>
      <c r="AB19" s="522"/>
      <c r="AC19" s="1007"/>
      <c r="AD19" s="1007"/>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491</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2"/>
      <c r="Z23" s="410"/>
      <c r="AA23" s="411"/>
      <c r="AB23" s="1016" t="s">
        <v>11</v>
      </c>
      <c r="AC23" s="1017"/>
      <c r="AD23" s="1018"/>
      <c r="AE23" s="1004" t="s">
        <v>357</v>
      </c>
      <c r="AF23" s="1004"/>
      <c r="AG23" s="1004"/>
      <c r="AH23" s="1004"/>
      <c r="AI23" s="1004" t="s">
        <v>363</v>
      </c>
      <c r="AJ23" s="1004"/>
      <c r="AK23" s="1004"/>
      <c r="AL23" s="1004"/>
      <c r="AM23" s="1004" t="s">
        <v>472</v>
      </c>
      <c r="AN23" s="1004"/>
      <c r="AO23" s="1004"/>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6"/>
      <c r="H24" s="377"/>
      <c r="I24" s="377"/>
      <c r="J24" s="377"/>
      <c r="K24" s="377"/>
      <c r="L24" s="377"/>
      <c r="M24" s="377"/>
      <c r="N24" s="377"/>
      <c r="O24" s="567"/>
      <c r="P24" s="579"/>
      <c r="Q24" s="377"/>
      <c r="R24" s="377"/>
      <c r="S24" s="377"/>
      <c r="T24" s="377"/>
      <c r="U24" s="377"/>
      <c r="V24" s="377"/>
      <c r="W24" s="377"/>
      <c r="X24" s="567"/>
      <c r="Y24" s="1013"/>
      <c r="Z24" s="1014"/>
      <c r="AA24" s="1015"/>
      <c r="AB24" s="1019"/>
      <c r="AC24" s="1020"/>
      <c r="AD24" s="1021"/>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2"/>
      <c r="I25" s="1022"/>
      <c r="J25" s="1022"/>
      <c r="K25" s="1022"/>
      <c r="L25" s="1022"/>
      <c r="M25" s="1022"/>
      <c r="N25" s="1022"/>
      <c r="O25" s="1023"/>
      <c r="P25" s="158"/>
      <c r="Q25" s="1030"/>
      <c r="R25" s="1030"/>
      <c r="S25" s="1030"/>
      <c r="T25" s="1030"/>
      <c r="U25" s="1030"/>
      <c r="V25" s="1030"/>
      <c r="W25" s="1030"/>
      <c r="X25" s="1031"/>
      <c r="Y25" s="1008" t="s">
        <v>12</v>
      </c>
      <c r="Z25" s="1009"/>
      <c r="AA25" s="1010"/>
      <c r="AB25" s="580"/>
      <c r="AC25" s="1011"/>
      <c r="AD25" s="1011"/>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1" t="s">
        <v>54</v>
      </c>
      <c r="Z26" s="1005"/>
      <c r="AA26" s="1006"/>
      <c r="AB26" s="522"/>
      <c r="AC26" s="1007"/>
      <c r="AD26" s="1007"/>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491</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2"/>
      <c r="Z30" s="410"/>
      <c r="AA30" s="411"/>
      <c r="AB30" s="1016" t="s">
        <v>11</v>
      </c>
      <c r="AC30" s="1017"/>
      <c r="AD30" s="1018"/>
      <c r="AE30" s="1004" t="s">
        <v>357</v>
      </c>
      <c r="AF30" s="1004"/>
      <c r="AG30" s="1004"/>
      <c r="AH30" s="1004"/>
      <c r="AI30" s="1004" t="s">
        <v>363</v>
      </c>
      <c r="AJ30" s="1004"/>
      <c r="AK30" s="1004"/>
      <c r="AL30" s="1004"/>
      <c r="AM30" s="1004" t="s">
        <v>472</v>
      </c>
      <c r="AN30" s="1004"/>
      <c r="AO30" s="1004"/>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6"/>
      <c r="H31" s="377"/>
      <c r="I31" s="377"/>
      <c r="J31" s="377"/>
      <c r="K31" s="377"/>
      <c r="L31" s="377"/>
      <c r="M31" s="377"/>
      <c r="N31" s="377"/>
      <c r="O31" s="567"/>
      <c r="P31" s="579"/>
      <c r="Q31" s="377"/>
      <c r="R31" s="377"/>
      <c r="S31" s="377"/>
      <c r="T31" s="377"/>
      <c r="U31" s="377"/>
      <c r="V31" s="377"/>
      <c r="W31" s="377"/>
      <c r="X31" s="567"/>
      <c r="Y31" s="1013"/>
      <c r="Z31" s="1014"/>
      <c r="AA31" s="1015"/>
      <c r="AB31" s="1019"/>
      <c r="AC31" s="1020"/>
      <c r="AD31" s="1021"/>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2"/>
      <c r="I32" s="1022"/>
      <c r="J32" s="1022"/>
      <c r="K32" s="1022"/>
      <c r="L32" s="1022"/>
      <c r="M32" s="1022"/>
      <c r="N32" s="1022"/>
      <c r="O32" s="1023"/>
      <c r="P32" s="158"/>
      <c r="Q32" s="1030"/>
      <c r="R32" s="1030"/>
      <c r="S32" s="1030"/>
      <c r="T32" s="1030"/>
      <c r="U32" s="1030"/>
      <c r="V32" s="1030"/>
      <c r="W32" s="1030"/>
      <c r="X32" s="1031"/>
      <c r="Y32" s="1008" t="s">
        <v>12</v>
      </c>
      <c r="Z32" s="1009"/>
      <c r="AA32" s="1010"/>
      <c r="AB32" s="580"/>
      <c r="AC32" s="1011"/>
      <c r="AD32" s="101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1" t="s">
        <v>54</v>
      </c>
      <c r="Z33" s="1005"/>
      <c r="AA33" s="1006"/>
      <c r="AB33" s="522"/>
      <c r="AC33" s="1007"/>
      <c r="AD33" s="1007"/>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491</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2"/>
      <c r="Z37" s="410"/>
      <c r="AA37" s="411"/>
      <c r="AB37" s="1016" t="s">
        <v>11</v>
      </c>
      <c r="AC37" s="1017"/>
      <c r="AD37" s="1018"/>
      <c r="AE37" s="1004" t="s">
        <v>357</v>
      </c>
      <c r="AF37" s="1004"/>
      <c r="AG37" s="1004"/>
      <c r="AH37" s="1004"/>
      <c r="AI37" s="1004" t="s">
        <v>363</v>
      </c>
      <c r="AJ37" s="1004"/>
      <c r="AK37" s="1004"/>
      <c r="AL37" s="1004"/>
      <c r="AM37" s="1004" t="s">
        <v>472</v>
      </c>
      <c r="AN37" s="1004"/>
      <c r="AO37" s="1004"/>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6"/>
      <c r="H38" s="377"/>
      <c r="I38" s="377"/>
      <c r="J38" s="377"/>
      <c r="K38" s="377"/>
      <c r="L38" s="377"/>
      <c r="M38" s="377"/>
      <c r="N38" s="377"/>
      <c r="O38" s="567"/>
      <c r="P38" s="579"/>
      <c r="Q38" s="377"/>
      <c r="R38" s="377"/>
      <c r="S38" s="377"/>
      <c r="T38" s="377"/>
      <c r="U38" s="377"/>
      <c r="V38" s="377"/>
      <c r="W38" s="377"/>
      <c r="X38" s="567"/>
      <c r="Y38" s="1013"/>
      <c r="Z38" s="1014"/>
      <c r="AA38" s="1015"/>
      <c r="AB38" s="1019"/>
      <c r="AC38" s="1020"/>
      <c r="AD38" s="1021"/>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2"/>
      <c r="I39" s="1022"/>
      <c r="J39" s="1022"/>
      <c r="K39" s="1022"/>
      <c r="L39" s="1022"/>
      <c r="M39" s="1022"/>
      <c r="N39" s="1022"/>
      <c r="O39" s="1023"/>
      <c r="P39" s="158"/>
      <c r="Q39" s="1030"/>
      <c r="R39" s="1030"/>
      <c r="S39" s="1030"/>
      <c r="T39" s="1030"/>
      <c r="U39" s="1030"/>
      <c r="V39" s="1030"/>
      <c r="W39" s="1030"/>
      <c r="X39" s="1031"/>
      <c r="Y39" s="1008" t="s">
        <v>12</v>
      </c>
      <c r="Z39" s="1009"/>
      <c r="AA39" s="1010"/>
      <c r="AB39" s="580"/>
      <c r="AC39" s="1011"/>
      <c r="AD39" s="101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1" t="s">
        <v>54</v>
      </c>
      <c r="Z40" s="1005"/>
      <c r="AA40" s="1006"/>
      <c r="AB40" s="522"/>
      <c r="AC40" s="1007"/>
      <c r="AD40" s="100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491</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2"/>
      <c r="Z44" s="410"/>
      <c r="AA44" s="411"/>
      <c r="AB44" s="1016" t="s">
        <v>11</v>
      </c>
      <c r="AC44" s="1017"/>
      <c r="AD44" s="1018"/>
      <c r="AE44" s="1004" t="s">
        <v>357</v>
      </c>
      <c r="AF44" s="1004"/>
      <c r="AG44" s="1004"/>
      <c r="AH44" s="1004"/>
      <c r="AI44" s="1004" t="s">
        <v>363</v>
      </c>
      <c r="AJ44" s="1004"/>
      <c r="AK44" s="1004"/>
      <c r="AL44" s="1004"/>
      <c r="AM44" s="1004" t="s">
        <v>472</v>
      </c>
      <c r="AN44" s="1004"/>
      <c r="AO44" s="1004"/>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6"/>
      <c r="H45" s="377"/>
      <c r="I45" s="377"/>
      <c r="J45" s="377"/>
      <c r="K45" s="377"/>
      <c r="L45" s="377"/>
      <c r="M45" s="377"/>
      <c r="N45" s="377"/>
      <c r="O45" s="567"/>
      <c r="P45" s="579"/>
      <c r="Q45" s="377"/>
      <c r="R45" s="377"/>
      <c r="S45" s="377"/>
      <c r="T45" s="377"/>
      <c r="U45" s="377"/>
      <c r="V45" s="377"/>
      <c r="W45" s="377"/>
      <c r="X45" s="567"/>
      <c r="Y45" s="1013"/>
      <c r="Z45" s="1014"/>
      <c r="AA45" s="1015"/>
      <c r="AB45" s="1019"/>
      <c r="AC45" s="1020"/>
      <c r="AD45" s="1021"/>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2"/>
      <c r="I46" s="1022"/>
      <c r="J46" s="1022"/>
      <c r="K46" s="1022"/>
      <c r="L46" s="1022"/>
      <c r="M46" s="1022"/>
      <c r="N46" s="1022"/>
      <c r="O46" s="1023"/>
      <c r="P46" s="158"/>
      <c r="Q46" s="1030"/>
      <c r="R46" s="1030"/>
      <c r="S46" s="1030"/>
      <c r="T46" s="1030"/>
      <c r="U46" s="1030"/>
      <c r="V46" s="1030"/>
      <c r="W46" s="1030"/>
      <c r="X46" s="1031"/>
      <c r="Y46" s="1008" t="s">
        <v>12</v>
      </c>
      <c r="Z46" s="1009"/>
      <c r="AA46" s="1010"/>
      <c r="AB46" s="580"/>
      <c r="AC46" s="1011"/>
      <c r="AD46" s="101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1" t="s">
        <v>54</v>
      </c>
      <c r="Z47" s="1005"/>
      <c r="AA47" s="1006"/>
      <c r="AB47" s="522"/>
      <c r="AC47" s="1007"/>
      <c r="AD47" s="100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491</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2"/>
      <c r="Z51" s="410"/>
      <c r="AA51" s="411"/>
      <c r="AB51" s="458" t="s">
        <v>11</v>
      </c>
      <c r="AC51" s="1017"/>
      <c r="AD51" s="1018"/>
      <c r="AE51" s="1004" t="s">
        <v>357</v>
      </c>
      <c r="AF51" s="1004"/>
      <c r="AG51" s="1004"/>
      <c r="AH51" s="1004"/>
      <c r="AI51" s="1004" t="s">
        <v>363</v>
      </c>
      <c r="AJ51" s="1004"/>
      <c r="AK51" s="1004"/>
      <c r="AL51" s="1004"/>
      <c r="AM51" s="1004" t="s">
        <v>472</v>
      </c>
      <c r="AN51" s="1004"/>
      <c r="AO51" s="1004"/>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6"/>
      <c r="H52" s="377"/>
      <c r="I52" s="377"/>
      <c r="J52" s="377"/>
      <c r="K52" s="377"/>
      <c r="L52" s="377"/>
      <c r="M52" s="377"/>
      <c r="N52" s="377"/>
      <c r="O52" s="567"/>
      <c r="P52" s="579"/>
      <c r="Q52" s="377"/>
      <c r="R52" s="377"/>
      <c r="S52" s="377"/>
      <c r="T52" s="377"/>
      <c r="U52" s="377"/>
      <c r="V52" s="377"/>
      <c r="W52" s="377"/>
      <c r="X52" s="567"/>
      <c r="Y52" s="1013"/>
      <c r="Z52" s="1014"/>
      <c r="AA52" s="1015"/>
      <c r="AB52" s="1019"/>
      <c r="AC52" s="1020"/>
      <c r="AD52" s="1021"/>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2"/>
      <c r="I53" s="1022"/>
      <c r="J53" s="1022"/>
      <c r="K53" s="1022"/>
      <c r="L53" s="1022"/>
      <c r="M53" s="1022"/>
      <c r="N53" s="1022"/>
      <c r="O53" s="1023"/>
      <c r="P53" s="158"/>
      <c r="Q53" s="1030"/>
      <c r="R53" s="1030"/>
      <c r="S53" s="1030"/>
      <c r="T53" s="1030"/>
      <c r="U53" s="1030"/>
      <c r="V53" s="1030"/>
      <c r="W53" s="1030"/>
      <c r="X53" s="1031"/>
      <c r="Y53" s="1008" t="s">
        <v>12</v>
      </c>
      <c r="Z53" s="1009"/>
      <c r="AA53" s="1010"/>
      <c r="AB53" s="580"/>
      <c r="AC53" s="1011"/>
      <c r="AD53" s="101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1" t="s">
        <v>54</v>
      </c>
      <c r="Z54" s="1005"/>
      <c r="AA54" s="1006"/>
      <c r="AB54" s="522"/>
      <c r="AC54" s="1007"/>
      <c r="AD54" s="100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491</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2"/>
      <c r="Z58" s="410"/>
      <c r="AA58" s="411"/>
      <c r="AB58" s="1016" t="s">
        <v>11</v>
      </c>
      <c r="AC58" s="1017"/>
      <c r="AD58" s="1018"/>
      <c r="AE58" s="1004" t="s">
        <v>357</v>
      </c>
      <c r="AF58" s="1004"/>
      <c r="AG58" s="1004"/>
      <c r="AH58" s="1004"/>
      <c r="AI58" s="1004" t="s">
        <v>363</v>
      </c>
      <c r="AJ58" s="1004"/>
      <c r="AK58" s="1004"/>
      <c r="AL58" s="1004"/>
      <c r="AM58" s="1004" t="s">
        <v>472</v>
      </c>
      <c r="AN58" s="1004"/>
      <c r="AO58" s="1004"/>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6"/>
      <c r="H59" s="377"/>
      <c r="I59" s="377"/>
      <c r="J59" s="377"/>
      <c r="K59" s="377"/>
      <c r="L59" s="377"/>
      <c r="M59" s="377"/>
      <c r="N59" s="377"/>
      <c r="O59" s="567"/>
      <c r="P59" s="579"/>
      <c r="Q59" s="377"/>
      <c r="R59" s="377"/>
      <c r="S59" s="377"/>
      <c r="T59" s="377"/>
      <c r="U59" s="377"/>
      <c r="V59" s="377"/>
      <c r="W59" s="377"/>
      <c r="X59" s="567"/>
      <c r="Y59" s="1013"/>
      <c r="Z59" s="1014"/>
      <c r="AA59" s="1015"/>
      <c r="AB59" s="1019"/>
      <c r="AC59" s="1020"/>
      <c r="AD59" s="1021"/>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2"/>
      <c r="I60" s="1022"/>
      <c r="J60" s="1022"/>
      <c r="K60" s="1022"/>
      <c r="L60" s="1022"/>
      <c r="M60" s="1022"/>
      <c r="N60" s="1022"/>
      <c r="O60" s="1023"/>
      <c r="P60" s="158"/>
      <c r="Q60" s="1030"/>
      <c r="R60" s="1030"/>
      <c r="S60" s="1030"/>
      <c r="T60" s="1030"/>
      <c r="U60" s="1030"/>
      <c r="V60" s="1030"/>
      <c r="W60" s="1030"/>
      <c r="X60" s="1031"/>
      <c r="Y60" s="1008" t="s">
        <v>12</v>
      </c>
      <c r="Z60" s="1009"/>
      <c r="AA60" s="1010"/>
      <c r="AB60" s="580"/>
      <c r="AC60" s="1011"/>
      <c r="AD60" s="101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1" t="s">
        <v>54</v>
      </c>
      <c r="Z61" s="1005"/>
      <c r="AA61" s="1006"/>
      <c r="AB61" s="522"/>
      <c r="AC61" s="1007"/>
      <c r="AD61" s="100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491</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2"/>
      <c r="Z65" s="410"/>
      <c r="AA65" s="411"/>
      <c r="AB65" s="1016" t="s">
        <v>11</v>
      </c>
      <c r="AC65" s="1017"/>
      <c r="AD65" s="1018"/>
      <c r="AE65" s="1004" t="s">
        <v>357</v>
      </c>
      <c r="AF65" s="1004"/>
      <c r="AG65" s="1004"/>
      <c r="AH65" s="1004"/>
      <c r="AI65" s="1004" t="s">
        <v>363</v>
      </c>
      <c r="AJ65" s="1004"/>
      <c r="AK65" s="1004"/>
      <c r="AL65" s="1004"/>
      <c r="AM65" s="1004" t="s">
        <v>472</v>
      </c>
      <c r="AN65" s="1004"/>
      <c r="AO65" s="1004"/>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6"/>
      <c r="H66" s="377"/>
      <c r="I66" s="377"/>
      <c r="J66" s="377"/>
      <c r="K66" s="377"/>
      <c r="L66" s="377"/>
      <c r="M66" s="377"/>
      <c r="N66" s="377"/>
      <c r="O66" s="567"/>
      <c r="P66" s="579"/>
      <c r="Q66" s="377"/>
      <c r="R66" s="377"/>
      <c r="S66" s="377"/>
      <c r="T66" s="377"/>
      <c r="U66" s="377"/>
      <c r="V66" s="377"/>
      <c r="W66" s="377"/>
      <c r="X66" s="567"/>
      <c r="Y66" s="1013"/>
      <c r="Z66" s="1014"/>
      <c r="AA66" s="1015"/>
      <c r="AB66" s="1019"/>
      <c r="AC66" s="1020"/>
      <c r="AD66" s="1021"/>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2"/>
      <c r="I67" s="1022"/>
      <c r="J67" s="1022"/>
      <c r="K67" s="1022"/>
      <c r="L67" s="1022"/>
      <c r="M67" s="1022"/>
      <c r="N67" s="1022"/>
      <c r="O67" s="1023"/>
      <c r="P67" s="158"/>
      <c r="Q67" s="1030"/>
      <c r="R67" s="1030"/>
      <c r="S67" s="1030"/>
      <c r="T67" s="1030"/>
      <c r="U67" s="1030"/>
      <c r="V67" s="1030"/>
      <c r="W67" s="1030"/>
      <c r="X67" s="1031"/>
      <c r="Y67" s="1008" t="s">
        <v>12</v>
      </c>
      <c r="Z67" s="1009"/>
      <c r="AA67" s="1010"/>
      <c r="AB67" s="580"/>
      <c r="AC67" s="1011"/>
      <c r="AD67" s="1011"/>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1" t="s">
        <v>54</v>
      </c>
      <c r="Z68" s="1005"/>
      <c r="AA68" s="1006"/>
      <c r="AB68" s="522"/>
      <c r="AC68" s="1007"/>
      <c r="AD68" s="1007"/>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7"/>
      <c r="H69" s="1028"/>
      <c r="I69" s="1028"/>
      <c r="J69" s="1028"/>
      <c r="K69" s="1028"/>
      <c r="L69" s="1028"/>
      <c r="M69" s="1028"/>
      <c r="N69" s="1028"/>
      <c r="O69" s="1029"/>
      <c r="P69" s="1034"/>
      <c r="Q69" s="1034"/>
      <c r="R69" s="1034"/>
      <c r="S69" s="1034"/>
      <c r="T69" s="1034"/>
      <c r="U69" s="1034"/>
      <c r="V69" s="1034"/>
      <c r="W69" s="1034"/>
      <c r="X69" s="1035"/>
      <c r="Y69" s="301" t="s">
        <v>13</v>
      </c>
      <c r="Z69" s="1005"/>
      <c r="AA69" s="1006"/>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6"/>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4"/>
      <c r="B6" s="1045"/>
      <c r="C6" s="1045"/>
      <c r="D6" s="1045"/>
      <c r="E6" s="1045"/>
      <c r="F6" s="1046"/>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4"/>
      <c r="B7" s="1045"/>
      <c r="C7" s="1045"/>
      <c r="D7" s="1045"/>
      <c r="E7" s="1045"/>
      <c r="F7" s="1046"/>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4"/>
      <c r="B8" s="1045"/>
      <c r="C8" s="1045"/>
      <c r="D8" s="1045"/>
      <c r="E8" s="1045"/>
      <c r="F8" s="1046"/>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4"/>
      <c r="B9" s="1045"/>
      <c r="C9" s="1045"/>
      <c r="D9" s="1045"/>
      <c r="E9" s="1045"/>
      <c r="F9" s="1046"/>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4"/>
      <c r="B10" s="1045"/>
      <c r="C10" s="1045"/>
      <c r="D10" s="1045"/>
      <c r="E10" s="1045"/>
      <c r="F10" s="1046"/>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4"/>
      <c r="B11" s="1045"/>
      <c r="C11" s="1045"/>
      <c r="D11" s="1045"/>
      <c r="E11" s="1045"/>
      <c r="F11" s="1046"/>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4"/>
      <c r="B12" s="1045"/>
      <c r="C12" s="1045"/>
      <c r="D12" s="1045"/>
      <c r="E12" s="1045"/>
      <c r="F12" s="1046"/>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4"/>
      <c r="B13" s="1045"/>
      <c r="C13" s="1045"/>
      <c r="D13" s="1045"/>
      <c r="E13" s="1045"/>
      <c r="F13" s="1046"/>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4"/>
      <c r="B14" s="1045"/>
      <c r="C14" s="1045"/>
      <c r="D14" s="1045"/>
      <c r="E14" s="1045"/>
      <c r="F14" s="1046"/>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4"/>
      <c r="B15" s="1045"/>
      <c r="C15" s="1045"/>
      <c r="D15" s="1045"/>
      <c r="E15" s="1045"/>
      <c r="F15" s="1046"/>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4"/>
      <c r="B16" s="1045"/>
      <c r="C16" s="1045"/>
      <c r="D16" s="1045"/>
      <c r="E16" s="1045"/>
      <c r="F16" s="1046"/>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6"/>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4"/>
      <c r="B19" s="1045"/>
      <c r="C19" s="1045"/>
      <c r="D19" s="1045"/>
      <c r="E19" s="1045"/>
      <c r="F19" s="1046"/>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4"/>
      <c r="B20" s="1045"/>
      <c r="C20" s="1045"/>
      <c r="D20" s="1045"/>
      <c r="E20" s="1045"/>
      <c r="F20" s="1046"/>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4"/>
      <c r="B21" s="1045"/>
      <c r="C21" s="1045"/>
      <c r="D21" s="1045"/>
      <c r="E21" s="1045"/>
      <c r="F21" s="1046"/>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4"/>
      <c r="B22" s="1045"/>
      <c r="C22" s="1045"/>
      <c r="D22" s="1045"/>
      <c r="E22" s="1045"/>
      <c r="F22" s="1046"/>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4"/>
      <c r="B23" s="1045"/>
      <c r="C23" s="1045"/>
      <c r="D23" s="1045"/>
      <c r="E23" s="1045"/>
      <c r="F23" s="1046"/>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4"/>
      <c r="B24" s="1045"/>
      <c r="C24" s="1045"/>
      <c r="D24" s="1045"/>
      <c r="E24" s="1045"/>
      <c r="F24" s="1046"/>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4"/>
      <c r="B25" s="1045"/>
      <c r="C25" s="1045"/>
      <c r="D25" s="1045"/>
      <c r="E25" s="1045"/>
      <c r="F25" s="1046"/>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4"/>
      <c r="B26" s="1045"/>
      <c r="C26" s="1045"/>
      <c r="D26" s="1045"/>
      <c r="E26" s="1045"/>
      <c r="F26" s="1046"/>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4"/>
      <c r="B27" s="1045"/>
      <c r="C27" s="1045"/>
      <c r="D27" s="1045"/>
      <c r="E27" s="1045"/>
      <c r="F27" s="1046"/>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4"/>
      <c r="B28" s="1045"/>
      <c r="C28" s="1045"/>
      <c r="D28" s="1045"/>
      <c r="E28" s="1045"/>
      <c r="F28" s="1046"/>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4"/>
      <c r="B29" s="1045"/>
      <c r="C29" s="1045"/>
      <c r="D29" s="1045"/>
      <c r="E29" s="1045"/>
      <c r="F29" s="1046"/>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6"/>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4"/>
      <c r="B32" s="1045"/>
      <c r="C32" s="1045"/>
      <c r="D32" s="1045"/>
      <c r="E32" s="1045"/>
      <c r="F32" s="1046"/>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4"/>
      <c r="B33" s="1045"/>
      <c r="C33" s="1045"/>
      <c r="D33" s="1045"/>
      <c r="E33" s="1045"/>
      <c r="F33" s="1046"/>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4"/>
      <c r="B34" s="1045"/>
      <c r="C34" s="1045"/>
      <c r="D34" s="1045"/>
      <c r="E34" s="1045"/>
      <c r="F34" s="1046"/>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4"/>
      <c r="B35" s="1045"/>
      <c r="C35" s="1045"/>
      <c r="D35" s="1045"/>
      <c r="E35" s="1045"/>
      <c r="F35" s="1046"/>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4"/>
      <c r="B36" s="1045"/>
      <c r="C36" s="1045"/>
      <c r="D36" s="1045"/>
      <c r="E36" s="1045"/>
      <c r="F36" s="1046"/>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4"/>
      <c r="B37" s="1045"/>
      <c r="C37" s="1045"/>
      <c r="D37" s="1045"/>
      <c r="E37" s="1045"/>
      <c r="F37" s="1046"/>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4"/>
      <c r="B38" s="1045"/>
      <c r="C38" s="1045"/>
      <c r="D38" s="1045"/>
      <c r="E38" s="1045"/>
      <c r="F38" s="1046"/>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4"/>
      <c r="B39" s="1045"/>
      <c r="C39" s="1045"/>
      <c r="D39" s="1045"/>
      <c r="E39" s="1045"/>
      <c r="F39" s="1046"/>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4"/>
      <c r="B40" s="1045"/>
      <c r="C40" s="1045"/>
      <c r="D40" s="1045"/>
      <c r="E40" s="1045"/>
      <c r="F40" s="1046"/>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4"/>
      <c r="B41" s="1045"/>
      <c r="C41" s="1045"/>
      <c r="D41" s="1045"/>
      <c r="E41" s="1045"/>
      <c r="F41" s="1046"/>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4"/>
      <c r="B42" s="1045"/>
      <c r="C42" s="1045"/>
      <c r="D42" s="1045"/>
      <c r="E42" s="1045"/>
      <c r="F42" s="1046"/>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6"/>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4"/>
      <c r="B45" s="1045"/>
      <c r="C45" s="1045"/>
      <c r="D45" s="1045"/>
      <c r="E45" s="1045"/>
      <c r="F45" s="1046"/>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4"/>
      <c r="B46" s="1045"/>
      <c r="C46" s="1045"/>
      <c r="D46" s="1045"/>
      <c r="E46" s="1045"/>
      <c r="F46" s="1046"/>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4"/>
      <c r="B47" s="1045"/>
      <c r="C47" s="1045"/>
      <c r="D47" s="1045"/>
      <c r="E47" s="1045"/>
      <c r="F47" s="1046"/>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4"/>
      <c r="B48" s="1045"/>
      <c r="C48" s="1045"/>
      <c r="D48" s="1045"/>
      <c r="E48" s="1045"/>
      <c r="F48" s="1046"/>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4"/>
      <c r="B49" s="1045"/>
      <c r="C49" s="1045"/>
      <c r="D49" s="1045"/>
      <c r="E49" s="1045"/>
      <c r="F49" s="1046"/>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4"/>
      <c r="B50" s="1045"/>
      <c r="C50" s="1045"/>
      <c r="D50" s="1045"/>
      <c r="E50" s="1045"/>
      <c r="F50" s="1046"/>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4"/>
      <c r="B51" s="1045"/>
      <c r="C51" s="1045"/>
      <c r="D51" s="1045"/>
      <c r="E51" s="1045"/>
      <c r="F51" s="1046"/>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4"/>
      <c r="B52" s="1045"/>
      <c r="C52" s="1045"/>
      <c r="D52" s="1045"/>
      <c r="E52" s="1045"/>
      <c r="F52" s="1046"/>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4"/>
      <c r="B56" s="1045"/>
      <c r="C56" s="1045"/>
      <c r="D56" s="1045"/>
      <c r="E56" s="1045"/>
      <c r="F56" s="1046"/>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6"/>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4"/>
      <c r="B59" s="1045"/>
      <c r="C59" s="1045"/>
      <c r="D59" s="1045"/>
      <c r="E59" s="1045"/>
      <c r="F59" s="1046"/>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4"/>
      <c r="B60" s="1045"/>
      <c r="C60" s="1045"/>
      <c r="D60" s="1045"/>
      <c r="E60" s="1045"/>
      <c r="F60" s="1046"/>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4"/>
      <c r="B61" s="1045"/>
      <c r="C61" s="1045"/>
      <c r="D61" s="1045"/>
      <c r="E61" s="1045"/>
      <c r="F61" s="1046"/>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4"/>
      <c r="B62" s="1045"/>
      <c r="C62" s="1045"/>
      <c r="D62" s="1045"/>
      <c r="E62" s="1045"/>
      <c r="F62" s="1046"/>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4"/>
      <c r="B63" s="1045"/>
      <c r="C63" s="1045"/>
      <c r="D63" s="1045"/>
      <c r="E63" s="1045"/>
      <c r="F63" s="1046"/>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4"/>
      <c r="B64" s="1045"/>
      <c r="C64" s="1045"/>
      <c r="D64" s="1045"/>
      <c r="E64" s="1045"/>
      <c r="F64" s="1046"/>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4"/>
      <c r="B65" s="1045"/>
      <c r="C65" s="1045"/>
      <c r="D65" s="1045"/>
      <c r="E65" s="1045"/>
      <c r="F65" s="1046"/>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4"/>
      <c r="B66" s="1045"/>
      <c r="C66" s="1045"/>
      <c r="D66" s="1045"/>
      <c r="E66" s="1045"/>
      <c r="F66" s="1046"/>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4"/>
      <c r="B67" s="1045"/>
      <c r="C67" s="1045"/>
      <c r="D67" s="1045"/>
      <c r="E67" s="1045"/>
      <c r="F67" s="1046"/>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4"/>
      <c r="B68" s="1045"/>
      <c r="C68" s="1045"/>
      <c r="D68" s="1045"/>
      <c r="E68" s="1045"/>
      <c r="F68" s="1046"/>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4"/>
      <c r="B69" s="1045"/>
      <c r="C69" s="1045"/>
      <c r="D69" s="1045"/>
      <c r="E69" s="1045"/>
      <c r="F69" s="1046"/>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6"/>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4"/>
      <c r="B72" s="1045"/>
      <c r="C72" s="1045"/>
      <c r="D72" s="1045"/>
      <c r="E72" s="1045"/>
      <c r="F72" s="1046"/>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4"/>
      <c r="B73" s="1045"/>
      <c r="C73" s="1045"/>
      <c r="D73" s="1045"/>
      <c r="E73" s="1045"/>
      <c r="F73" s="1046"/>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4"/>
      <c r="B74" s="1045"/>
      <c r="C74" s="1045"/>
      <c r="D74" s="1045"/>
      <c r="E74" s="1045"/>
      <c r="F74" s="1046"/>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4"/>
      <c r="B75" s="1045"/>
      <c r="C75" s="1045"/>
      <c r="D75" s="1045"/>
      <c r="E75" s="1045"/>
      <c r="F75" s="1046"/>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4"/>
      <c r="B76" s="1045"/>
      <c r="C76" s="1045"/>
      <c r="D76" s="1045"/>
      <c r="E76" s="1045"/>
      <c r="F76" s="1046"/>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4"/>
      <c r="B77" s="1045"/>
      <c r="C77" s="1045"/>
      <c r="D77" s="1045"/>
      <c r="E77" s="1045"/>
      <c r="F77" s="1046"/>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4"/>
      <c r="B78" s="1045"/>
      <c r="C78" s="1045"/>
      <c r="D78" s="1045"/>
      <c r="E78" s="1045"/>
      <c r="F78" s="1046"/>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4"/>
      <c r="B79" s="1045"/>
      <c r="C79" s="1045"/>
      <c r="D79" s="1045"/>
      <c r="E79" s="1045"/>
      <c r="F79" s="1046"/>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4"/>
      <c r="B80" s="1045"/>
      <c r="C80" s="1045"/>
      <c r="D80" s="1045"/>
      <c r="E80" s="1045"/>
      <c r="F80" s="1046"/>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4"/>
      <c r="B81" s="1045"/>
      <c r="C81" s="1045"/>
      <c r="D81" s="1045"/>
      <c r="E81" s="1045"/>
      <c r="F81" s="1046"/>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4"/>
      <c r="B82" s="1045"/>
      <c r="C82" s="1045"/>
      <c r="D82" s="1045"/>
      <c r="E82" s="1045"/>
      <c r="F82" s="1046"/>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6"/>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4"/>
      <c r="B85" s="1045"/>
      <c r="C85" s="1045"/>
      <c r="D85" s="1045"/>
      <c r="E85" s="1045"/>
      <c r="F85" s="1046"/>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4"/>
      <c r="B86" s="1045"/>
      <c r="C86" s="1045"/>
      <c r="D86" s="1045"/>
      <c r="E86" s="1045"/>
      <c r="F86" s="1046"/>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4"/>
      <c r="B87" s="1045"/>
      <c r="C87" s="1045"/>
      <c r="D87" s="1045"/>
      <c r="E87" s="1045"/>
      <c r="F87" s="1046"/>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4"/>
      <c r="B88" s="1045"/>
      <c r="C88" s="1045"/>
      <c r="D88" s="1045"/>
      <c r="E88" s="1045"/>
      <c r="F88" s="1046"/>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4"/>
      <c r="B89" s="1045"/>
      <c r="C89" s="1045"/>
      <c r="D89" s="1045"/>
      <c r="E89" s="1045"/>
      <c r="F89" s="1046"/>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4"/>
      <c r="B90" s="1045"/>
      <c r="C90" s="1045"/>
      <c r="D90" s="1045"/>
      <c r="E90" s="1045"/>
      <c r="F90" s="1046"/>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4"/>
      <c r="B91" s="1045"/>
      <c r="C91" s="1045"/>
      <c r="D91" s="1045"/>
      <c r="E91" s="1045"/>
      <c r="F91" s="1046"/>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4"/>
      <c r="B92" s="1045"/>
      <c r="C92" s="1045"/>
      <c r="D92" s="1045"/>
      <c r="E92" s="1045"/>
      <c r="F92" s="1046"/>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4"/>
      <c r="B93" s="1045"/>
      <c r="C93" s="1045"/>
      <c r="D93" s="1045"/>
      <c r="E93" s="1045"/>
      <c r="F93" s="1046"/>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4"/>
      <c r="B94" s="1045"/>
      <c r="C94" s="1045"/>
      <c r="D94" s="1045"/>
      <c r="E94" s="1045"/>
      <c r="F94" s="1046"/>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4"/>
      <c r="B95" s="1045"/>
      <c r="C95" s="1045"/>
      <c r="D95" s="1045"/>
      <c r="E95" s="1045"/>
      <c r="F95" s="1046"/>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6"/>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4"/>
      <c r="B98" s="1045"/>
      <c r="C98" s="1045"/>
      <c r="D98" s="1045"/>
      <c r="E98" s="1045"/>
      <c r="F98" s="1046"/>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4"/>
      <c r="B99" s="1045"/>
      <c r="C99" s="1045"/>
      <c r="D99" s="1045"/>
      <c r="E99" s="1045"/>
      <c r="F99" s="1046"/>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4"/>
      <c r="B100" s="1045"/>
      <c r="C100" s="1045"/>
      <c r="D100" s="1045"/>
      <c r="E100" s="1045"/>
      <c r="F100" s="1046"/>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4"/>
      <c r="B101" s="1045"/>
      <c r="C101" s="1045"/>
      <c r="D101" s="1045"/>
      <c r="E101" s="1045"/>
      <c r="F101" s="1046"/>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4"/>
      <c r="B102" s="1045"/>
      <c r="C102" s="1045"/>
      <c r="D102" s="1045"/>
      <c r="E102" s="1045"/>
      <c r="F102" s="1046"/>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4"/>
      <c r="B103" s="1045"/>
      <c r="C103" s="1045"/>
      <c r="D103" s="1045"/>
      <c r="E103" s="1045"/>
      <c r="F103" s="1046"/>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4"/>
      <c r="B104" s="1045"/>
      <c r="C104" s="1045"/>
      <c r="D104" s="1045"/>
      <c r="E104" s="1045"/>
      <c r="F104" s="1046"/>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4"/>
      <c r="B105" s="1045"/>
      <c r="C105" s="1045"/>
      <c r="D105" s="1045"/>
      <c r="E105" s="1045"/>
      <c r="F105" s="1046"/>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4"/>
      <c r="B109" s="1045"/>
      <c r="C109" s="1045"/>
      <c r="D109" s="1045"/>
      <c r="E109" s="1045"/>
      <c r="F109" s="1046"/>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6"/>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4"/>
      <c r="B112" s="1045"/>
      <c r="C112" s="1045"/>
      <c r="D112" s="1045"/>
      <c r="E112" s="1045"/>
      <c r="F112" s="1046"/>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4"/>
      <c r="B113" s="1045"/>
      <c r="C113" s="1045"/>
      <c r="D113" s="1045"/>
      <c r="E113" s="1045"/>
      <c r="F113" s="1046"/>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4"/>
      <c r="B114" s="1045"/>
      <c r="C114" s="1045"/>
      <c r="D114" s="1045"/>
      <c r="E114" s="1045"/>
      <c r="F114" s="1046"/>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4"/>
      <c r="B115" s="1045"/>
      <c r="C115" s="1045"/>
      <c r="D115" s="1045"/>
      <c r="E115" s="1045"/>
      <c r="F115" s="1046"/>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4"/>
      <c r="B116" s="1045"/>
      <c r="C116" s="1045"/>
      <c r="D116" s="1045"/>
      <c r="E116" s="1045"/>
      <c r="F116" s="1046"/>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4"/>
      <c r="B117" s="1045"/>
      <c r="C117" s="1045"/>
      <c r="D117" s="1045"/>
      <c r="E117" s="1045"/>
      <c r="F117" s="1046"/>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4"/>
      <c r="B118" s="1045"/>
      <c r="C118" s="1045"/>
      <c r="D118" s="1045"/>
      <c r="E118" s="1045"/>
      <c r="F118" s="1046"/>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4"/>
      <c r="B119" s="1045"/>
      <c r="C119" s="1045"/>
      <c r="D119" s="1045"/>
      <c r="E119" s="1045"/>
      <c r="F119" s="1046"/>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4"/>
      <c r="B120" s="1045"/>
      <c r="C120" s="1045"/>
      <c r="D120" s="1045"/>
      <c r="E120" s="1045"/>
      <c r="F120" s="1046"/>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4"/>
      <c r="B121" s="1045"/>
      <c r="C121" s="1045"/>
      <c r="D121" s="1045"/>
      <c r="E121" s="1045"/>
      <c r="F121" s="1046"/>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4"/>
      <c r="B122" s="1045"/>
      <c r="C122" s="1045"/>
      <c r="D122" s="1045"/>
      <c r="E122" s="1045"/>
      <c r="F122" s="1046"/>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6"/>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4"/>
      <c r="B125" s="1045"/>
      <c r="C125" s="1045"/>
      <c r="D125" s="1045"/>
      <c r="E125" s="1045"/>
      <c r="F125" s="1046"/>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4"/>
      <c r="B126" s="1045"/>
      <c r="C126" s="1045"/>
      <c r="D126" s="1045"/>
      <c r="E126" s="1045"/>
      <c r="F126" s="1046"/>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4"/>
      <c r="B127" s="1045"/>
      <c r="C127" s="1045"/>
      <c r="D127" s="1045"/>
      <c r="E127" s="1045"/>
      <c r="F127" s="1046"/>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4"/>
      <c r="B128" s="1045"/>
      <c r="C128" s="1045"/>
      <c r="D128" s="1045"/>
      <c r="E128" s="1045"/>
      <c r="F128" s="1046"/>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4"/>
      <c r="B129" s="1045"/>
      <c r="C129" s="1045"/>
      <c r="D129" s="1045"/>
      <c r="E129" s="1045"/>
      <c r="F129" s="1046"/>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4"/>
      <c r="B130" s="1045"/>
      <c r="C130" s="1045"/>
      <c r="D130" s="1045"/>
      <c r="E130" s="1045"/>
      <c r="F130" s="1046"/>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4"/>
      <c r="B131" s="1045"/>
      <c r="C131" s="1045"/>
      <c r="D131" s="1045"/>
      <c r="E131" s="1045"/>
      <c r="F131" s="1046"/>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4"/>
      <c r="B132" s="1045"/>
      <c r="C132" s="1045"/>
      <c r="D132" s="1045"/>
      <c r="E132" s="1045"/>
      <c r="F132" s="1046"/>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4"/>
      <c r="B133" s="1045"/>
      <c r="C133" s="1045"/>
      <c r="D133" s="1045"/>
      <c r="E133" s="1045"/>
      <c r="F133" s="1046"/>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4"/>
      <c r="B134" s="1045"/>
      <c r="C134" s="1045"/>
      <c r="D134" s="1045"/>
      <c r="E134" s="1045"/>
      <c r="F134" s="1046"/>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4"/>
      <c r="B135" s="1045"/>
      <c r="C135" s="1045"/>
      <c r="D135" s="1045"/>
      <c r="E135" s="1045"/>
      <c r="F135" s="1046"/>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6"/>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4"/>
      <c r="B138" s="1045"/>
      <c r="C138" s="1045"/>
      <c r="D138" s="1045"/>
      <c r="E138" s="1045"/>
      <c r="F138" s="1046"/>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4"/>
      <c r="B139" s="1045"/>
      <c r="C139" s="1045"/>
      <c r="D139" s="1045"/>
      <c r="E139" s="1045"/>
      <c r="F139" s="1046"/>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4"/>
      <c r="B140" s="1045"/>
      <c r="C140" s="1045"/>
      <c r="D140" s="1045"/>
      <c r="E140" s="1045"/>
      <c r="F140" s="1046"/>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4"/>
      <c r="B141" s="1045"/>
      <c r="C141" s="1045"/>
      <c r="D141" s="1045"/>
      <c r="E141" s="1045"/>
      <c r="F141" s="1046"/>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4"/>
      <c r="B142" s="1045"/>
      <c r="C142" s="1045"/>
      <c r="D142" s="1045"/>
      <c r="E142" s="1045"/>
      <c r="F142" s="1046"/>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4"/>
      <c r="B143" s="1045"/>
      <c r="C143" s="1045"/>
      <c r="D143" s="1045"/>
      <c r="E143" s="1045"/>
      <c r="F143" s="1046"/>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4"/>
      <c r="B144" s="1045"/>
      <c r="C144" s="1045"/>
      <c r="D144" s="1045"/>
      <c r="E144" s="1045"/>
      <c r="F144" s="1046"/>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4"/>
      <c r="B145" s="1045"/>
      <c r="C145" s="1045"/>
      <c r="D145" s="1045"/>
      <c r="E145" s="1045"/>
      <c r="F145" s="1046"/>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4"/>
      <c r="B146" s="1045"/>
      <c r="C146" s="1045"/>
      <c r="D146" s="1045"/>
      <c r="E146" s="1045"/>
      <c r="F146" s="1046"/>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4"/>
      <c r="B147" s="1045"/>
      <c r="C147" s="1045"/>
      <c r="D147" s="1045"/>
      <c r="E147" s="1045"/>
      <c r="F147" s="1046"/>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4"/>
      <c r="B148" s="1045"/>
      <c r="C148" s="1045"/>
      <c r="D148" s="1045"/>
      <c r="E148" s="1045"/>
      <c r="F148" s="1046"/>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6"/>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4"/>
      <c r="B151" s="1045"/>
      <c r="C151" s="1045"/>
      <c r="D151" s="1045"/>
      <c r="E151" s="1045"/>
      <c r="F151" s="1046"/>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4"/>
      <c r="B152" s="1045"/>
      <c r="C152" s="1045"/>
      <c r="D152" s="1045"/>
      <c r="E152" s="1045"/>
      <c r="F152" s="1046"/>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4"/>
      <c r="B153" s="1045"/>
      <c r="C153" s="1045"/>
      <c r="D153" s="1045"/>
      <c r="E153" s="1045"/>
      <c r="F153" s="1046"/>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4"/>
      <c r="B154" s="1045"/>
      <c r="C154" s="1045"/>
      <c r="D154" s="1045"/>
      <c r="E154" s="1045"/>
      <c r="F154" s="1046"/>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4"/>
      <c r="B155" s="1045"/>
      <c r="C155" s="1045"/>
      <c r="D155" s="1045"/>
      <c r="E155" s="1045"/>
      <c r="F155" s="1046"/>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4"/>
      <c r="B156" s="1045"/>
      <c r="C156" s="1045"/>
      <c r="D156" s="1045"/>
      <c r="E156" s="1045"/>
      <c r="F156" s="1046"/>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4"/>
      <c r="B157" s="1045"/>
      <c r="C157" s="1045"/>
      <c r="D157" s="1045"/>
      <c r="E157" s="1045"/>
      <c r="F157" s="1046"/>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4"/>
      <c r="B158" s="1045"/>
      <c r="C158" s="1045"/>
      <c r="D158" s="1045"/>
      <c r="E158" s="1045"/>
      <c r="F158" s="1046"/>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4"/>
      <c r="B162" s="1045"/>
      <c r="C162" s="1045"/>
      <c r="D162" s="1045"/>
      <c r="E162" s="1045"/>
      <c r="F162" s="1046"/>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6"/>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4"/>
      <c r="B165" s="1045"/>
      <c r="C165" s="1045"/>
      <c r="D165" s="1045"/>
      <c r="E165" s="1045"/>
      <c r="F165" s="1046"/>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4"/>
      <c r="B166" s="1045"/>
      <c r="C166" s="1045"/>
      <c r="D166" s="1045"/>
      <c r="E166" s="1045"/>
      <c r="F166" s="1046"/>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4"/>
      <c r="B167" s="1045"/>
      <c r="C167" s="1045"/>
      <c r="D167" s="1045"/>
      <c r="E167" s="1045"/>
      <c r="F167" s="1046"/>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4"/>
      <c r="B168" s="1045"/>
      <c r="C168" s="1045"/>
      <c r="D168" s="1045"/>
      <c r="E168" s="1045"/>
      <c r="F168" s="1046"/>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4"/>
      <c r="B169" s="1045"/>
      <c r="C169" s="1045"/>
      <c r="D169" s="1045"/>
      <c r="E169" s="1045"/>
      <c r="F169" s="1046"/>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4"/>
      <c r="B170" s="1045"/>
      <c r="C170" s="1045"/>
      <c r="D170" s="1045"/>
      <c r="E170" s="1045"/>
      <c r="F170" s="1046"/>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4"/>
      <c r="B171" s="1045"/>
      <c r="C171" s="1045"/>
      <c r="D171" s="1045"/>
      <c r="E171" s="1045"/>
      <c r="F171" s="1046"/>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4"/>
      <c r="B172" s="1045"/>
      <c r="C172" s="1045"/>
      <c r="D172" s="1045"/>
      <c r="E172" s="1045"/>
      <c r="F172" s="1046"/>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4"/>
      <c r="B173" s="1045"/>
      <c r="C173" s="1045"/>
      <c r="D173" s="1045"/>
      <c r="E173" s="1045"/>
      <c r="F173" s="1046"/>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4"/>
      <c r="B174" s="1045"/>
      <c r="C174" s="1045"/>
      <c r="D174" s="1045"/>
      <c r="E174" s="1045"/>
      <c r="F174" s="1046"/>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4"/>
      <c r="B175" s="1045"/>
      <c r="C175" s="1045"/>
      <c r="D175" s="1045"/>
      <c r="E175" s="1045"/>
      <c r="F175" s="1046"/>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6"/>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4"/>
      <c r="B178" s="1045"/>
      <c r="C178" s="1045"/>
      <c r="D178" s="1045"/>
      <c r="E178" s="1045"/>
      <c r="F178" s="1046"/>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4"/>
      <c r="B179" s="1045"/>
      <c r="C179" s="1045"/>
      <c r="D179" s="1045"/>
      <c r="E179" s="1045"/>
      <c r="F179" s="1046"/>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4"/>
      <c r="B180" s="1045"/>
      <c r="C180" s="1045"/>
      <c r="D180" s="1045"/>
      <c r="E180" s="1045"/>
      <c r="F180" s="1046"/>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4"/>
      <c r="B181" s="1045"/>
      <c r="C181" s="1045"/>
      <c r="D181" s="1045"/>
      <c r="E181" s="1045"/>
      <c r="F181" s="1046"/>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4"/>
      <c r="B182" s="1045"/>
      <c r="C182" s="1045"/>
      <c r="D182" s="1045"/>
      <c r="E182" s="1045"/>
      <c r="F182" s="1046"/>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4"/>
      <c r="B183" s="1045"/>
      <c r="C183" s="1045"/>
      <c r="D183" s="1045"/>
      <c r="E183" s="1045"/>
      <c r="F183" s="1046"/>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4"/>
      <c r="B184" s="1045"/>
      <c r="C184" s="1045"/>
      <c r="D184" s="1045"/>
      <c r="E184" s="1045"/>
      <c r="F184" s="1046"/>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4"/>
      <c r="B185" s="1045"/>
      <c r="C185" s="1045"/>
      <c r="D185" s="1045"/>
      <c r="E185" s="1045"/>
      <c r="F185" s="1046"/>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4"/>
      <c r="B186" s="1045"/>
      <c r="C186" s="1045"/>
      <c r="D186" s="1045"/>
      <c r="E186" s="1045"/>
      <c r="F186" s="1046"/>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4"/>
      <c r="B187" s="1045"/>
      <c r="C187" s="1045"/>
      <c r="D187" s="1045"/>
      <c r="E187" s="1045"/>
      <c r="F187" s="1046"/>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4"/>
      <c r="B188" s="1045"/>
      <c r="C188" s="1045"/>
      <c r="D188" s="1045"/>
      <c r="E188" s="1045"/>
      <c r="F188" s="1046"/>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6"/>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4"/>
      <c r="B191" s="1045"/>
      <c r="C191" s="1045"/>
      <c r="D191" s="1045"/>
      <c r="E191" s="1045"/>
      <c r="F191" s="1046"/>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4"/>
      <c r="B192" s="1045"/>
      <c r="C192" s="1045"/>
      <c r="D192" s="1045"/>
      <c r="E192" s="1045"/>
      <c r="F192" s="1046"/>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4"/>
      <c r="B193" s="1045"/>
      <c r="C193" s="1045"/>
      <c r="D193" s="1045"/>
      <c r="E193" s="1045"/>
      <c r="F193" s="1046"/>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4"/>
      <c r="B194" s="1045"/>
      <c r="C194" s="1045"/>
      <c r="D194" s="1045"/>
      <c r="E194" s="1045"/>
      <c r="F194" s="1046"/>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4"/>
      <c r="B195" s="1045"/>
      <c r="C195" s="1045"/>
      <c r="D195" s="1045"/>
      <c r="E195" s="1045"/>
      <c r="F195" s="1046"/>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4"/>
      <c r="B196" s="1045"/>
      <c r="C196" s="1045"/>
      <c r="D196" s="1045"/>
      <c r="E196" s="1045"/>
      <c r="F196" s="1046"/>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4"/>
      <c r="B197" s="1045"/>
      <c r="C197" s="1045"/>
      <c r="D197" s="1045"/>
      <c r="E197" s="1045"/>
      <c r="F197" s="1046"/>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4"/>
      <c r="B198" s="1045"/>
      <c r="C198" s="1045"/>
      <c r="D198" s="1045"/>
      <c r="E198" s="1045"/>
      <c r="F198" s="1046"/>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4"/>
      <c r="B199" s="1045"/>
      <c r="C199" s="1045"/>
      <c r="D199" s="1045"/>
      <c r="E199" s="1045"/>
      <c r="F199" s="1046"/>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4"/>
      <c r="B200" s="1045"/>
      <c r="C200" s="1045"/>
      <c r="D200" s="1045"/>
      <c r="E200" s="1045"/>
      <c r="F200" s="1046"/>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4"/>
      <c r="B201" s="1045"/>
      <c r="C201" s="1045"/>
      <c r="D201" s="1045"/>
      <c r="E201" s="1045"/>
      <c r="F201" s="1046"/>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6"/>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4"/>
      <c r="B204" s="1045"/>
      <c r="C204" s="1045"/>
      <c r="D204" s="1045"/>
      <c r="E204" s="1045"/>
      <c r="F204" s="1046"/>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4"/>
      <c r="B205" s="1045"/>
      <c r="C205" s="1045"/>
      <c r="D205" s="1045"/>
      <c r="E205" s="1045"/>
      <c r="F205" s="1046"/>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4"/>
      <c r="B206" s="1045"/>
      <c r="C206" s="1045"/>
      <c r="D206" s="1045"/>
      <c r="E206" s="1045"/>
      <c r="F206" s="1046"/>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4"/>
      <c r="B207" s="1045"/>
      <c r="C207" s="1045"/>
      <c r="D207" s="1045"/>
      <c r="E207" s="1045"/>
      <c r="F207" s="1046"/>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4"/>
      <c r="B208" s="1045"/>
      <c r="C208" s="1045"/>
      <c r="D208" s="1045"/>
      <c r="E208" s="1045"/>
      <c r="F208" s="1046"/>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4"/>
      <c r="B209" s="1045"/>
      <c r="C209" s="1045"/>
      <c r="D209" s="1045"/>
      <c r="E209" s="1045"/>
      <c r="F209" s="1046"/>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4"/>
      <c r="B210" s="1045"/>
      <c r="C210" s="1045"/>
      <c r="D210" s="1045"/>
      <c r="E210" s="1045"/>
      <c r="F210" s="1046"/>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4"/>
      <c r="B211" s="1045"/>
      <c r="C211" s="1045"/>
      <c r="D211" s="1045"/>
      <c r="E211" s="1045"/>
      <c r="F211" s="1046"/>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4"/>
      <c r="B215" s="1045"/>
      <c r="C215" s="1045"/>
      <c r="D215" s="1045"/>
      <c r="E215" s="1045"/>
      <c r="F215" s="1046"/>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6"/>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4"/>
      <c r="B218" s="1045"/>
      <c r="C218" s="1045"/>
      <c r="D218" s="1045"/>
      <c r="E218" s="1045"/>
      <c r="F218" s="1046"/>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4"/>
      <c r="B219" s="1045"/>
      <c r="C219" s="1045"/>
      <c r="D219" s="1045"/>
      <c r="E219" s="1045"/>
      <c r="F219" s="1046"/>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4"/>
      <c r="B220" s="1045"/>
      <c r="C220" s="1045"/>
      <c r="D220" s="1045"/>
      <c r="E220" s="1045"/>
      <c r="F220" s="1046"/>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4"/>
      <c r="B221" s="1045"/>
      <c r="C221" s="1045"/>
      <c r="D221" s="1045"/>
      <c r="E221" s="1045"/>
      <c r="F221" s="1046"/>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4"/>
      <c r="B222" s="1045"/>
      <c r="C222" s="1045"/>
      <c r="D222" s="1045"/>
      <c r="E222" s="1045"/>
      <c r="F222" s="1046"/>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4"/>
      <c r="B223" s="1045"/>
      <c r="C223" s="1045"/>
      <c r="D223" s="1045"/>
      <c r="E223" s="1045"/>
      <c r="F223" s="1046"/>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4"/>
      <c r="B224" s="1045"/>
      <c r="C224" s="1045"/>
      <c r="D224" s="1045"/>
      <c r="E224" s="1045"/>
      <c r="F224" s="1046"/>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4"/>
      <c r="B225" s="1045"/>
      <c r="C225" s="1045"/>
      <c r="D225" s="1045"/>
      <c r="E225" s="1045"/>
      <c r="F225" s="1046"/>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4"/>
      <c r="B226" s="1045"/>
      <c r="C226" s="1045"/>
      <c r="D226" s="1045"/>
      <c r="E226" s="1045"/>
      <c r="F226" s="1046"/>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4"/>
      <c r="B227" s="1045"/>
      <c r="C227" s="1045"/>
      <c r="D227" s="1045"/>
      <c r="E227" s="1045"/>
      <c r="F227" s="1046"/>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4"/>
      <c r="B228" s="1045"/>
      <c r="C228" s="1045"/>
      <c r="D228" s="1045"/>
      <c r="E228" s="1045"/>
      <c r="F228" s="1046"/>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6"/>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4"/>
      <c r="B231" s="1045"/>
      <c r="C231" s="1045"/>
      <c r="D231" s="1045"/>
      <c r="E231" s="1045"/>
      <c r="F231" s="1046"/>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4"/>
      <c r="B232" s="1045"/>
      <c r="C232" s="1045"/>
      <c r="D232" s="1045"/>
      <c r="E232" s="1045"/>
      <c r="F232" s="1046"/>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4"/>
      <c r="B233" s="1045"/>
      <c r="C233" s="1045"/>
      <c r="D233" s="1045"/>
      <c r="E233" s="1045"/>
      <c r="F233" s="1046"/>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4"/>
      <c r="B234" s="1045"/>
      <c r="C234" s="1045"/>
      <c r="D234" s="1045"/>
      <c r="E234" s="1045"/>
      <c r="F234" s="1046"/>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4"/>
      <c r="B235" s="1045"/>
      <c r="C235" s="1045"/>
      <c r="D235" s="1045"/>
      <c r="E235" s="1045"/>
      <c r="F235" s="1046"/>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4"/>
      <c r="B236" s="1045"/>
      <c r="C236" s="1045"/>
      <c r="D236" s="1045"/>
      <c r="E236" s="1045"/>
      <c r="F236" s="1046"/>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4"/>
      <c r="B237" s="1045"/>
      <c r="C237" s="1045"/>
      <c r="D237" s="1045"/>
      <c r="E237" s="1045"/>
      <c r="F237" s="1046"/>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4"/>
      <c r="B238" s="1045"/>
      <c r="C238" s="1045"/>
      <c r="D238" s="1045"/>
      <c r="E238" s="1045"/>
      <c r="F238" s="1046"/>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4"/>
      <c r="B239" s="1045"/>
      <c r="C239" s="1045"/>
      <c r="D239" s="1045"/>
      <c r="E239" s="1045"/>
      <c r="F239" s="1046"/>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4"/>
      <c r="B240" s="1045"/>
      <c r="C240" s="1045"/>
      <c r="D240" s="1045"/>
      <c r="E240" s="1045"/>
      <c r="F240" s="1046"/>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4"/>
      <c r="B241" s="1045"/>
      <c r="C241" s="1045"/>
      <c r="D241" s="1045"/>
      <c r="E241" s="1045"/>
      <c r="F241" s="1046"/>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6"/>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4"/>
      <c r="B244" s="1045"/>
      <c r="C244" s="1045"/>
      <c r="D244" s="1045"/>
      <c r="E244" s="1045"/>
      <c r="F244" s="1046"/>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4"/>
      <c r="B245" s="1045"/>
      <c r="C245" s="1045"/>
      <c r="D245" s="1045"/>
      <c r="E245" s="1045"/>
      <c r="F245" s="1046"/>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4"/>
      <c r="B246" s="1045"/>
      <c r="C246" s="1045"/>
      <c r="D246" s="1045"/>
      <c r="E246" s="1045"/>
      <c r="F246" s="1046"/>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4"/>
      <c r="B247" s="1045"/>
      <c r="C247" s="1045"/>
      <c r="D247" s="1045"/>
      <c r="E247" s="1045"/>
      <c r="F247" s="1046"/>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4"/>
      <c r="B248" s="1045"/>
      <c r="C248" s="1045"/>
      <c r="D248" s="1045"/>
      <c r="E248" s="1045"/>
      <c r="F248" s="1046"/>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4"/>
      <c r="B249" s="1045"/>
      <c r="C249" s="1045"/>
      <c r="D249" s="1045"/>
      <c r="E249" s="1045"/>
      <c r="F249" s="1046"/>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4"/>
      <c r="B250" s="1045"/>
      <c r="C250" s="1045"/>
      <c r="D250" s="1045"/>
      <c r="E250" s="1045"/>
      <c r="F250" s="1046"/>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4"/>
      <c r="B251" s="1045"/>
      <c r="C251" s="1045"/>
      <c r="D251" s="1045"/>
      <c r="E251" s="1045"/>
      <c r="F251" s="1046"/>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4"/>
      <c r="B252" s="1045"/>
      <c r="C252" s="1045"/>
      <c r="D252" s="1045"/>
      <c r="E252" s="1045"/>
      <c r="F252" s="1046"/>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4"/>
      <c r="B253" s="1045"/>
      <c r="C253" s="1045"/>
      <c r="D253" s="1045"/>
      <c r="E253" s="1045"/>
      <c r="F253" s="1046"/>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4"/>
      <c r="B254" s="1045"/>
      <c r="C254" s="1045"/>
      <c r="D254" s="1045"/>
      <c r="E254" s="1045"/>
      <c r="F254" s="1046"/>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6"/>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4"/>
      <c r="B257" s="1045"/>
      <c r="C257" s="1045"/>
      <c r="D257" s="1045"/>
      <c r="E257" s="1045"/>
      <c r="F257" s="1046"/>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4"/>
      <c r="B258" s="1045"/>
      <c r="C258" s="1045"/>
      <c r="D258" s="1045"/>
      <c r="E258" s="1045"/>
      <c r="F258" s="1046"/>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4"/>
      <c r="B259" s="1045"/>
      <c r="C259" s="1045"/>
      <c r="D259" s="1045"/>
      <c r="E259" s="1045"/>
      <c r="F259" s="1046"/>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4"/>
      <c r="B260" s="1045"/>
      <c r="C260" s="1045"/>
      <c r="D260" s="1045"/>
      <c r="E260" s="1045"/>
      <c r="F260" s="1046"/>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4"/>
      <c r="B261" s="1045"/>
      <c r="C261" s="1045"/>
      <c r="D261" s="1045"/>
      <c r="E261" s="1045"/>
      <c r="F261" s="1046"/>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4"/>
      <c r="B262" s="1045"/>
      <c r="C262" s="1045"/>
      <c r="D262" s="1045"/>
      <c r="E262" s="1045"/>
      <c r="F262" s="1046"/>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4"/>
      <c r="B263" s="1045"/>
      <c r="C263" s="1045"/>
      <c r="D263" s="1045"/>
      <c r="E263" s="1045"/>
      <c r="F263" s="1046"/>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4"/>
      <c r="B264" s="1045"/>
      <c r="C264" s="1045"/>
      <c r="D264" s="1045"/>
      <c r="E264" s="1045"/>
      <c r="F264" s="1046"/>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4">
        <v>1</v>
      </c>
      <c r="B4" s="1064">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4">
        <v>2</v>
      </c>
      <c r="B5" s="1064">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4">
        <v>3</v>
      </c>
      <c r="B6" s="1064">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4">
        <v>4</v>
      </c>
      <c r="B7" s="1064">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4">
        <v>5</v>
      </c>
      <c r="B8" s="1064">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4">
        <v>6</v>
      </c>
      <c r="B9" s="1064">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4">
        <v>7</v>
      </c>
      <c r="B10" s="1064">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4">
        <v>8</v>
      </c>
      <c r="B11" s="1064">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4">
        <v>9</v>
      </c>
      <c r="B12" s="1064">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4">
        <v>10</v>
      </c>
      <c r="B13" s="1064">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4">
        <v>11</v>
      </c>
      <c r="B14" s="1064">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4">
        <v>12</v>
      </c>
      <c r="B15" s="1064">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4">
        <v>13</v>
      </c>
      <c r="B16" s="1064">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4">
        <v>14</v>
      </c>
      <c r="B17" s="1064">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4">
        <v>15</v>
      </c>
      <c r="B18" s="1064">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4">
        <v>16</v>
      </c>
      <c r="B19" s="1064">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4">
        <v>17</v>
      </c>
      <c r="B20" s="1064">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4">
        <v>18</v>
      </c>
      <c r="B21" s="1064">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4">
        <v>19</v>
      </c>
      <c r="B22" s="1064">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4">
        <v>20</v>
      </c>
      <c r="B23" s="1064">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4">
        <v>21</v>
      </c>
      <c r="B24" s="1064">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4">
        <v>22</v>
      </c>
      <c r="B25" s="1064">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4">
        <v>23</v>
      </c>
      <c r="B26" s="1064">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4">
        <v>24</v>
      </c>
      <c r="B27" s="1064">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4">
        <v>25</v>
      </c>
      <c r="B28" s="1064">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4">
        <v>26</v>
      </c>
      <c r="B29" s="1064">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4">
        <v>27</v>
      </c>
      <c r="B30" s="1064">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4">
        <v>28</v>
      </c>
      <c r="B31" s="1064">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4">
        <v>29</v>
      </c>
      <c r="B32" s="1064">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4">
        <v>30</v>
      </c>
      <c r="B33" s="1064">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4">
        <v>1</v>
      </c>
      <c r="B37" s="1064">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4">
        <v>2</v>
      </c>
      <c r="B38" s="1064">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4">
        <v>3</v>
      </c>
      <c r="B39" s="1064">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4">
        <v>4</v>
      </c>
      <c r="B40" s="1064">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4">
        <v>5</v>
      </c>
      <c r="B41" s="1064">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4">
        <v>6</v>
      </c>
      <c r="B42" s="1064">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4">
        <v>7</v>
      </c>
      <c r="B43" s="1064">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4">
        <v>8</v>
      </c>
      <c r="B44" s="1064">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4">
        <v>9</v>
      </c>
      <c r="B45" s="1064">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4">
        <v>10</v>
      </c>
      <c r="B46" s="1064">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4">
        <v>11</v>
      </c>
      <c r="B47" s="1064">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4">
        <v>12</v>
      </c>
      <c r="B48" s="1064">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4">
        <v>13</v>
      </c>
      <c r="B49" s="1064">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4">
        <v>14</v>
      </c>
      <c r="B50" s="1064">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4">
        <v>15</v>
      </c>
      <c r="B51" s="1064">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4">
        <v>16</v>
      </c>
      <c r="B52" s="1064">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4">
        <v>17</v>
      </c>
      <c r="B53" s="1064">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4">
        <v>18</v>
      </c>
      <c r="B54" s="1064">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4">
        <v>19</v>
      </c>
      <c r="B55" s="1064">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4">
        <v>20</v>
      </c>
      <c r="B56" s="1064">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4">
        <v>21</v>
      </c>
      <c r="B57" s="1064">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4">
        <v>22</v>
      </c>
      <c r="B58" s="1064">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4">
        <v>23</v>
      </c>
      <c r="B59" s="1064">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4">
        <v>24</v>
      </c>
      <c r="B60" s="1064">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4">
        <v>25</v>
      </c>
      <c r="B61" s="1064">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4">
        <v>26</v>
      </c>
      <c r="B62" s="1064">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4">
        <v>27</v>
      </c>
      <c r="B63" s="1064">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4">
        <v>28</v>
      </c>
      <c r="B64" s="1064">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4">
        <v>29</v>
      </c>
      <c r="B65" s="1064">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4">
        <v>30</v>
      </c>
      <c r="B66" s="1064">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4">
        <v>1</v>
      </c>
      <c r="B70" s="1064">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4">
        <v>2</v>
      </c>
      <c r="B71" s="1064">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4">
        <v>3</v>
      </c>
      <c r="B72" s="1064">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4">
        <v>4</v>
      </c>
      <c r="B73" s="1064">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4">
        <v>5</v>
      </c>
      <c r="B74" s="1064">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4">
        <v>6</v>
      </c>
      <c r="B75" s="1064">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4">
        <v>7</v>
      </c>
      <c r="B76" s="1064">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4">
        <v>8</v>
      </c>
      <c r="B77" s="1064">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4">
        <v>9</v>
      </c>
      <c r="B78" s="1064">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4">
        <v>10</v>
      </c>
      <c r="B79" s="1064">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4">
        <v>11</v>
      </c>
      <c r="B80" s="1064">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4">
        <v>12</v>
      </c>
      <c r="B81" s="1064">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4">
        <v>13</v>
      </c>
      <c r="B82" s="1064">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4">
        <v>14</v>
      </c>
      <c r="B83" s="1064">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4">
        <v>15</v>
      </c>
      <c r="B84" s="1064">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4">
        <v>16</v>
      </c>
      <c r="B85" s="1064">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4">
        <v>17</v>
      </c>
      <c r="B86" s="1064">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4">
        <v>18</v>
      </c>
      <c r="B87" s="1064">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4">
        <v>19</v>
      </c>
      <c r="B88" s="1064">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4">
        <v>20</v>
      </c>
      <c r="B89" s="1064">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4">
        <v>21</v>
      </c>
      <c r="B90" s="1064">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4">
        <v>22</v>
      </c>
      <c r="B91" s="1064">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4">
        <v>23</v>
      </c>
      <c r="B92" s="1064">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4">
        <v>24</v>
      </c>
      <c r="B93" s="1064">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4">
        <v>25</v>
      </c>
      <c r="B94" s="1064">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4">
        <v>26</v>
      </c>
      <c r="B95" s="1064">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4">
        <v>27</v>
      </c>
      <c r="B96" s="1064">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4">
        <v>28</v>
      </c>
      <c r="B97" s="1064">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4">
        <v>29</v>
      </c>
      <c r="B98" s="1064">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4">
        <v>30</v>
      </c>
      <c r="B99" s="1064">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4">
        <v>1</v>
      </c>
      <c r="B103" s="1064">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4">
        <v>2</v>
      </c>
      <c r="B104" s="1064">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4">
        <v>3</v>
      </c>
      <c r="B105" s="1064">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4">
        <v>4</v>
      </c>
      <c r="B106" s="1064">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4">
        <v>5</v>
      </c>
      <c r="B107" s="1064">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4">
        <v>6</v>
      </c>
      <c r="B108" s="1064">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4">
        <v>7</v>
      </c>
      <c r="B109" s="1064">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4">
        <v>8</v>
      </c>
      <c r="B110" s="1064">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4">
        <v>9</v>
      </c>
      <c r="B111" s="1064">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4">
        <v>10</v>
      </c>
      <c r="B112" s="1064">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4">
        <v>11</v>
      </c>
      <c r="B113" s="1064">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4">
        <v>12</v>
      </c>
      <c r="B114" s="1064">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4">
        <v>13</v>
      </c>
      <c r="B115" s="1064">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4">
        <v>14</v>
      </c>
      <c r="B116" s="1064">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4">
        <v>15</v>
      </c>
      <c r="B117" s="1064">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4">
        <v>16</v>
      </c>
      <c r="B118" s="1064">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4">
        <v>17</v>
      </c>
      <c r="B119" s="1064">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4">
        <v>18</v>
      </c>
      <c r="B120" s="1064">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4">
        <v>19</v>
      </c>
      <c r="B121" s="1064">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4">
        <v>20</v>
      </c>
      <c r="B122" s="1064">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4">
        <v>21</v>
      </c>
      <c r="B123" s="1064">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4">
        <v>22</v>
      </c>
      <c r="B124" s="1064">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4">
        <v>23</v>
      </c>
      <c r="B125" s="1064">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4">
        <v>24</v>
      </c>
      <c r="B126" s="1064">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4">
        <v>25</v>
      </c>
      <c r="B127" s="1064">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4">
        <v>26</v>
      </c>
      <c r="B128" s="1064">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4">
        <v>27</v>
      </c>
      <c r="B129" s="1064">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4">
        <v>28</v>
      </c>
      <c r="B130" s="1064">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4">
        <v>29</v>
      </c>
      <c r="B131" s="1064">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4">
        <v>30</v>
      </c>
      <c r="B132" s="1064">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4">
        <v>1</v>
      </c>
      <c r="B136" s="1064">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4">
        <v>2</v>
      </c>
      <c r="B137" s="1064">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4">
        <v>3</v>
      </c>
      <c r="B138" s="1064">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4">
        <v>4</v>
      </c>
      <c r="B139" s="1064">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4">
        <v>5</v>
      </c>
      <c r="B140" s="1064">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4">
        <v>6</v>
      </c>
      <c r="B141" s="1064">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4">
        <v>7</v>
      </c>
      <c r="B142" s="1064">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4">
        <v>8</v>
      </c>
      <c r="B143" s="1064">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4">
        <v>9</v>
      </c>
      <c r="B144" s="1064">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4">
        <v>10</v>
      </c>
      <c r="B145" s="1064">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4">
        <v>11</v>
      </c>
      <c r="B146" s="1064">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4">
        <v>12</v>
      </c>
      <c r="B147" s="1064">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4">
        <v>13</v>
      </c>
      <c r="B148" s="1064">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4">
        <v>14</v>
      </c>
      <c r="B149" s="1064">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4">
        <v>15</v>
      </c>
      <c r="B150" s="1064">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4">
        <v>16</v>
      </c>
      <c r="B151" s="1064">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4">
        <v>17</v>
      </c>
      <c r="B152" s="1064">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4">
        <v>18</v>
      </c>
      <c r="B153" s="1064">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4">
        <v>19</v>
      </c>
      <c r="B154" s="1064">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4">
        <v>20</v>
      </c>
      <c r="B155" s="1064">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4">
        <v>21</v>
      </c>
      <c r="B156" s="1064">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4">
        <v>22</v>
      </c>
      <c r="B157" s="1064">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4">
        <v>23</v>
      </c>
      <c r="B158" s="1064">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4">
        <v>24</v>
      </c>
      <c r="B159" s="1064">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4">
        <v>25</v>
      </c>
      <c r="B160" s="1064">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4">
        <v>26</v>
      </c>
      <c r="B161" s="1064">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4">
        <v>27</v>
      </c>
      <c r="B162" s="1064">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4">
        <v>28</v>
      </c>
      <c r="B163" s="1064">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4">
        <v>29</v>
      </c>
      <c r="B164" s="1064">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4">
        <v>30</v>
      </c>
      <c r="B165" s="1064">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4">
        <v>1</v>
      </c>
      <c r="B169" s="1064">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4">
        <v>2</v>
      </c>
      <c r="B170" s="1064">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4">
        <v>3</v>
      </c>
      <c r="B171" s="1064">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4">
        <v>4</v>
      </c>
      <c r="B172" s="1064">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4">
        <v>5</v>
      </c>
      <c r="B173" s="1064">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4">
        <v>6</v>
      </c>
      <c r="B174" s="1064">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4">
        <v>7</v>
      </c>
      <c r="B175" s="1064">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4">
        <v>8</v>
      </c>
      <c r="B176" s="1064">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4">
        <v>9</v>
      </c>
      <c r="B177" s="1064">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4">
        <v>10</v>
      </c>
      <c r="B178" s="1064">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4">
        <v>11</v>
      </c>
      <c r="B179" s="1064">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4">
        <v>12</v>
      </c>
      <c r="B180" s="1064">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4">
        <v>13</v>
      </c>
      <c r="B181" s="1064">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4">
        <v>14</v>
      </c>
      <c r="B182" s="1064">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4">
        <v>15</v>
      </c>
      <c r="B183" s="1064">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4">
        <v>16</v>
      </c>
      <c r="B184" s="1064">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4">
        <v>17</v>
      </c>
      <c r="B185" s="1064">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4">
        <v>18</v>
      </c>
      <c r="B186" s="1064">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4">
        <v>19</v>
      </c>
      <c r="B187" s="1064">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4">
        <v>20</v>
      </c>
      <c r="B188" s="1064">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4">
        <v>21</v>
      </c>
      <c r="B189" s="1064">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4">
        <v>22</v>
      </c>
      <c r="B190" s="1064">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4">
        <v>23</v>
      </c>
      <c r="B191" s="1064">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4">
        <v>24</v>
      </c>
      <c r="B192" s="1064">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4">
        <v>25</v>
      </c>
      <c r="B193" s="1064">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4">
        <v>26</v>
      </c>
      <c r="B194" s="1064">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4">
        <v>27</v>
      </c>
      <c r="B195" s="1064">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4">
        <v>28</v>
      </c>
      <c r="B196" s="1064">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4">
        <v>29</v>
      </c>
      <c r="B197" s="1064">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4">
        <v>30</v>
      </c>
      <c r="B198" s="1064">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4">
        <v>1</v>
      </c>
      <c r="B202" s="1064">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4">
        <v>2</v>
      </c>
      <c r="B203" s="1064">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4">
        <v>3</v>
      </c>
      <c r="B204" s="1064">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4">
        <v>4</v>
      </c>
      <c r="B205" s="1064">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4">
        <v>5</v>
      </c>
      <c r="B206" s="1064">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4">
        <v>6</v>
      </c>
      <c r="B207" s="1064">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4">
        <v>7</v>
      </c>
      <c r="B208" s="1064">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4">
        <v>8</v>
      </c>
      <c r="B209" s="1064">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4">
        <v>9</v>
      </c>
      <c r="B210" s="1064">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4">
        <v>10</v>
      </c>
      <c r="B211" s="1064">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4">
        <v>11</v>
      </c>
      <c r="B212" s="1064">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4">
        <v>12</v>
      </c>
      <c r="B213" s="1064">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4">
        <v>13</v>
      </c>
      <c r="B214" s="1064">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4">
        <v>14</v>
      </c>
      <c r="B215" s="1064">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4">
        <v>15</v>
      </c>
      <c r="B216" s="1064">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4">
        <v>16</v>
      </c>
      <c r="B217" s="1064">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4">
        <v>17</v>
      </c>
      <c r="B218" s="1064">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4">
        <v>18</v>
      </c>
      <c r="B219" s="1064">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4">
        <v>19</v>
      </c>
      <c r="B220" s="1064">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4">
        <v>20</v>
      </c>
      <c r="B221" s="1064">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4">
        <v>21</v>
      </c>
      <c r="B222" s="1064">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4">
        <v>22</v>
      </c>
      <c r="B223" s="1064">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4">
        <v>23</v>
      </c>
      <c r="B224" s="1064">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4">
        <v>24</v>
      </c>
      <c r="B225" s="1064">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4">
        <v>25</v>
      </c>
      <c r="B226" s="1064">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4">
        <v>26</v>
      </c>
      <c r="B227" s="1064">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4">
        <v>27</v>
      </c>
      <c r="B228" s="1064">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4">
        <v>28</v>
      </c>
      <c r="B229" s="1064">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4">
        <v>29</v>
      </c>
      <c r="B230" s="1064">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4">
        <v>30</v>
      </c>
      <c r="B231" s="1064">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4">
        <v>1</v>
      </c>
      <c r="B235" s="1064">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4">
        <v>2</v>
      </c>
      <c r="B236" s="1064">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4">
        <v>3</v>
      </c>
      <c r="B237" s="1064">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4">
        <v>4</v>
      </c>
      <c r="B238" s="1064">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4">
        <v>5</v>
      </c>
      <c r="B239" s="1064">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4">
        <v>6</v>
      </c>
      <c r="B240" s="1064">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4">
        <v>7</v>
      </c>
      <c r="B241" s="1064">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4">
        <v>8</v>
      </c>
      <c r="B242" s="1064">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4">
        <v>9</v>
      </c>
      <c r="B243" s="1064">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4">
        <v>10</v>
      </c>
      <c r="B244" s="1064">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4">
        <v>11</v>
      </c>
      <c r="B245" s="1064">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4">
        <v>12</v>
      </c>
      <c r="B246" s="1064">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4">
        <v>13</v>
      </c>
      <c r="B247" s="1064">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4">
        <v>14</v>
      </c>
      <c r="B248" s="1064">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4">
        <v>15</v>
      </c>
      <c r="B249" s="1064">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4">
        <v>16</v>
      </c>
      <c r="B250" s="1064">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4">
        <v>17</v>
      </c>
      <c r="B251" s="1064">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4">
        <v>18</v>
      </c>
      <c r="B252" s="1064">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4">
        <v>19</v>
      </c>
      <c r="B253" s="1064">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4">
        <v>20</v>
      </c>
      <c r="B254" s="1064">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4">
        <v>21</v>
      </c>
      <c r="B255" s="1064">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4">
        <v>22</v>
      </c>
      <c r="B256" s="1064">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4">
        <v>23</v>
      </c>
      <c r="B257" s="1064">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4">
        <v>24</v>
      </c>
      <c r="B258" s="1064">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4">
        <v>25</v>
      </c>
      <c r="B259" s="1064">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4">
        <v>26</v>
      </c>
      <c r="B260" s="1064">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4">
        <v>27</v>
      </c>
      <c r="B261" s="1064">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4">
        <v>28</v>
      </c>
      <c r="B262" s="1064">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4">
        <v>29</v>
      </c>
      <c r="B263" s="1064">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4">
        <v>30</v>
      </c>
      <c r="B264" s="1064">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4">
        <v>1</v>
      </c>
      <c r="B268" s="1064">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4">
        <v>2</v>
      </c>
      <c r="B269" s="1064">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4">
        <v>3</v>
      </c>
      <c r="B270" s="1064">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4">
        <v>4</v>
      </c>
      <c r="B271" s="1064">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4">
        <v>5</v>
      </c>
      <c r="B272" s="1064">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4">
        <v>6</v>
      </c>
      <c r="B273" s="1064">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4">
        <v>7</v>
      </c>
      <c r="B274" s="1064">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4">
        <v>8</v>
      </c>
      <c r="B275" s="1064">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4">
        <v>9</v>
      </c>
      <c r="B276" s="1064">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4">
        <v>10</v>
      </c>
      <c r="B277" s="1064">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4">
        <v>11</v>
      </c>
      <c r="B278" s="1064">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4">
        <v>12</v>
      </c>
      <c r="B279" s="1064">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4">
        <v>13</v>
      </c>
      <c r="B280" s="1064">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4">
        <v>14</v>
      </c>
      <c r="B281" s="1064">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4">
        <v>15</v>
      </c>
      <c r="B282" s="1064">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4">
        <v>16</v>
      </c>
      <c r="B283" s="1064">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4">
        <v>17</v>
      </c>
      <c r="B284" s="1064">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4">
        <v>18</v>
      </c>
      <c r="B285" s="1064">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4">
        <v>19</v>
      </c>
      <c r="B286" s="1064">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4">
        <v>20</v>
      </c>
      <c r="B287" s="1064">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4">
        <v>21</v>
      </c>
      <c r="B288" s="1064">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4">
        <v>22</v>
      </c>
      <c r="B289" s="1064">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4">
        <v>23</v>
      </c>
      <c r="B290" s="1064">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4">
        <v>24</v>
      </c>
      <c r="B291" s="1064">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4">
        <v>25</v>
      </c>
      <c r="B292" s="1064">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4">
        <v>26</v>
      </c>
      <c r="B293" s="1064">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4">
        <v>27</v>
      </c>
      <c r="B294" s="1064">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4">
        <v>28</v>
      </c>
      <c r="B295" s="1064">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4">
        <v>29</v>
      </c>
      <c r="B296" s="1064">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4">
        <v>30</v>
      </c>
      <c r="B297" s="1064">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4">
        <v>1</v>
      </c>
      <c r="B301" s="1064">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4">
        <v>2</v>
      </c>
      <c r="B302" s="1064">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4">
        <v>3</v>
      </c>
      <c r="B303" s="1064">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4">
        <v>4</v>
      </c>
      <c r="B304" s="1064">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4">
        <v>5</v>
      </c>
      <c r="B305" s="1064">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4">
        <v>6</v>
      </c>
      <c r="B306" s="1064">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4">
        <v>7</v>
      </c>
      <c r="B307" s="1064">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4">
        <v>8</v>
      </c>
      <c r="B308" s="1064">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4">
        <v>9</v>
      </c>
      <c r="B309" s="1064">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4">
        <v>10</v>
      </c>
      <c r="B310" s="1064">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4">
        <v>11</v>
      </c>
      <c r="B311" s="1064">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4">
        <v>12</v>
      </c>
      <c r="B312" s="1064">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4">
        <v>13</v>
      </c>
      <c r="B313" s="1064">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4">
        <v>14</v>
      </c>
      <c r="B314" s="1064">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4">
        <v>15</v>
      </c>
      <c r="B315" s="1064">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4">
        <v>16</v>
      </c>
      <c r="B316" s="1064">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4">
        <v>17</v>
      </c>
      <c r="B317" s="1064">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4">
        <v>18</v>
      </c>
      <c r="B318" s="1064">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4">
        <v>19</v>
      </c>
      <c r="B319" s="1064">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4">
        <v>20</v>
      </c>
      <c r="B320" s="1064">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4">
        <v>21</v>
      </c>
      <c r="B321" s="1064">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4">
        <v>22</v>
      </c>
      <c r="B322" s="1064">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4">
        <v>23</v>
      </c>
      <c r="B323" s="1064">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4">
        <v>24</v>
      </c>
      <c r="B324" s="1064">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4">
        <v>25</v>
      </c>
      <c r="B325" s="1064">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4">
        <v>26</v>
      </c>
      <c r="B326" s="1064">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4">
        <v>27</v>
      </c>
      <c r="B327" s="1064">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4">
        <v>28</v>
      </c>
      <c r="B328" s="1064">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4">
        <v>29</v>
      </c>
      <c r="B329" s="1064">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4">
        <v>30</v>
      </c>
      <c r="B330" s="1064">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4">
        <v>1</v>
      </c>
      <c r="B334" s="1064">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4">
        <v>2</v>
      </c>
      <c r="B335" s="1064">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4">
        <v>3</v>
      </c>
      <c r="B336" s="1064">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4">
        <v>4</v>
      </c>
      <c r="B337" s="1064">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4">
        <v>5</v>
      </c>
      <c r="B338" s="1064">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4">
        <v>6</v>
      </c>
      <c r="B339" s="1064">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4">
        <v>7</v>
      </c>
      <c r="B340" s="1064">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4">
        <v>8</v>
      </c>
      <c r="B341" s="1064">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4">
        <v>9</v>
      </c>
      <c r="B342" s="1064">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4">
        <v>10</v>
      </c>
      <c r="B343" s="1064">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4">
        <v>11</v>
      </c>
      <c r="B344" s="1064">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4">
        <v>12</v>
      </c>
      <c r="B345" s="1064">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4">
        <v>13</v>
      </c>
      <c r="B346" s="1064">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4">
        <v>14</v>
      </c>
      <c r="B347" s="1064">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4">
        <v>15</v>
      </c>
      <c r="B348" s="1064">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4">
        <v>16</v>
      </c>
      <c r="B349" s="1064">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4">
        <v>17</v>
      </c>
      <c r="B350" s="1064">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4">
        <v>18</v>
      </c>
      <c r="B351" s="1064">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4">
        <v>19</v>
      </c>
      <c r="B352" s="1064">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4">
        <v>20</v>
      </c>
      <c r="B353" s="1064">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4">
        <v>21</v>
      </c>
      <c r="B354" s="1064">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4">
        <v>22</v>
      </c>
      <c r="B355" s="1064">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4">
        <v>23</v>
      </c>
      <c r="B356" s="1064">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4">
        <v>24</v>
      </c>
      <c r="B357" s="1064">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4">
        <v>25</v>
      </c>
      <c r="B358" s="1064">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4">
        <v>26</v>
      </c>
      <c r="B359" s="1064">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4">
        <v>27</v>
      </c>
      <c r="B360" s="1064">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4">
        <v>28</v>
      </c>
      <c r="B361" s="1064">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4">
        <v>29</v>
      </c>
      <c r="B362" s="1064">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4">
        <v>30</v>
      </c>
      <c r="B363" s="1064">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4">
        <v>1</v>
      </c>
      <c r="B367" s="1064">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4">
        <v>2</v>
      </c>
      <c r="B368" s="1064">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4">
        <v>3</v>
      </c>
      <c r="B369" s="1064">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4">
        <v>4</v>
      </c>
      <c r="B370" s="1064">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4">
        <v>5</v>
      </c>
      <c r="B371" s="1064">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4">
        <v>6</v>
      </c>
      <c r="B372" s="1064">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4">
        <v>7</v>
      </c>
      <c r="B373" s="1064">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4">
        <v>8</v>
      </c>
      <c r="B374" s="1064">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4">
        <v>9</v>
      </c>
      <c r="B375" s="1064">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4">
        <v>10</v>
      </c>
      <c r="B376" s="1064">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4">
        <v>11</v>
      </c>
      <c r="B377" s="1064">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4">
        <v>12</v>
      </c>
      <c r="B378" s="1064">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4">
        <v>13</v>
      </c>
      <c r="B379" s="1064">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4">
        <v>14</v>
      </c>
      <c r="B380" s="1064">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4">
        <v>15</v>
      </c>
      <c r="B381" s="1064">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4">
        <v>16</v>
      </c>
      <c r="B382" s="1064">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4">
        <v>17</v>
      </c>
      <c r="B383" s="1064">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4">
        <v>18</v>
      </c>
      <c r="B384" s="1064">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4">
        <v>19</v>
      </c>
      <c r="B385" s="1064">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4">
        <v>20</v>
      </c>
      <c r="B386" s="1064">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4">
        <v>21</v>
      </c>
      <c r="B387" s="1064">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4">
        <v>22</v>
      </c>
      <c r="B388" s="1064">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4">
        <v>23</v>
      </c>
      <c r="B389" s="1064">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4">
        <v>24</v>
      </c>
      <c r="B390" s="1064">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4">
        <v>25</v>
      </c>
      <c r="B391" s="1064">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4">
        <v>26</v>
      </c>
      <c r="B392" s="1064">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4">
        <v>27</v>
      </c>
      <c r="B393" s="1064">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4">
        <v>28</v>
      </c>
      <c r="B394" s="1064">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4">
        <v>29</v>
      </c>
      <c r="B395" s="1064">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4">
        <v>30</v>
      </c>
      <c r="B396" s="1064">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4">
        <v>1</v>
      </c>
      <c r="B400" s="1064">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4">
        <v>2</v>
      </c>
      <c r="B401" s="1064">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4">
        <v>3</v>
      </c>
      <c r="B402" s="1064">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4">
        <v>4</v>
      </c>
      <c r="B403" s="1064">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4">
        <v>5</v>
      </c>
      <c r="B404" s="1064">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4">
        <v>6</v>
      </c>
      <c r="B405" s="1064">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4">
        <v>7</v>
      </c>
      <c r="B406" s="1064">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4">
        <v>8</v>
      </c>
      <c r="B407" s="1064">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4">
        <v>9</v>
      </c>
      <c r="B408" s="1064">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4">
        <v>10</v>
      </c>
      <c r="B409" s="1064">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4">
        <v>11</v>
      </c>
      <c r="B410" s="1064">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4">
        <v>12</v>
      </c>
      <c r="B411" s="1064">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4">
        <v>13</v>
      </c>
      <c r="B412" s="1064">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4">
        <v>14</v>
      </c>
      <c r="B413" s="1064">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4">
        <v>15</v>
      </c>
      <c r="B414" s="1064">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4">
        <v>16</v>
      </c>
      <c r="B415" s="1064">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4">
        <v>17</v>
      </c>
      <c r="B416" s="1064">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4">
        <v>18</v>
      </c>
      <c r="B417" s="1064">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4">
        <v>19</v>
      </c>
      <c r="B418" s="1064">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4">
        <v>20</v>
      </c>
      <c r="B419" s="1064">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4">
        <v>21</v>
      </c>
      <c r="B420" s="1064">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4">
        <v>22</v>
      </c>
      <c r="B421" s="1064">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4">
        <v>23</v>
      </c>
      <c r="B422" s="1064">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4">
        <v>24</v>
      </c>
      <c r="B423" s="1064">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4">
        <v>25</v>
      </c>
      <c r="B424" s="1064">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4">
        <v>26</v>
      </c>
      <c r="B425" s="1064">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4">
        <v>27</v>
      </c>
      <c r="B426" s="1064">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4">
        <v>28</v>
      </c>
      <c r="B427" s="1064">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4">
        <v>29</v>
      </c>
      <c r="B428" s="1064">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4">
        <v>30</v>
      </c>
      <c r="B429" s="1064">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4">
        <v>1</v>
      </c>
      <c r="B433" s="1064">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4">
        <v>2</v>
      </c>
      <c r="B434" s="1064">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4">
        <v>3</v>
      </c>
      <c r="B435" s="1064">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4">
        <v>4</v>
      </c>
      <c r="B436" s="1064">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4">
        <v>5</v>
      </c>
      <c r="B437" s="1064">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4">
        <v>6</v>
      </c>
      <c r="B438" s="1064">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4">
        <v>7</v>
      </c>
      <c r="B439" s="1064">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4">
        <v>8</v>
      </c>
      <c r="B440" s="1064">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4">
        <v>9</v>
      </c>
      <c r="B441" s="1064">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4">
        <v>10</v>
      </c>
      <c r="B442" s="1064">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4">
        <v>11</v>
      </c>
      <c r="B443" s="1064">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4">
        <v>12</v>
      </c>
      <c r="B444" s="1064">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4">
        <v>13</v>
      </c>
      <c r="B445" s="1064">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4">
        <v>14</v>
      </c>
      <c r="B446" s="1064">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4">
        <v>15</v>
      </c>
      <c r="B447" s="1064">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4">
        <v>16</v>
      </c>
      <c r="B448" s="1064">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4">
        <v>17</v>
      </c>
      <c r="B449" s="1064">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4">
        <v>18</v>
      </c>
      <c r="B450" s="1064">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4">
        <v>19</v>
      </c>
      <c r="B451" s="1064">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4">
        <v>20</v>
      </c>
      <c r="B452" s="1064">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4">
        <v>21</v>
      </c>
      <c r="B453" s="1064">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4">
        <v>22</v>
      </c>
      <c r="B454" s="1064">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4">
        <v>23</v>
      </c>
      <c r="B455" s="1064">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4">
        <v>24</v>
      </c>
      <c r="B456" s="1064">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4">
        <v>25</v>
      </c>
      <c r="B457" s="1064">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4">
        <v>26</v>
      </c>
      <c r="B458" s="1064">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4">
        <v>27</v>
      </c>
      <c r="B459" s="1064">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4">
        <v>28</v>
      </c>
      <c r="B460" s="1064">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4">
        <v>29</v>
      </c>
      <c r="B461" s="1064">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4">
        <v>30</v>
      </c>
      <c r="B462" s="1064">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4">
        <v>1</v>
      </c>
      <c r="B466" s="1064">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4">
        <v>2</v>
      </c>
      <c r="B467" s="1064">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4">
        <v>3</v>
      </c>
      <c r="B468" s="1064">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4">
        <v>4</v>
      </c>
      <c r="B469" s="1064">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4">
        <v>5</v>
      </c>
      <c r="B470" s="1064">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4">
        <v>6</v>
      </c>
      <c r="B471" s="1064">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4">
        <v>7</v>
      </c>
      <c r="B472" s="1064">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4">
        <v>8</v>
      </c>
      <c r="B473" s="1064">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4">
        <v>9</v>
      </c>
      <c r="B474" s="1064">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4">
        <v>10</v>
      </c>
      <c r="B475" s="1064">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4">
        <v>11</v>
      </c>
      <c r="B476" s="1064">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4">
        <v>12</v>
      </c>
      <c r="B477" s="1064">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4">
        <v>13</v>
      </c>
      <c r="B478" s="1064">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4">
        <v>14</v>
      </c>
      <c r="B479" s="1064">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4">
        <v>15</v>
      </c>
      <c r="B480" s="1064">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4">
        <v>16</v>
      </c>
      <c r="B481" s="1064">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4">
        <v>17</v>
      </c>
      <c r="B482" s="1064">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4">
        <v>18</v>
      </c>
      <c r="B483" s="1064">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4">
        <v>19</v>
      </c>
      <c r="B484" s="1064">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4">
        <v>20</v>
      </c>
      <c r="B485" s="1064">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4">
        <v>21</v>
      </c>
      <c r="B486" s="1064">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4">
        <v>22</v>
      </c>
      <c r="B487" s="1064">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4">
        <v>23</v>
      </c>
      <c r="B488" s="1064">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4">
        <v>24</v>
      </c>
      <c r="B489" s="1064">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4">
        <v>25</v>
      </c>
      <c r="B490" s="1064">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4">
        <v>26</v>
      </c>
      <c r="B491" s="1064">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4">
        <v>27</v>
      </c>
      <c r="B492" s="1064">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4">
        <v>28</v>
      </c>
      <c r="B493" s="1064">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4">
        <v>29</v>
      </c>
      <c r="B494" s="1064">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4">
        <v>30</v>
      </c>
      <c r="B495" s="1064">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4">
        <v>1</v>
      </c>
      <c r="B499" s="1064">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4">
        <v>2</v>
      </c>
      <c r="B500" s="1064">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4">
        <v>3</v>
      </c>
      <c r="B501" s="1064">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4">
        <v>4</v>
      </c>
      <c r="B502" s="1064">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4">
        <v>5</v>
      </c>
      <c r="B503" s="1064">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4">
        <v>6</v>
      </c>
      <c r="B504" s="1064">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4">
        <v>7</v>
      </c>
      <c r="B505" s="1064">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4">
        <v>8</v>
      </c>
      <c r="B506" s="1064">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4">
        <v>9</v>
      </c>
      <c r="B507" s="1064">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4">
        <v>10</v>
      </c>
      <c r="B508" s="1064">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4">
        <v>11</v>
      </c>
      <c r="B509" s="1064">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4">
        <v>12</v>
      </c>
      <c r="B510" s="1064">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4">
        <v>13</v>
      </c>
      <c r="B511" s="1064">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4">
        <v>14</v>
      </c>
      <c r="B512" s="1064">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4">
        <v>15</v>
      </c>
      <c r="B513" s="1064">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4">
        <v>16</v>
      </c>
      <c r="B514" s="1064">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4">
        <v>17</v>
      </c>
      <c r="B515" s="1064">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4">
        <v>18</v>
      </c>
      <c r="B516" s="1064">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4">
        <v>19</v>
      </c>
      <c r="B517" s="1064">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4">
        <v>20</v>
      </c>
      <c r="B518" s="1064">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4">
        <v>21</v>
      </c>
      <c r="B519" s="1064">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4">
        <v>22</v>
      </c>
      <c r="B520" s="1064">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4">
        <v>23</v>
      </c>
      <c r="B521" s="1064">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4">
        <v>24</v>
      </c>
      <c r="B522" s="1064">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4">
        <v>25</v>
      </c>
      <c r="B523" s="1064">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4">
        <v>26</v>
      </c>
      <c r="B524" s="1064">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4">
        <v>27</v>
      </c>
      <c r="B525" s="1064">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4">
        <v>28</v>
      </c>
      <c r="B526" s="1064">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4">
        <v>29</v>
      </c>
      <c r="B527" s="1064">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4">
        <v>30</v>
      </c>
      <c r="B528" s="1064">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4">
        <v>1</v>
      </c>
      <c r="B532" s="1064">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4">
        <v>2</v>
      </c>
      <c r="B533" s="1064">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4">
        <v>3</v>
      </c>
      <c r="B534" s="1064">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4">
        <v>4</v>
      </c>
      <c r="B535" s="1064">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4">
        <v>5</v>
      </c>
      <c r="B536" s="1064">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4">
        <v>6</v>
      </c>
      <c r="B537" s="1064">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4">
        <v>7</v>
      </c>
      <c r="B538" s="1064">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4">
        <v>8</v>
      </c>
      <c r="B539" s="1064">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4">
        <v>9</v>
      </c>
      <c r="B540" s="1064">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4">
        <v>10</v>
      </c>
      <c r="B541" s="1064">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4">
        <v>11</v>
      </c>
      <c r="B542" s="1064">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4">
        <v>12</v>
      </c>
      <c r="B543" s="1064">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4">
        <v>13</v>
      </c>
      <c r="B544" s="1064">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4">
        <v>14</v>
      </c>
      <c r="B545" s="1064">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4">
        <v>15</v>
      </c>
      <c r="B546" s="1064">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4">
        <v>16</v>
      </c>
      <c r="B547" s="1064">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4">
        <v>17</v>
      </c>
      <c r="B548" s="1064">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4">
        <v>18</v>
      </c>
      <c r="B549" s="1064">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4">
        <v>19</v>
      </c>
      <c r="B550" s="1064">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4">
        <v>20</v>
      </c>
      <c r="B551" s="1064">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4">
        <v>21</v>
      </c>
      <c r="B552" s="1064">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4">
        <v>22</v>
      </c>
      <c r="B553" s="1064">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4">
        <v>23</v>
      </c>
      <c r="B554" s="1064">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4">
        <v>24</v>
      </c>
      <c r="B555" s="1064">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4">
        <v>25</v>
      </c>
      <c r="B556" s="1064">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4">
        <v>26</v>
      </c>
      <c r="B557" s="1064">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4">
        <v>27</v>
      </c>
      <c r="B558" s="1064">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4">
        <v>28</v>
      </c>
      <c r="B559" s="1064">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4">
        <v>29</v>
      </c>
      <c r="B560" s="1064">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4">
        <v>30</v>
      </c>
      <c r="B561" s="1064">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4">
        <v>1</v>
      </c>
      <c r="B565" s="1064">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4">
        <v>2</v>
      </c>
      <c r="B566" s="1064">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4">
        <v>3</v>
      </c>
      <c r="B567" s="1064">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4">
        <v>4</v>
      </c>
      <c r="B568" s="1064">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4">
        <v>5</v>
      </c>
      <c r="B569" s="1064">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4">
        <v>6</v>
      </c>
      <c r="B570" s="1064">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4">
        <v>7</v>
      </c>
      <c r="B571" s="1064">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4">
        <v>8</v>
      </c>
      <c r="B572" s="1064">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4">
        <v>9</v>
      </c>
      <c r="B573" s="1064">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4">
        <v>10</v>
      </c>
      <c r="B574" s="1064">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4">
        <v>11</v>
      </c>
      <c r="B575" s="1064">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4">
        <v>12</v>
      </c>
      <c r="B576" s="1064">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4">
        <v>13</v>
      </c>
      <c r="B577" s="1064">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4">
        <v>14</v>
      </c>
      <c r="B578" s="1064">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4">
        <v>15</v>
      </c>
      <c r="B579" s="1064">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4">
        <v>16</v>
      </c>
      <c r="B580" s="1064">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4">
        <v>17</v>
      </c>
      <c r="B581" s="1064">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4">
        <v>18</v>
      </c>
      <c r="B582" s="1064">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4">
        <v>19</v>
      </c>
      <c r="B583" s="1064">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4">
        <v>20</v>
      </c>
      <c r="B584" s="1064">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4">
        <v>21</v>
      </c>
      <c r="B585" s="1064">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4">
        <v>22</v>
      </c>
      <c r="B586" s="1064">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4">
        <v>23</v>
      </c>
      <c r="B587" s="1064">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4">
        <v>24</v>
      </c>
      <c r="B588" s="1064">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4">
        <v>25</v>
      </c>
      <c r="B589" s="1064">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4">
        <v>26</v>
      </c>
      <c r="B590" s="1064">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4">
        <v>27</v>
      </c>
      <c r="B591" s="1064">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4">
        <v>28</v>
      </c>
      <c r="B592" s="1064">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4">
        <v>29</v>
      </c>
      <c r="B593" s="1064">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4">
        <v>30</v>
      </c>
      <c r="B594" s="1064">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4">
        <v>1</v>
      </c>
      <c r="B598" s="1064">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4">
        <v>2</v>
      </c>
      <c r="B599" s="1064">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4">
        <v>3</v>
      </c>
      <c r="B600" s="1064">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4">
        <v>4</v>
      </c>
      <c r="B601" s="1064">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4">
        <v>5</v>
      </c>
      <c r="B602" s="1064">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4">
        <v>6</v>
      </c>
      <c r="B603" s="1064">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4">
        <v>7</v>
      </c>
      <c r="B604" s="1064">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4">
        <v>8</v>
      </c>
      <c r="B605" s="1064">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4">
        <v>9</v>
      </c>
      <c r="B606" s="1064">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4">
        <v>10</v>
      </c>
      <c r="B607" s="1064">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4">
        <v>11</v>
      </c>
      <c r="B608" s="1064">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4">
        <v>12</v>
      </c>
      <c r="B609" s="1064">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4">
        <v>13</v>
      </c>
      <c r="B610" s="1064">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4">
        <v>14</v>
      </c>
      <c r="B611" s="1064">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4">
        <v>15</v>
      </c>
      <c r="B612" s="1064">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4">
        <v>16</v>
      </c>
      <c r="B613" s="1064">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4">
        <v>17</v>
      </c>
      <c r="B614" s="1064">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4">
        <v>18</v>
      </c>
      <c r="B615" s="1064">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4">
        <v>19</v>
      </c>
      <c r="B616" s="1064">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4">
        <v>20</v>
      </c>
      <c r="B617" s="1064">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4">
        <v>21</v>
      </c>
      <c r="B618" s="1064">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4">
        <v>22</v>
      </c>
      <c r="B619" s="1064">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4">
        <v>23</v>
      </c>
      <c r="B620" s="1064">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4">
        <v>24</v>
      </c>
      <c r="B621" s="1064">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4">
        <v>25</v>
      </c>
      <c r="B622" s="1064">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4">
        <v>26</v>
      </c>
      <c r="B623" s="1064">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4">
        <v>27</v>
      </c>
      <c r="B624" s="1064">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4">
        <v>28</v>
      </c>
      <c r="B625" s="1064">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4">
        <v>29</v>
      </c>
      <c r="B626" s="1064">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4">
        <v>30</v>
      </c>
      <c r="B627" s="1064">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4">
        <v>1</v>
      </c>
      <c r="B631" s="1064">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4">
        <v>2</v>
      </c>
      <c r="B632" s="1064">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4">
        <v>3</v>
      </c>
      <c r="B633" s="1064">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4">
        <v>4</v>
      </c>
      <c r="B634" s="1064">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4">
        <v>5</v>
      </c>
      <c r="B635" s="1064">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4">
        <v>6</v>
      </c>
      <c r="B636" s="1064">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4">
        <v>7</v>
      </c>
      <c r="B637" s="1064">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4">
        <v>8</v>
      </c>
      <c r="B638" s="1064">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4">
        <v>9</v>
      </c>
      <c r="B639" s="1064">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4">
        <v>10</v>
      </c>
      <c r="B640" s="1064">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4">
        <v>11</v>
      </c>
      <c r="B641" s="1064">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4">
        <v>12</v>
      </c>
      <c r="B642" s="1064">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4">
        <v>13</v>
      </c>
      <c r="B643" s="1064">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4">
        <v>14</v>
      </c>
      <c r="B644" s="1064">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4">
        <v>15</v>
      </c>
      <c r="B645" s="1064">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4">
        <v>16</v>
      </c>
      <c r="B646" s="1064">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4">
        <v>17</v>
      </c>
      <c r="B647" s="1064">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4">
        <v>18</v>
      </c>
      <c r="B648" s="1064">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4">
        <v>19</v>
      </c>
      <c r="B649" s="1064">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4">
        <v>20</v>
      </c>
      <c r="B650" s="1064">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4">
        <v>21</v>
      </c>
      <c r="B651" s="1064">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4">
        <v>22</v>
      </c>
      <c r="B652" s="1064">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4">
        <v>23</v>
      </c>
      <c r="B653" s="1064">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4">
        <v>24</v>
      </c>
      <c r="B654" s="1064">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4">
        <v>25</v>
      </c>
      <c r="B655" s="1064">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4">
        <v>26</v>
      </c>
      <c r="B656" s="1064">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4">
        <v>27</v>
      </c>
      <c r="B657" s="1064">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4">
        <v>28</v>
      </c>
      <c r="B658" s="1064">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4">
        <v>29</v>
      </c>
      <c r="B659" s="1064">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4">
        <v>30</v>
      </c>
      <c r="B660" s="1064">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4">
        <v>1</v>
      </c>
      <c r="B664" s="1064">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4">
        <v>2</v>
      </c>
      <c r="B665" s="1064">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4">
        <v>3</v>
      </c>
      <c r="B666" s="1064">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4">
        <v>4</v>
      </c>
      <c r="B667" s="1064">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4">
        <v>5</v>
      </c>
      <c r="B668" s="1064">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4">
        <v>6</v>
      </c>
      <c r="B669" s="1064">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4">
        <v>7</v>
      </c>
      <c r="B670" s="1064">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4">
        <v>8</v>
      </c>
      <c r="B671" s="1064">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4">
        <v>9</v>
      </c>
      <c r="B672" s="1064">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4">
        <v>10</v>
      </c>
      <c r="B673" s="1064">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4">
        <v>11</v>
      </c>
      <c r="B674" s="1064">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4">
        <v>12</v>
      </c>
      <c r="B675" s="1064">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4">
        <v>13</v>
      </c>
      <c r="B676" s="1064">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4">
        <v>14</v>
      </c>
      <c r="B677" s="1064">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4">
        <v>15</v>
      </c>
      <c r="B678" s="1064">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4">
        <v>16</v>
      </c>
      <c r="B679" s="1064">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4">
        <v>17</v>
      </c>
      <c r="B680" s="1064">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4">
        <v>18</v>
      </c>
      <c r="B681" s="1064">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4">
        <v>19</v>
      </c>
      <c r="B682" s="1064">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4">
        <v>20</v>
      </c>
      <c r="B683" s="1064">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4">
        <v>21</v>
      </c>
      <c r="B684" s="1064">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4">
        <v>22</v>
      </c>
      <c r="B685" s="1064">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4">
        <v>23</v>
      </c>
      <c r="B686" s="1064">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4">
        <v>24</v>
      </c>
      <c r="B687" s="1064">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4">
        <v>25</v>
      </c>
      <c r="B688" s="1064">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4">
        <v>26</v>
      </c>
      <c r="B689" s="1064">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4">
        <v>27</v>
      </c>
      <c r="B690" s="1064">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4">
        <v>28</v>
      </c>
      <c r="B691" s="1064">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4">
        <v>29</v>
      </c>
      <c r="B692" s="1064">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4">
        <v>30</v>
      </c>
      <c r="B693" s="1064">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4">
        <v>1</v>
      </c>
      <c r="B697" s="1064">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4">
        <v>2</v>
      </c>
      <c r="B698" s="1064">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4">
        <v>3</v>
      </c>
      <c r="B699" s="1064">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4">
        <v>4</v>
      </c>
      <c r="B700" s="1064">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4">
        <v>5</v>
      </c>
      <c r="B701" s="1064">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4">
        <v>6</v>
      </c>
      <c r="B702" s="1064">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4">
        <v>7</v>
      </c>
      <c r="B703" s="1064">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4">
        <v>8</v>
      </c>
      <c r="B704" s="1064">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4">
        <v>9</v>
      </c>
      <c r="B705" s="1064">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4">
        <v>10</v>
      </c>
      <c r="B706" s="1064">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4">
        <v>11</v>
      </c>
      <c r="B707" s="1064">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4">
        <v>12</v>
      </c>
      <c r="B708" s="1064">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4">
        <v>13</v>
      </c>
      <c r="B709" s="1064">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4">
        <v>14</v>
      </c>
      <c r="B710" s="1064">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4">
        <v>15</v>
      </c>
      <c r="B711" s="1064">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4">
        <v>16</v>
      </c>
      <c r="B712" s="1064">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4">
        <v>17</v>
      </c>
      <c r="B713" s="1064">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4">
        <v>18</v>
      </c>
      <c r="B714" s="1064">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4">
        <v>19</v>
      </c>
      <c r="B715" s="1064">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4">
        <v>20</v>
      </c>
      <c r="B716" s="1064">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4">
        <v>21</v>
      </c>
      <c r="B717" s="1064">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4">
        <v>22</v>
      </c>
      <c r="B718" s="1064">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4">
        <v>23</v>
      </c>
      <c r="B719" s="1064">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4">
        <v>24</v>
      </c>
      <c r="B720" s="1064">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4">
        <v>25</v>
      </c>
      <c r="B721" s="1064">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4">
        <v>26</v>
      </c>
      <c r="B722" s="1064">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4">
        <v>27</v>
      </c>
      <c r="B723" s="1064">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4">
        <v>28</v>
      </c>
      <c r="B724" s="1064">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4">
        <v>29</v>
      </c>
      <c r="B725" s="1064">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4">
        <v>30</v>
      </c>
      <c r="B726" s="1064">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4">
        <v>1</v>
      </c>
      <c r="B730" s="1064">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4">
        <v>2</v>
      </c>
      <c r="B731" s="1064">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4">
        <v>3</v>
      </c>
      <c r="B732" s="1064">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4">
        <v>4</v>
      </c>
      <c r="B733" s="1064">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4">
        <v>5</v>
      </c>
      <c r="B734" s="1064">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4">
        <v>6</v>
      </c>
      <c r="B735" s="1064">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4">
        <v>7</v>
      </c>
      <c r="B736" s="1064">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4">
        <v>8</v>
      </c>
      <c r="B737" s="1064">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4">
        <v>9</v>
      </c>
      <c r="B738" s="1064">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4">
        <v>10</v>
      </c>
      <c r="B739" s="1064">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4">
        <v>11</v>
      </c>
      <c r="B740" s="1064">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4">
        <v>12</v>
      </c>
      <c r="B741" s="1064">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4">
        <v>13</v>
      </c>
      <c r="B742" s="1064">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4">
        <v>14</v>
      </c>
      <c r="B743" s="1064">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4">
        <v>15</v>
      </c>
      <c r="B744" s="1064">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4">
        <v>16</v>
      </c>
      <c r="B745" s="1064">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4">
        <v>17</v>
      </c>
      <c r="B746" s="1064">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4">
        <v>18</v>
      </c>
      <c r="B747" s="1064">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4">
        <v>19</v>
      </c>
      <c r="B748" s="1064">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4">
        <v>20</v>
      </c>
      <c r="B749" s="1064">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4">
        <v>21</v>
      </c>
      <c r="B750" s="1064">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4">
        <v>22</v>
      </c>
      <c r="B751" s="1064">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4">
        <v>23</v>
      </c>
      <c r="B752" s="1064">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4">
        <v>24</v>
      </c>
      <c r="B753" s="1064">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4">
        <v>25</v>
      </c>
      <c r="B754" s="1064">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4">
        <v>26</v>
      </c>
      <c r="B755" s="1064">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4">
        <v>27</v>
      </c>
      <c r="B756" s="1064">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4">
        <v>28</v>
      </c>
      <c r="B757" s="1064">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4">
        <v>29</v>
      </c>
      <c r="B758" s="1064">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4">
        <v>30</v>
      </c>
      <c r="B759" s="1064">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4">
        <v>1</v>
      </c>
      <c r="B763" s="1064">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4">
        <v>2</v>
      </c>
      <c r="B764" s="1064">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4">
        <v>3</v>
      </c>
      <c r="B765" s="1064">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4">
        <v>4</v>
      </c>
      <c r="B766" s="1064">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4">
        <v>5</v>
      </c>
      <c r="B767" s="1064">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4">
        <v>6</v>
      </c>
      <c r="B768" s="1064">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4">
        <v>7</v>
      </c>
      <c r="B769" s="1064">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4">
        <v>8</v>
      </c>
      <c r="B770" s="1064">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4">
        <v>9</v>
      </c>
      <c r="B771" s="1064">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4">
        <v>10</v>
      </c>
      <c r="B772" s="1064">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4">
        <v>11</v>
      </c>
      <c r="B773" s="1064">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4">
        <v>12</v>
      </c>
      <c r="B774" s="1064">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4">
        <v>13</v>
      </c>
      <c r="B775" s="1064">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4">
        <v>14</v>
      </c>
      <c r="B776" s="1064">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4">
        <v>15</v>
      </c>
      <c r="B777" s="1064">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4">
        <v>16</v>
      </c>
      <c r="B778" s="1064">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4">
        <v>17</v>
      </c>
      <c r="B779" s="1064">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4">
        <v>18</v>
      </c>
      <c r="B780" s="1064">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4">
        <v>19</v>
      </c>
      <c r="B781" s="1064">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4">
        <v>20</v>
      </c>
      <c r="B782" s="1064">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4">
        <v>21</v>
      </c>
      <c r="B783" s="1064">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4">
        <v>22</v>
      </c>
      <c r="B784" s="1064">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4">
        <v>23</v>
      </c>
      <c r="B785" s="1064">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4">
        <v>24</v>
      </c>
      <c r="B786" s="1064">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4">
        <v>25</v>
      </c>
      <c r="B787" s="1064">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4">
        <v>26</v>
      </c>
      <c r="B788" s="1064">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4">
        <v>27</v>
      </c>
      <c r="B789" s="1064">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4">
        <v>28</v>
      </c>
      <c r="B790" s="1064">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4">
        <v>29</v>
      </c>
      <c r="B791" s="1064">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4">
        <v>30</v>
      </c>
      <c r="B792" s="1064">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4">
        <v>1</v>
      </c>
      <c r="B796" s="1064">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4">
        <v>2</v>
      </c>
      <c r="B797" s="1064">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4">
        <v>3</v>
      </c>
      <c r="B798" s="1064">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4">
        <v>4</v>
      </c>
      <c r="B799" s="1064">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4">
        <v>5</v>
      </c>
      <c r="B800" s="1064">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4">
        <v>6</v>
      </c>
      <c r="B801" s="1064">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4">
        <v>7</v>
      </c>
      <c r="B802" s="1064">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4">
        <v>8</v>
      </c>
      <c r="B803" s="1064">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4">
        <v>9</v>
      </c>
      <c r="B804" s="1064">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4">
        <v>10</v>
      </c>
      <c r="B805" s="1064">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4">
        <v>11</v>
      </c>
      <c r="B806" s="1064">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4">
        <v>12</v>
      </c>
      <c r="B807" s="1064">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4">
        <v>13</v>
      </c>
      <c r="B808" s="1064">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4">
        <v>14</v>
      </c>
      <c r="B809" s="1064">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4">
        <v>15</v>
      </c>
      <c r="B810" s="1064">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4">
        <v>16</v>
      </c>
      <c r="B811" s="1064">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4">
        <v>17</v>
      </c>
      <c r="B812" s="1064">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4">
        <v>18</v>
      </c>
      <c r="B813" s="1064">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4">
        <v>19</v>
      </c>
      <c r="B814" s="1064">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4">
        <v>20</v>
      </c>
      <c r="B815" s="1064">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4">
        <v>21</v>
      </c>
      <c r="B816" s="1064">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4">
        <v>22</v>
      </c>
      <c r="B817" s="1064">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4">
        <v>23</v>
      </c>
      <c r="B818" s="1064">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4">
        <v>24</v>
      </c>
      <c r="B819" s="1064">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4">
        <v>25</v>
      </c>
      <c r="B820" s="1064">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4">
        <v>26</v>
      </c>
      <c r="B821" s="1064">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4">
        <v>27</v>
      </c>
      <c r="B822" s="1064">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4">
        <v>28</v>
      </c>
      <c r="B823" s="1064">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4">
        <v>29</v>
      </c>
      <c r="B824" s="1064">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4">
        <v>30</v>
      </c>
      <c r="B825" s="1064">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4">
        <v>1</v>
      </c>
      <c r="B829" s="1064">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4">
        <v>2</v>
      </c>
      <c r="B830" s="1064">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4">
        <v>3</v>
      </c>
      <c r="B831" s="1064">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4">
        <v>4</v>
      </c>
      <c r="B832" s="1064">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4">
        <v>5</v>
      </c>
      <c r="B833" s="1064">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4">
        <v>6</v>
      </c>
      <c r="B834" s="1064">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4">
        <v>7</v>
      </c>
      <c r="B835" s="1064">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4">
        <v>8</v>
      </c>
      <c r="B836" s="1064">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4">
        <v>9</v>
      </c>
      <c r="B837" s="1064">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4">
        <v>10</v>
      </c>
      <c r="B838" s="1064">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4">
        <v>11</v>
      </c>
      <c r="B839" s="1064">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4">
        <v>12</v>
      </c>
      <c r="B840" s="1064">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4">
        <v>13</v>
      </c>
      <c r="B841" s="1064">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4">
        <v>14</v>
      </c>
      <c r="B842" s="1064">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4">
        <v>15</v>
      </c>
      <c r="B843" s="1064">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4">
        <v>16</v>
      </c>
      <c r="B844" s="1064">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4">
        <v>17</v>
      </c>
      <c r="B845" s="1064">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4">
        <v>18</v>
      </c>
      <c r="B846" s="1064">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4">
        <v>19</v>
      </c>
      <c r="B847" s="1064">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4">
        <v>20</v>
      </c>
      <c r="B848" s="1064">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4">
        <v>21</v>
      </c>
      <c r="B849" s="1064">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4">
        <v>22</v>
      </c>
      <c r="B850" s="1064">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4">
        <v>23</v>
      </c>
      <c r="B851" s="1064">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4">
        <v>24</v>
      </c>
      <c r="B852" s="1064">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4">
        <v>25</v>
      </c>
      <c r="B853" s="1064">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4">
        <v>26</v>
      </c>
      <c r="B854" s="1064">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4">
        <v>27</v>
      </c>
      <c r="B855" s="1064">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4">
        <v>28</v>
      </c>
      <c r="B856" s="1064">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4">
        <v>29</v>
      </c>
      <c r="B857" s="1064">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4">
        <v>30</v>
      </c>
      <c r="B858" s="1064">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4">
        <v>1</v>
      </c>
      <c r="B862" s="1064">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4">
        <v>2</v>
      </c>
      <c r="B863" s="1064">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4">
        <v>3</v>
      </c>
      <c r="B864" s="1064">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4">
        <v>4</v>
      </c>
      <c r="B865" s="1064">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4">
        <v>5</v>
      </c>
      <c r="B866" s="1064">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4">
        <v>6</v>
      </c>
      <c r="B867" s="1064">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4">
        <v>7</v>
      </c>
      <c r="B868" s="1064">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4">
        <v>8</v>
      </c>
      <c r="B869" s="1064">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4">
        <v>9</v>
      </c>
      <c r="B870" s="1064">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4">
        <v>10</v>
      </c>
      <c r="B871" s="1064">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4">
        <v>11</v>
      </c>
      <c r="B872" s="1064">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4">
        <v>12</v>
      </c>
      <c r="B873" s="1064">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4">
        <v>13</v>
      </c>
      <c r="B874" s="1064">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4">
        <v>14</v>
      </c>
      <c r="B875" s="1064">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4">
        <v>15</v>
      </c>
      <c r="B876" s="1064">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4">
        <v>16</v>
      </c>
      <c r="B877" s="1064">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4">
        <v>17</v>
      </c>
      <c r="B878" s="1064">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4">
        <v>18</v>
      </c>
      <c r="B879" s="1064">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4">
        <v>19</v>
      </c>
      <c r="B880" s="1064">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4">
        <v>20</v>
      </c>
      <c r="B881" s="1064">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4">
        <v>21</v>
      </c>
      <c r="B882" s="1064">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4">
        <v>22</v>
      </c>
      <c r="B883" s="1064">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4">
        <v>23</v>
      </c>
      <c r="B884" s="1064">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4">
        <v>24</v>
      </c>
      <c r="B885" s="1064">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4">
        <v>25</v>
      </c>
      <c r="B886" s="1064">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4">
        <v>26</v>
      </c>
      <c r="B887" s="1064">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4">
        <v>27</v>
      </c>
      <c r="B888" s="1064">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4">
        <v>28</v>
      </c>
      <c r="B889" s="1064">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4">
        <v>29</v>
      </c>
      <c r="B890" s="1064">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4">
        <v>30</v>
      </c>
      <c r="B891" s="1064">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4">
        <v>1</v>
      </c>
      <c r="B895" s="1064">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4">
        <v>2</v>
      </c>
      <c r="B896" s="1064">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4">
        <v>3</v>
      </c>
      <c r="B897" s="1064">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4">
        <v>4</v>
      </c>
      <c r="B898" s="1064">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4">
        <v>5</v>
      </c>
      <c r="B899" s="1064">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4">
        <v>6</v>
      </c>
      <c r="B900" s="1064">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4">
        <v>7</v>
      </c>
      <c r="B901" s="1064">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4">
        <v>8</v>
      </c>
      <c r="B902" s="1064">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4">
        <v>9</v>
      </c>
      <c r="B903" s="1064">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4">
        <v>10</v>
      </c>
      <c r="B904" s="1064">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4">
        <v>11</v>
      </c>
      <c r="B905" s="1064">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4">
        <v>12</v>
      </c>
      <c r="B906" s="1064">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4">
        <v>13</v>
      </c>
      <c r="B907" s="1064">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4">
        <v>14</v>
      </c>
      <c r="B908" s="1064">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4">
        <v>15</v>
      </c>
      <c r="B909" s="1064">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4">
        <v>16</v>
      </c>
      <c r="B910" s="1064">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4">
        <v>17</v>
      </c>
      <c r="B911" s="1064">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4">
        <v>18</v>
      </c>
      <c r="B912" s="1064">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4">
        <v>19</v>
      </c>
      <c r="B913" s="1064">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4">
        <v>20</v>
      </c>
      <c r="B914" s="1064">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4">
        <v>21</v>
      </c>
      <c r="B915" s="1064">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4">
        <v>22</v>
      </c>
      <c r="B916" s="1064">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4">
        <v>23</v>
      </c>
      <c r="B917" s="1064">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4">
        <v>24</v>
      </c>
      <c r="B918" s="1064">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4">
        <v>25</v>
      </c>
      <c r="B919" s="1064">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4">
        <v>26</v>
      </c>
      <c r="B920" s="1064">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4">
        <v>27</v>
      </c>
      <c r="B921" s="1064">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4">
        <v>28</v>
      </c>
      <c r="B922" s="1064">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4">
        <v>29</v>
      </c>
      <c r="B923" s="1064">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4">
        <v>30</v>
      </c>
      <c r="B924" s="1064">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4">
        <v>1</v>
      </c>
      <c r="B928" s="1064">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4">
        <v>2</v>
      </c>
      <c r="B929" s="1064">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4">
        <v>3</v>
      </c>
      <c r="B930" s="1064">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4">
        <v>4</v>
      </c>
      <c r="B931" s="1064">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4">
        <v>5</v>
      </c>
      <c r="B932" s="1064">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4">
        <v>6</v>
      </c>
      <c r="B933" s="1064">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4">
        <v>7</v>
      </c>
      <c r="B934" s="1064">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4">
        <v>8</v>
      </c>
      <c r="B935" s="1064">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4">
        <v>9</v>
      </c>
      <c r="B936" s="1064">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4">
        <v>10</v>
      </c>
      <c r="B937" s="1064">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4">
        <v>11</v>
      </c>
      <c r="B938" s="1064">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4">
        <v>12</v>
      </c>
      <c r="B939" s="1064">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4">
        <v>13</v>
      </c>
      <c r="B940" s="1064">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4">
        <v>14</v>
      </c>
      <c r="B941" s="1064">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4">
        <v>15</v>
      </c>
      <c r="B942" s="1064">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4">
        <v>16</v>
      </c>
      <c r="B943" s="1064">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4">
        <v>17</v>
      </c>
      <c r="B944" s="1064">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4">
        <v>18</v>
      </c>
      <c r="B945" s="1064">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4">
        <v>19</v>
      </c>
      <c r="B946" s="1064">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4">
        <v>20</v>
      </c>
      <c r="B947" s="1064">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4">
        <v>21</v>
      </c>
      <c r="B948" s="1064">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4">
        <v>22</v>
      </c>
      <c r="B949" s="1064">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4">
        <v>23</v>
      </c>
      <c r="B950" s="1064">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4">
        <v>24</v>
      </c>
      <c r="B951" s="1064">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4">
        <v>25</v>
      </c>
      <c r="B952" s="1064">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4">
        <v>26</v>
      </c>
      <c r="B953" s="1064">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4">
        <v>27</v>
      </c>
      <c r="B954" s="1064">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4">
        <v>28</v>
      </c>
      <c r="B955" s="1064">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4">
        <v>29</v>
      </c>
      <c r="B956" s="1064">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4">
        <v>30</v>
      </c>
      <c r="B957" s="1064">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4">
        <v>1</v>
      </c>
      <c r="B961" s="1064">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4">
        <v>2</v>
      </c>
      <c r="B962" s="1064">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4">
        <v>3</v>
      </c>
      <c r="B963" s="1064">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4">
        <v>4</v>
      </c>
      <c r="B964" s="1064">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4">
        <v>5</v>
      </c>
      <c r="B965" s="1064">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4">
        <v>6</v>
      </c>
      <c r="B966" s="1064">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4">
        <v>7</v>
      </c>
      <c r="B967" s="1064">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4">
        <v>8</v>
      </c>
      <c r="B968" s="1064">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4">
        <v>9</v>
      </c>
      <c r="B969" s="1064">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4">
        <v>10</v>
      </c>
      <c r="B970" s="1064">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4">
        <v>11</v>
      </c>
      <c r="B971" s="1064">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4">
        <v>12</v>
      </c>
      <c r="B972" s="1064">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4">
        <v>13</v>
      </c>
      <c r="B973" s="1064">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4">
        <v>14</v>
      </c>
      <c r="B974" s="1064">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4">
        <v>15</v>
      </c>
      <c r="B975" s="1064">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4">
        <v>16</v>
      </c>
      <c r="B976" s="1064">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4">
        <v>17</v>
      </c>
      <c r="B977" s="1064">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4">
        <v>18</v>
      </c>
      <c r="B978" s="1064">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4">
        <v>19</v>
      </c>
      <c r="B979" s="1064">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4">
        <v>20</v>
      </c>
      <c r="B980" s="1064">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4">
        <v>21</v>
      </c>
      <c r="B981" s="1064">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4">
        <v>22</v>
      </c>
      <c r="B982" s="1064">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4">
        <v>23</v>
      </c>
      <c r="B983" s="1064">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4">
        <v>24</v>
      </c>
      <c r="B984" s="1064">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4">
        <v>25</v>
      </c>
      <c r="B985" s="1064">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4">
        <v>26</v>
      </c>
      <c r="B986" s="1064">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4">
        <v>27</v>
      </c>
      <c r="B987" s="1064">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4">
        <v>28</v>
      </c>
      <c r="B988" s="1064">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4">
        <v>29</v>
      </c>
      <c r="B989" s="1064">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4">
        <v>30</v>
      </c>
      <c r="B990" s="1064">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4">
        <v>1</v>
      </c>
      <c r="B994" s="1064">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4">
        <v>2</v>
      </c>
      <c r="B995" s="1064">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4">
        <v>3</v>
      </c>
      <c r="B996" s="1064">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4">
        <v>4</v>
      </c>
      <c r="B997" s="1064">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4">
        <v>5</v>
      </c>
      <c r="B998" s="1064">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4">
        <v>6</v>
      </c>
      <c r="B999" s="1064">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4">
        <v>7</v>
      </c>
      <c r="B1000" s="1064">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4">
        <v>8</v>
      </c>
      <c r="B1001" s="1064">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4">
        <v>9</v>
      </c>
      <c r="B1002" s="1064">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4">
        <v>10</v>
      </c>
      <c r="B1003" s="1064">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4">
        <v>11</v>
      </c>
      <c r="B1004" s="1064">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4">
        <v>12</v>
      </c>
      <c r="B1005" s="1064">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4">
        <v>13</v>
      </c>
      <c r="B1006" s="1064">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4">
        <v>14</v>
      </c>
      <c r="B1007" s="1064">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4">
        <v>15</v>
      </c>
      <c r="B1008" s="1064">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4">
        <v>16</v>
      </c>
      <c r="B1009" s="1064">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4">
        <v>17</v>
      </c>
      <c r="B1010" s="1064">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4">
        <v>18</v>
      </c>
      <c r="B1011" s="1064">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4">
        <v>19</v>
      </c>
      <c r="B1012" s="1064">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4">
        <v>20</v>
      </c>
      <c r="B1013" s="1064">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4">
        <v>21</v>
      </c>
      <c r="B1014" s="1064">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4">
        <v>22</v>
      </c>
      <c r="B1015" s="1064">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4">
        <v>23</v>
      </c>
      <c r="B1016" s="1064">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4">
        <v>24</v>
      </c>
      <c r="B1017" s="1064">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4">
        <v>25</v>
      </c>
      <c r="B1018" s="1064">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4">
        <v>26</v>
      </c>
      <c r="B1019" s="1064">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4">
        <v>27</v>
      </c>
      <c r="B1020" s="1064">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4">
        <v>28</v>
      </c>
      <c r="B1021" s="1064">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4">
        <v>29</v>
      </c>
      <c r="B1022" s="1064">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4">
        <v>30</v>
      </c>
      <c r="B1023" s="1064">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4">
        <v>1</v>
      </c>
      <c r="B1027" s="1064">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4">
        <v>2</v>
      </c>
      <c r="B1028" s="1064">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4">
        <v>3</v>
      </c>
      <c r="B1029" s="1064">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4">
        <v>4</v>
      </c>
      <c r="B1030" s="1064">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4">
        <v>5</v>
      </c>
      <c r="B1031" s="1064">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4">
        <v>6</v>
      </c>
      <c r="B1032" s="1064">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4">
        <v>7</v>
      </c>
      <c r="B1033" s="1064">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4">
        <v>8</v>
      </c>
      <c r="B1034" s="1064">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4">
        <v>9</v>
      </c>
      <c r="B1035" s="1064">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4">
        <v>10</v>
      </c>
      <c r="B1036" s="1064">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4">
        <v>11</v>
      </c>
      <c r="B1037" s="1064">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4">
        <v>12</v>
      </c>
      <c r="B1038" s="1064">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4">
        <v>13</v>
      </c>
      <c r="B1039" s="1064">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4">
        <v>14</v>
      </c>
      <c r="B1040" s="1064">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4">
        <v>15</v>
      </c>
      <c r="B1041" s="1064">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4">
        <v>16</v>
      </c>
      <c r="B1042" s="1064">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4">
        <v>17</v>
      </c>
      <c r="B1043" s="1064">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4">
        <v>18</v>
      </c>
      <c r="B1044" s="1064">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4">
        <v>19</v>
      </c>
      <c r="B1045" s="1064">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4">
        <v>20</v>
      </c>
      <c r="B1046" s="1064">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4">
        <v>21</v>
      </c>
      <c r="B1047" s="1064">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4">
        <v>22</v>
      </c>
      <c r="B1048" s="1064">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4">
        <v>23</v>
      </c>
      <c r="B1049" s="1064">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4">
        <v>24</v>
      </c>
      <c r="B1050" s="1064">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4">
        <v>25</v>
      </c>
      <c r="B1051" s="1064">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4">
        <v>26</v>
      </c>
      <c r="B1052" s="1064">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4">
        <v>27</v>
      </c>
      <c r="B1053" s="1064">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4">
        <v>28</v>
      </c>
      <c r="B1054" s="1064">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4">
        <v>29</v>
      </c>
      <c r="B1055" s="1064">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4">
        <v>30</v>
      </c>
      <c r="B1056" s="1064">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4">
        <v>1</v>
      </c>
      <c r="B1060" s="1064">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4">
        <v>2</v>
      </c>
      <c r="B1061" s="1064">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4">
        <v>3</v>
      </c>
      <c r="B1062" s="1064">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4">
        <v>4</v>
      </c>
      <c r="B1063" s="1064">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4">
        <v>5</v>
      </c>
      <c r="B1064" s="1064">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4">
        <v>6</v>
      </c>
      <c r="B1065" s="1064">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4">
        <v>7</v>
      </c>
      <c r="B1066" s="1064">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4">
        <v>8</v>
      </c>
      <c r="B1067" s="1064">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4">
        <v>9</v>
      </c>
      <c r="B1068" s="1064">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4">
        <v>10</v>
      </c>
      <c r="B1069" s="1064">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4">
        <v>11</v>
      </c>
      <c r="B1070" s="1064">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4">
        <v>12</v>
      </c>
      <c r="B1071" s="1064">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4">
        <v>13</v>
      </c>
      <c r="B1072" s="1064">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4">
        <v>14</v>
      </c>
      <c r="B1073" s="1064">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4">
        <v>15</v>
      </c>
      <c r="B1074" s="1064">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4">
        <v>16</v>
      </c>
      <c r="B1075" s="1064">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4">
        <v>17</v>
      </c>
      <c r="B1076" s="1064">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4">
        <v>18</v>
      </c>
      <c r="B1077" s="1064">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4">
        <v>19</v>
      </c>
      <c r="B1078" s="1064">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4">
        <v>20</v>
      </c>
      <c r="B1079" s="1064">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4">
        <v>21</v>
      </c>
      <c r="B1080" s="1064">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4">
        <v>22</v>
      </c>
      <c r="B1081" s="1064">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4">
        <v>23</v>
      </c>
      <c r="B1082" s="1064">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4">
        <v>24</v>
      </c>
      <c r="B1083" s="1064">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4">
        <v>25</v>
      </c>
      <c r="B1084" s="1064">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4">
        <v>26</v>
      </c>
      <c r="B1085" s="1064">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4">
        <v>27</v>
      </c>
      <c r="B1086" s="1064">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4">
        <v>28</v>
      </c>
      <c r="B1087" s="1064">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4">
        <v>29</v>
      </c>
      <c r="B1088" s="1064">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4">
        <v>30</v>
      </c>
      <c r="B1089" s="1064">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4">
        <v>1</v>
      </c>
      <c r="B1093" s="1064">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4">
        <v>2</v>
      </c>
      <c r="B1094" s="1064">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4">
        <v>3</v>
      </c>
      <c r="B1095" s="1064">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4">
        <v>4</v>
      </c>
      <c r="B1096" s="1064">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4">
        <v>5</v>
      </c>
      <c r="B1097" s="1064">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4">
        <v>6</v>
      </c>
      <c r="B1098" s="1064">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4">
        <v>7</v>
      </c>
      <c r="B1099" s="1064">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4">
        <v>8</v>
      </c>
      <c r="B1100" s="1064">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4">
        <v>9</v>
      </c>
      <c r="B1101" s="1064">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4">
        <v>10</v>
      </c>
      <c r="B1102" s="1064">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4">
        <v>11</v>
      </c>
      <c r="B1103" s="1064">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4">
        <v>12</v>
      </c>
      <c r="B1104" s="1064">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4">
        <v>13</v>
      </c>
      <c r="B1105" s="1064">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4">
        <v>14</v>
      </c>
      <c r="B1106" s="1064">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4">
        <v>15</v>
      </c>
      <c r="B1107" s="1064">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4">
        <v>16</v>
      </c>
      <c r="B1108" s="1064">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4">
        <v>17</v>
      </c>
      <c r="B1109" s="1064">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4">
        <v>18</v>
      </c>
      <c r="B1110" s="1064">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4">
        <v>19</v>
      </c>
      <c r="B1111" s="1064">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4">
        <v>20</v>
      </c>
      <c r="B1112" s="1064">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4">
        <v>21</v>
      </c>
      <c r="B1113" s="1064">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4">
        <v>22</v>
      </c>
      <c r="B1114" s="1064">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4">
        <v>23</v>
      </c>
      <c r="B1115" s="1064">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4">
        <v>24</v>
      </c>
      <c r="B1116" s="1064">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4">
        <v>25</v>
      </c>
      <c r="B1117" s="1064">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4">
        <v>26</v>
      </c>
      <c r="B1118" s="1064">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4">
        <v>27</v>
      </c>
      <c r="B1119" s="1064">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4">
        <v>28</v>
      </c>
      <c r="B1120" s="1064">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4">
        <v>29</v>
      </c>
      <c r="B1121" s="1064">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4">
        <v>30</v>
      </c>
      <c r="B1122" s="1064">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4">
        <v>1</v>
      </c>
      <c r="B1126" s="1064">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4">
        <v>2</v>
      </c>
      <c r="B1127" s="1064">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4">
        <v>3</v>
      </c>
      <c r="B1128" s="1064">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4">
        <v>4</v>
      </c>
      <c r="B1129" s="1064">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4">
        <v>5</v>
      </c>
      <c r="B1130" s="1064">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4">
        <v>6</v>
      </c>
      <c r="B1131" s="1064">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4">
        <v>7</v>
      </c>
      <c r="B1132" s="1064">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4">
        <v>8</v>
      </c>
      <c r="B1133" s="1064">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4">
        <v>9</v>
      </c>
      <c r="B1134" s="1064">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4">
        <v>10</v>
      </c>
      <c r="B1135" s="1064">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4">
        <v>11</v>
      </c>
      <c r="B1136" s="1064">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4">
        <v>12</v>
      </c>
      <c r="B1137" s="1064">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4">
        <v>13</v>
      </c>
      <c r="B1138" s="1064">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4">
        <v>14</v>
      </c>
      <c r="B1139" s="1064">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4">
        <v>15</v>
      </c>
      <c r="B1140" s="1064">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4">
        <v>16</v>
      </c>
      <c r="B1141" s="1064">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4">
        <v>17</v>
      </c>
      <c r="B1142" s="1064">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4">
        <v>18</v>
      </c>
      <c r="B1143" s="1064">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4">
        <v>19</v>
      </c>
      <c r="B1144" s="1064">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4">
        <v>20</v>
      </c>
      <c r="B1145" s="1064">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4">
        <v>21</v>
      </c>
      <c r="B1146" s="1064">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4">
        <v>22</v>
      </c>
      <c r="B1147" s="1064">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4">
        <v>23</v>
      </c>
      <c r="B1148" s="1064">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4">
        <v>24</v>
      </c>
      <c r="B1149" s="1064">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4">
        <v>25</v>
      </c>
      <c r="B1150" s="1064">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4">
        <v>26</v>
      </c>
      <c r="B1151" s="1064">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4">
        <v>27</v>
      </c>
      <c r="B1152" s="1064">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4">
        <v>28</v>
      </c>
      <c r="B1153" s="1064">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4">
        <v>29</v>
      </c>
      <c r="B1154" s="1064">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4">
        <v>30</v>
      </c>
      <c r="B1155" s="1064">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4">
        <v>1</v>
      </c>
      <c r="B1159" s="1064">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4">
        <v>2</v>
      </c>
      <c r="B1160" s="1064">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4">
        <v>3</v>
      </c>
      <c r="B1161" s="1064">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4">
        <v>4</v>
      </c>
      <c r="B1162" s="1064">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4">
        <v>5</v>
      </c>
      <c r="B1163" s="1064">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4">
        <v>6</v>
      </c>
      <c r="B1164" s="1064">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4">
        <v>7</v>
      </c>
      <c r="B1165" s="1064">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4">
        <v>8</v>
      </c>
      <c r="B1166" s="1064">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4">
        <v>9</v>
      </c>
      <c r="B1167" s="1064">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4">
        <v>10</v>
      </c>
      <c r="B1168" s="1064">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4">
        <v>11</v>
      </c>
      <c r="B1169" s="1064">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4">
        <v>12</v>
      </c>
      <c r="B1170" s="1064">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4">
        <v>13</v>
      </c>
      <c r="B1171" s="1064">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4">
        <v>14</v>
      </c>
      <c r="B1172" s="1064">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4">
        <v>15</v>
      </c>
      <c r="B1173" s="1064">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4">
        <v>16</v>
      </c>
      <c r="B1174" s="1064">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4">
        <v>17</v>
      </c>
      <c r="B1175" s="1064">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4">
        <v>18</v>
      </c>
      <c r="B1176" s="1064">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4">
        <v>19</v>
      </c>
      <c r="B1177" s="1064">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4">
        <v>20</v>
      </c>
      <c r="B1178" s="1064">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4">
        <v>21</v>
      </c>
      <c r="B1179" s="1064">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4">
        <v>22</v>
      </c>
      <c r="B1180" s="1064">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4">
        <v>23</v>
      </c>
      <c r="B1181" s="1064">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4">
        <v>24</v>
      </c>
      <c r="B1182" s="1064">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4">
        <v>25</v>
      </c>
      <c r="B1183" s="1064">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4">
        <v>26</v>
      </c>
      <c r="B1184" s="1064">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4">
        <v>27</v>
      </c>
      <c r="B1185" s="1064">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4">
        <v>28</v>
      </c>
      <c r="B1186" s="1064">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4">
        <v>29</v>
      </c>
      <c r="B1187" s="1064">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4">
        <v>30</v>
      </c>
      <c r="B1188" s="1064">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4">
        <v>1</v>
      </c>
      <c r="B1192" s="1064">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4">
        <v>2</v>
      </c>
      <c r="B1193" s="1064">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4">
        <v>3</v>
      </c>
      <c r="B1194" s="1064">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4">
        <v>4</v>
      </c>
      <c r="B1195" s="1064">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4">
        <v>5</v>
      </c>
      <c r="B1196" s="1064">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4">
        <v>6</v>
      </c>
      <c r="B1197" s="1064">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4">
        <v>7</v>
      </c>
      <c r="B1198" s="1064">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4">
        <v>8</v>
      </c>
      <c r="B1199" s="1064">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4">
        <v>9</v>
      </c>
      <c r="B1200" s="1064">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4">
        <v>10</v>
      </c>
      <c r="B1201" s="1064">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4">
        <v>11</v>
      </c>
      <c r="B1202" s="1064">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4">
        <v>12</v>
      </c>
      <c r="B1203" s="1064">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4">
        <v>13</v>
      </c>
      <c r="B1204" s="1064">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4">
        <v>14</v>
      </c>
      <c r="B1205" s="1064">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4">
        <v>15</v>
      </c>
      <c r="B1206" s="1064">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4">
        <v>16</v>
      </c>
      <c r="B1207" s="1064">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4">
        <v>17</v>
      </c>
      <c r="B1208" s="1064">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4">
        <v>18</v>
      </c>
      <c r="B1209" s="1064">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4">
        <v>19</v>
      </c>
      <c r="B1210" s="1064">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4">
        <v>20</v>
      </c>
      <c r="B1211" s="1064">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4">
        <v>21</v>
      </c>
      <c r="B1212" s="1064">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4">
        <v>22</v>
      </c>
      <c r="B1213" s="1064">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4">
        <v>23</v>
      </c>
      <c r="B1214" s="1064">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4">
        <v>24</v>
      </c>
      <c r="B1215" s="1064">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4">
        <v>25</v>
      </c>
      <c r="B1216" s="1064">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4">
        <v>26</v>
      </c>
      <c r="B1217" s="1064">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4">
        <v>27</v>
      </c>
      <c r="B1218" s="1064">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4">
        <v>28</v>
      </c>
      <c r="B1219" s="1064">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4">
        <v>29</v>
      </c>
      <c r="B1220" s="1064">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4">
        <v>30</v>
      </c>
      <c r="B1221" s="1064">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4">
        <v>1</v>
      </c>
      <c r="B1225" s="1064">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4">
        <v>2</v>
      </c>
      <c r="B1226" s="1064">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4">
        <v>3</v>
      </c>
      <c r="B1227" s="1064">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4">
        <v>4</v>
      </c>
      <c r="B1228" s="1064">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4">
        <v>5</v>
      </c>
      <c r="B1229" s="1064">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4">
        <v>6</v>
      </c>
      <c r="B1230" s="1064">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4">
        <v>7</v>
      </c>
      <c r="B1231" s="1064">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4">
        <v>8</v>
      </c>
      <c r="B1232" s="1064">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4">
        <v>9</v>
      </c>
      <c r="B1233" s="1064">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4">
        <v>10</v>
      </c>
      <c r="B1234" s="1064">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4">
        <v>11</v>
      </c>
      <c r="B1235" s="1064">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4">
        <v>12</v>
      </c>
      <c r="B1236" s="1064">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4">
        <v>13</v>
      </c>
      <c r="B1237" s="1064">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4">
        <v>14</v>
      </c>
      <c r="B1238" s="1064">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4">
        <v>15</v>
      </c>
      <c r="B1239" s="1064">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4">
        <v>16</v>
      </c>
      <c r="B1240" s="1064">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4">
        <v>17</v>
      </c>
      <c r="B1241" s="1064">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4">
        <v>18</v>
      </c>
      <c r="B1242" s="1064">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4">
        <v>19</v>
      </c>
      <c r="B1243" s="1064">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4">
        <v>20</v>
      </c>
      <c r="B1244" s="1064">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4">
        <v>21</v>
      </c>
      <c r="B1245" s="1064">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4">
        <v>22</v>
      </c>
      <c r="B1246" s="1064">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4">
        <v>23</v>
      </c>
      <c r="B1247" s="1064">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4">
        <v>24</v>
      </c>
      <c r="B1248" s="1064">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4">
        <v>25</v>
      </c>
      <c r="B1249" s="1064">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4">
        <v>26</v>
      </c>
      <c r="B1250" s="1064">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4">
        <v>27</v>
      </c>
      <c r="B1251" s="1064">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4">
        <v>28</v>
      </c>
      <c r="B1252" s="1064">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4">
        <v>29</v>
      </c>
      <c r="B1253" s="1064">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4">
        <v>30</v>
      </c>
      <c r="B1254" s="1064">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4">
        <v>1</v>
      </c>
      <c r="B1258" s="1064">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4">
        <v>2</v>
      </c>
      <c r="B1259" s="1064">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4">
        <v>3</v>
      </c>
      <c r="B1260" s="1064">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4">
        <v>4</v>
      </c>
      <c r="B1261" s="1064">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4">
        <v>5</v>
      </c>
      <c r="B1262" s="1064">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4">
        <v>6</v>
      </c>
      <c r="B1263" s="1064">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4">
        <v>7</v>
      </c>
      <c r="B1264" s="1064">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4">
        <v>8</v>
      </c>
      <c r="B1265" s="1064">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4">
        <v>9</v>
      </c>
      <c r="B1266" s="1064">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4">
        <v>10</v>
      </c>
      <c r="B1267" s="1064">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4">
        <v>11</v>
      </c>
      <c r="B1268" s="1064">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4">
        <v>12</v>
      </c>
      <c r="B1269" s="1064">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4">
        <v>13</v>
      </c>
      <c r="B1270" s="1064">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4">
        <v>14</v>
      </c>
      <c r="B1271" s="1064">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4">
        <v>15</v>
      </c>
      <c r="B1272" s="1064">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4">
        <v>16</v>
      </c>
      <c r="B1273" s="1064">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4">
        <v>17</v>
      </c>
      <c r="B1274" s="1064">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4">
        <v>18</v>
      </c>
      <c r="B1275" s="1064">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4">
        <v>19</v>
      </c>
      <c r="B1276" s="1064">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4">
        <v>20</v>
      </c>
      <c r="B1277" s="1064">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4">
        <v>21</v>
      </c>
      <c r="B1278" s="1064">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4">
        <v>22</v>
      </c>
      <c r="B1279" s="1064">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4">
        <v>23</v>
      </c>
      <c r="B1280" s="1064">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4">
        <v>24</v>
      </c>
      <c r="B1281" s="1064">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4">
        <v>25</v>
      </c>
      <c r="B1282" s="1064">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4">
        <v>26</v>
      </c>
      <c r="B1283" s="1064">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4">
        <v>27</v>
      </c>
      <c r="B1284" s="1064">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4">
        <v>28</v>
      </c>
      <c r="B1285" s="1064">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4">
        <v>29</v>
      </c>
      <c r="B1286" s="1064">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4">
        <v>30</v>
      </c>
      <c r="B1287" s="1064">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4">
        <v>1</v>
      </c>
      <c r="B1291" s="1064">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4">
        <v>2</v>
      </c>
      <c r="B1292" s="1064">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4">
        <v>3</v>
      </c>
      <c r="B1293" s="1064">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4">
        <v>4</v>
      </c>
      <c r="B1294" s="1064">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4">
        <v>5</v>
      </c>
      <c r="B1295" s="1064">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4">
        <v>6</v>
      </c>
      <c r="B1296" s="1064">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4">
        <v>7</v>
      </c>
      <c r="B1297" s="1064">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4">
        <v>8</v>
      </c>
      <c r="B1298" s="1064">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4">
        <v>9</v>
      </c>
      <c r="B1299" s="1064">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4">
        <v>10</v>
      </c>
      <c r="B1300" s="1064">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4">
        <v>11</v>
      </c>
      <c r="B1301" s="1064">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4">
        <v>12</v>
      </c>
      <c r="B1302" s="1064">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4">
        <v>13</v>
      </c>
      <c r="B1303" s="1064">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4">
        <v>14</v>
      </c>
      <c r="B1304" s="1064">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4">
        <v>15</v>
      </c>
      <c r="B1305" s="1064">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4">
        <v>16</v>
      </c>
      <c r="B1306" s="1064">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4">
        <v>17</v>
      </c>
      <c r="B1307" s="1064">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4">
        <v>18</v>
      </c>
      <c r="B1308" s="1064">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4">
        <v>19</v>
      </c>
      <c r="B1309" s="1064">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4">
        <v>20</v>
      </c>
      <c r="B1310" s="1064">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4">
        <v>21</v>
      </c>
      <c r="B1311" s="1064">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4">
        <v>22</v>
      </c>
      <c r="B1312" s="1064">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4">
        <v>23</v>
      </c>
      <c r="B1313" s="1064">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4">
        <v>24</v>
      </c>
      <c r="B1314" s="1064">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4">
        <v>25</v>
      </c>
      <c r="B1315" s="1064">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4">
        <v>26</v>
      </c>
      <c r="B1316" s="1064">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4">
        <v>27</v>
      </c>
      <c r="B1317" s="1064">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4">
        <v>28</v>
      </c>
      <c r="B1318" s="1064">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4">
        <v>29</v>
      </c>
      <c r="B1319" s="1064">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4">
        <v>30</v>
      </c>
      <c r="B1320" s="1064">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2018-06-12T05:13:04Z</cp:lastPrinted>
  <dcterms:created xsi:type="dcterms:W3CDTF">2012-03-13T00:50:25Z</dcterms:created>
  <dcterms:modified xsi:type="dcterms:W3CDTF">2018-09-03T07:26:31Z</dcterms:modified>
</cp:coreProperties>
</file>