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<sst xmlns="http://schemas.openxmlformats.org/spreadsheetml/2006/main" count="2978" uniqueCount="661">
  <si>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</si>
  <si>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</si>
  <si>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</si>
  <si>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</si>
  <si>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</si>
  <si>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</si>
  <si>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</si>
  <si>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</si>
  <si>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</si>
  <si>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</si>
  <si>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</si>
  <si>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</si>
  <si>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</si>
  <si>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</si>
  <si>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</si>
  <si>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</si>
  <si>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</si>
  <si>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</si>
  <si>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</si>
  <si>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</si>
  <si>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</si>
  <si>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</si>
  <si>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</si>
  <si>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</si>
  <si>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</si>
  <si>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</si>
  <si>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</si>
  <si>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</si>
  <si>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</si>
  <si>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</si>
  <si>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</si>
  <si>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</si>
  <si>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</si>
  <si>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</si>
  <si>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</si>
  <si>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</si>
  <si>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</si>
  <si>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</si>
  <si>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</si>
  <si>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</si>
  <si>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</si>
  <si>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</si>
  <si>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</si>
  <si>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</si>
  <si>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</si>
  <si>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</si>
  <si>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</si>
  <si>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</si>
  <si>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</si>
  <si>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</si>
  <si>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</si>
  <si>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</si>
  <si>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</si>
  <si>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</si>
  <si>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</si>
  <si>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</si>
  <si>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</si>
  <si>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</si>
  <si>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</si>
  <si>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</si>
  <si>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</si>
  <si>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</si>
  <si>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</si>
  <si>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</si>
  <si>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</si>
  <si>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</si>
  <si>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</si>
  <si>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</si>
  <si>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</si>
  <si>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</si>
  <si>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</si>
  <si>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</si>
  <si>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</si>
  <si>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</si>
  <si>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</si>
  <si>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</si>
  <si>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</si>
  <si>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</si>
  <si>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</si>
  <si>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</si>
  <si>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</si>
  <si>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</si>
  <si>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</si>
  <si>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</si>
  <si>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</si>
  <si>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</si>
  <si>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</si>
  <si>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</si>
  <si>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</si>
  <si>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</si>
  <si>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</si>
  <si>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</si>
  <si>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</si>
  <si>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</si>
  <si>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</si>
  <si>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</si>
  <si>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</si>
  <si>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</si>
  <si>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</si>
  <si>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</si>
  <si>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</si>
  <si>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</si>
  <si>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</si>
  <si>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</si>
  <si>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</si>
  <si>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</si>
  <si>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</si>
  <si>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</si>
  <si>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</si>
  <si>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</si>
  <si>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</si>
  <si>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</si>
  <si>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</si>
  <si>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</si>
  <si>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</si>
  <si>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</si>
  <si>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</si>
  <si>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</si>
  <si>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</si>
  <si>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</si>
  <si>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</si>
  <si>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</si>
  <si>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</si>
  <si>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</si>
  <si>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</si>
  <si>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</si>
  <si>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</si>
  <si>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</si>
  <si>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</si>
  <si>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</si>
  <si>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</si>
  <si>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</si>
  <si>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</si>
  <si>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</si>
  <si>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</si>
  <si>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</si>
  <si>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</si>
  <si>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</si>
  <si>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</si>
  <si>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</si>
  <si>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</si>
  <si>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</si>
  <si>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</si>
  <si>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</si>
  <si>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</si>
  <si>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</si>
  <si>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</si>
  <si>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</si>
  <si>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</si>
  <si>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</si>
  <si>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</si>
  <si>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</si>
  <si>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</si>
  <si>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</si>
  <si>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</si>
  <si>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</si>
  <si>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</si>
  <si>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</si>
  <si>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</si>
  <si>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</si>
  <si>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</si>
  <si>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</si>
  <si>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</si>
  <si>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</si>
  <si>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</si>
  <si>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</si>
  <si>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</si>
  <si>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</si>
  <si>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</si>
  <si>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</si>
  <si>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</si>
  <si>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</si>
  <si>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</si>
  <si>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</si>
  <si>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</si>
  <si>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</si>
  <si>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</si>
  <si>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</si>
  <si>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</si>
  <si>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</si>
  <si>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</si>
  <si>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</si>
  <si>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</si>
  <si>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</si>
  <si>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</si>
  <si>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</si>
  <si>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</si>
  <si>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</si>
  <si>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</si>
  <si>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</si>
  <si>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</si>
  <si>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</si>
  <si>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</si>
  <si>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</si>
  <si>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</si>
  <si>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</si>
  <si>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</si>
  <si>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</si>
  <si>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</si>
  <si>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</si>
  <si>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</si>
  <si>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</si>
  <si>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</si>
  <si>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</si>
  <si>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</si>
  <si>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</si>
  <si>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</si>
  <si>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</si>
  <si>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</si>
  <si>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</si>
  <si>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</si>
  <si>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</si>
  <si>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</si>
  <si>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</si>
  <si>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</si>
  <si>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</si>
  <si>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</si>
  <si>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</si>
  <si>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</si>
  <si>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</si>
  <si>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</si>
  <si>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</si>
  <si>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</si>
  <si>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</si>
  <si>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</si>
  <si>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</si>
  <si>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</si>
  <si>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</si>
  <si>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</si>
  <si>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</si>
  <si>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</si>
  <si>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</si>
  <si>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</si>
  <si>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</si>
  <si>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</si>
  <si>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</si>
  <si>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</si>
  <si>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</si>
  <si>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</si>
  <si>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</si>
  <si>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</si>
  <si>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</si>
  <si>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</si>
  <si>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</si>
  <si>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</si>
  <si>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</si>
  <si>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</si>
  <si>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</si>
  <si>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</si>
  <si>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</si>
  <si>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</si>
  <si>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</si>
  <si>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</si>
  <si>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</si>
  <si>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</si>
  <si>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</si>
  <si>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</si>
  <si>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</si>
  <si>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</si>
  <si>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</si>
  <si>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</si>
  <si>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</si>
  <si>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</si>
  <si>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</si>
  <si>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</si>
  <si>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</si>
  <si>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</si>
  <si>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</si>
  <si>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</si>
  <si>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</si>
  <si>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</si>
  <si>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</si>
  <si>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</si>
  <si>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</si>
  <si>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</si>
  <si>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</si>
  <si>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</si>
  <si>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</si>
  <si>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</si>
  <si>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</si>
  <si>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</si>
  <si>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</si>
  <si>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</si>
  <si>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</si>
  <si>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</si>
  <si>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</si>
  <si>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</si>
  <si>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</si>
  <si>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</si>
  <si>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</si>
  <si>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</si>
  <si>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</si>
  <si>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</si>
  <si>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</si>
  <si>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</si>
  <si>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</si>
  <si>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</si>
  <si>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</si>
  <si>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</si>
  <si>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</si>
  <si>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</si>
  <si>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</si>
  <si>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</si>
  <si>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</si>
  <si>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</si>
  <si>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</si>
  <si>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</si>
  <si>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</si>
  <si>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</si>
  <si>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</si>
  <si>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</si>
  <si>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</si>
  <si>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</si>
  <si>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</si>
  <si>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</si>
  <si>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</si>
  <si>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</si>
  <si>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</si>
  <si>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</si>
  <si>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</si>
  <si>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</si>
  <si>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</si>
  <si>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</si>
  <si>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</si>
  <si>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</si>
  <si>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</si>
  <si>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</si>
  <si>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</si>
  <si>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</si>
  <si>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</si>
  <si>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</si>
  <si>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</si>
  <si>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</si>
  <si>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</si>
  <si>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</si>
  <si>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</si>
  <si>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</si>
  <si>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</si>
  <si>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</si>
  <si>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</si>
  <si>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</si>
  <si>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</si>
  <si>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</si>
  <si>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</si>
  <si>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</si>
  <si>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</si>
  <si>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</si>
  <si>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</si>
  <si>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</si>
  <si>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</si>
  <si>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</si>
  <si>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</si>
  <si>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</si>
  <si>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</si>
  <si>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</si>
  <si>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</si>
  <si>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</si>
  <si>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</si>
  <si>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</si>
  <si>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</si>
  <si>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</si>
  <si>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</si>
  <si>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</si>
  <si>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</si>
  <si>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</si>
  <si>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</si>
  <si>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</si>
  <si>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</si>
  <si>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</si>
  <si>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</si>
  <si>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</si>
  <si>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</si>
  <si>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</si>
  <si>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</si>
  <si>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</si>
  <si>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</si>
  <si>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</si>
  <si>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</si>
  <si>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</si>
  <si>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</si>
  <si>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</si>
  <si>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</si>
  <si>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</si>
  <si>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</si>
  <si>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</si>
  <si>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</si>
  <si>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</si>
  <si>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</si>
  <si>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</si>
  <si>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</si>
  <si>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</si>
  <si>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</si>
  <si>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</si>
  <si>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</si>
  <si>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</si>
  <si>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</si>
  <si>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</si>
  <si>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</si>
  <si>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</si>
  <si>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</si>
  <si>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</si>
  <si>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</si>
  <si>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</si>
  <si>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</si>
  <si>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</si>
  <si>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</si>
  <si>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</si>
  <si>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</si>
  <si>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</si>
  <si>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</si>
  <si>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</si>
  <si>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</si>
  <si>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</si>
  <si>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</si>
  <si>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</si>
  <si>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</si>
  <si>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</si>
  <si>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</si>
  <si>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</si>
  <si>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</si>
  <si>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</si>
  <si>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</si>
  <si>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</si>
  <si>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</si>
  <si>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</si>
  <si>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</si>
  <si>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</si>
  <si>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</si>
  <si>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</si>
  <si>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</si>
  <si>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</si>
  <si>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</si>
  <si>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</si>
  <si>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</si>
  <si>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</si>
  <si>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</si>
  <si>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</si>
  <si>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</si>
  <si>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</si>
  <si>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</si>
  <si>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</si>
  <si>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</si>
  <si>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</si>
  <si>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</si>
  <si>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</si>
  <si>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</si>
  <si>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</si>
  <si>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</si>
  <si>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</si>
  <si>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</si>
  <si>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</si>
  <si>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</si>
  <si>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</si>
  <si>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</si>
  <si>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</si>
  <si>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</si>
  <si>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</si>
  <si>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</si>
  <si>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</si>
  <si>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</si>
  <si>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</si>
  <si>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</si>
  <si>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</si>
  <si>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</si>
  <si>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</si>
  <si>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</si>
  <si>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</si>
  <si>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</si>
  <si>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</si>
  <si>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</si>
  <si>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</si>
  <si>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</si>
  <si>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</si>
  <si>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</si>
  <si>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</si>
  <si>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</si>
  <si>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</si>
  <si>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</si>
  <si>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</si>
  <si>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</si>
  <si>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</si>
  <si>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</si>
  <si>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</si>
  <si>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</si>
  <si>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</si>
  <si>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</si>
  <si>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</si>
  <si>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</si>
  <si>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</si>
  <si>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</si>
  <si>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</si>
  <si>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</si>
  <si>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</si>
  <si>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</si>
  <si>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</si>
  <si>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</si>
  <si>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</si>
  <si>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</si>
  <si>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</si>
  <si>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</si>
  <si>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</si>
  <si>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</si>
  <si>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</si>
  <si>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</si>
  <si>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</si>
  <si>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</si>
  <si>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</si>
  <si>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</si>
  <si>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</si>
  <si>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</si>
  <si>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</si>
  <si>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</si>
  <si>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</si>
  <si>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</si>
  <si>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</si>
  <si>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</si>
  <si>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</si>
  <si>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</si>
  <si>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</si>
  <si>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</si>
  <si>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</si>
  <si>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</si>
  <si>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</si>
  <si>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</si>
  <si>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</si>
  <si>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</si>
  <si>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</si>
  <si>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</si>
  <si>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</si>
  <si>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</si>
  <si>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</si>
  <si>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</si>
  <si>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</si>
  <si>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</si>
  <si>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</si>
  <si>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</si>
  <si>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</si>
  <si>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</si>
  <si>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</si>
  <si>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</si>
  <si>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</si>
  <si>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</si>
  <si>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</si>
  <si>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</si>
  <si>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</si>
  <si>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</si>
  <si>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</si>
  <si>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</si>
  <si>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</si>
  <si>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健康局</t>
    <phoneticPr fontId="5"/>
  </si>
  <si>
    <t>○</t>
  </si>
  <si>
    <t>-</t>
  </si>
  <si>
    <t>-</t>
    <phoneticPr fontId="5"/>
  </si>
  <si>
    <t>-</t>
    <phoneticPr fontId="5"/>
  </si>
  <si>
    <t>-</t>
    <phoneticPr fontId="5"/>
  </si>
  <si>
    <t>件</t>
    <rPh sb="0" eb="1">
      <t>ケン</t>
    </rPh>
    <phoneticPr fontId="5"/>
  </si>
  <si>
    <t>人</t>
    <rPh sb="0" eb="1">
      <t>ニン</t>
    </rPh>
    <phoneticPr fontId="5"/>
  </si>
  <si>
    <t>-</t>
    <phoneticPr fontId="5"/>
  </si>
  <si>
    <t>回</t>
    <rPh sb="0" eb="1">
      <t>カイ</t>
    </rPh>
    <phoneticPr fontId="5"/>
  </si>
  <si>
    <t>-</t>
    <phoneticPr fontId="5"/>
  </si>
  <si>
    <t>Ⅰ－５　感染症など健康を脅かす疾病を予防・防止するとともに、感染者等に必要な医療等を確保すること</t>
  </si>
  <si>
    <t>Ⅰ－５－２　難病等の予防・治療等を充実させること</t>
    <rPh sb="6" eb="8">
      <t>ナンビョウ</t>
    </rPh>
    <phoneticPr fontId="5"/>
  </si>
  <si>
    <t>-</t>
    <phoneticPr fontId="5"/>
  </si>
  <si>
    <t>-</t>
    <phoneticPr fontId="5"/>
  </si>
  <si>
    <t>‐</t>
  </si>
  <si>
    <t>無</t>
  </si>
  <si>
    <t>諸謝金</t>
    <rPh sb="0" eb="3">
      <t>ショシャキン</t>
    </rPh>
    <phoneticPr fontId="5"/>
  </si>
  <si>
    <t>特定疾患等対策費</t>
    <phoneticPr fontId="5"/>
  </si>
  <si>
    <t>①特定疾患に係る情報の収集、会議の開催及び都道府県への指導・助言。医療費適正化に関する調査・解析。クロイツフェルト・ヤコブ病（CJD)２次感染対策に係る会議の開催及び調査・指導。
②難病対策に係る各施策を実施するための検討会の開催及び調査等。
③ハンセン病対策に係る各施策を実施するための検討会・研修会の開催及び調査。
④腎疾患対策に係る各施策を実施するための検討会・研修会の開催及び調査。</t>
    <phoneticPr fontId="5"/>
  </si>
  <si>
    <t>社会保障関係情報化業務庁費</t>
    <rPh sb="0" eb="2">
      <t>シャカイ</t>
    </rPh>
    <rPh sb="2" eb="4">
      <t>ホショウ</t>
    </rPh>
    <rPh sb="4" eb="6">
      <t>カンケイ</t>
    </rPh>
    <rPh sb="6" eb="9">
      <t>ジョウホウカ</t>
    </rPh>
    <rPh sb="9" eb="13">
      <t>ギョウムチョウヒ</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</si>
  <si>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</si>
  <si>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</si>
  <si>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</si>
  <si>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前年度の特定疾患医療従事者研修受講者数</t>
    <phoneticPr fontId="5"/>
  </si>
  <si>
    <t>特定疾患医療従事者研修受講者数</t>
    <phoneticPr fontId="5"/>
  </si>
  <si>
    <t>前年度のCKDシンポジウム来場者数</t>
    <phoneticPr fontId="5"/>
  </si>
  <si>
    <t>CKDシンポジウム来場者数</t>
    <phoneticPr fontId="5"/>
  </si>
  <si>
    <t>がん・疾病対策課調べ</t>
    <phoneticPr fontId="5"/>
  </si>
  <si>
    <t>特定疾患医療従事者研修開催数</t>
    <rPh sb="0" eb="2">
      <t>トクテイ</t>
    </rPh>
    <rPh sb="2" eb="4">
      <t>シッカン</t>
    </rPh>
    <rPh sb="4" eb="6">
      <t>イリョウ</t>
    </rPh>
    <rPh sb="6" eb="9">
      <t>ジュウジシャ</t>
    </rPh>
    <rPh sb="9" eb="11">
      <t>ケンシュウ</t>
    </rPh>
    <rPh sb="11" eb="14">
      <t>カイサイスウ</t>
    </rPh>
    <phoneticPr fontId="5"/>
  </si>
  <si>
    <t>CKDシンポジウム開催数</t>
    <rPh sb="9" eb="12">
      <t>カイサイスウ</t>
    </rPh>
    <phoneticPr fontId="5"/>
  </si>
  <si>
    <t>千円</t>
    <rPh sb="0" eb="2">
      <t>センエン</t>
    </rPh>
    <phoneticPr fontId="5"/>
  </si>
  <si>
    <t>X / Y</t>
  </si>
  <si>
    <t>特定疾患等対策、ハンセン病対策、腎疾患対策の各施策が円滑に実施されることを目的に行う会議、情報収集・調査及び都道府県への指導・助言
などを実施することで難病対策を推進し、目標達成に寄与する。</t>
    <phoneticPr fontId="5"/>
  </si>
  <si>
    <t>難病対策等を推進するために必要な国が実施する会議等の経費であり、国費を投入しなければ事業目的が達成できない。</t>
    <rPh sb="0" eb="2">
      <t>ナンビョウ</t>
    </rPh>
    <rPh sb="2" eb="4">
      <t>タイサク</t>
    </rPh>
    <rPh sb="6" eb="8">
      <t>スイシン</t>
    </rPh>
    <rPh sb="13" eb="15">
      <t>ヒツヨウ</t>
    </rPh>
    <rPh sb="16" eb="17">
      <t>クニ</t>
    </rPh>
    <rPh sb="18" eb="20">
      <t>ジッシ</t>
    </rPh>
    <rPh sb="22" eb="24">
      <t>カイギ</t>
    </rPh>
    <rPh sb="24" eb="25">
      <t>トウ</t>
    </rPh>
    <rPh sb="26" eb="28">
      <t>ケイヒ</t>
    </rPh>
    <rPh sb="32" eb="34">
      <t>コクヒ</t>
    </rPh>
    <rPh sb="35" eb="37">
      <t>トウニュウ</t>
    </rPh>
    <rPh sb="42" eb="44">
      <t>ジギョウ</t>
    </rPh>
    <rPh sb="44" eb="46">
      <t>モクテキ</t>
    </rPh>
    <rPh sb="47" eb="49">
      <t>タッセイ</t>
    </rPh>
    <phoneticPr fontId="5"/>
  </si>
  <si>
    <t>国が難病対策を実施するために必要な経費である。</t>
    <rPh sb="0" eb="1">
      <t>クニ</t>
    </rPh>
    <rPh sb="2" eb="4">
      <t>ナンビョウ</t>
    </rPh>
    <rPh sb="4" eb="6">
      <t>タイサク</t>
    </rPh>
    <rPh sb="7" eb="9">
      <t>ジッシ</t>
    </rPh>
    <rPh sb="14" eb="16">
      <t>ヒツヨウ</t>
    </rPh>
    <rPh sb="17" eb="19">
      <t>ケイヒ</t>
    </rPh>
    <phoneticPr fontId="5"/>
  </si>
  <si>
    <t>国の難病対策・ハンセン病対策・腎疾患対策を推進するための経費であり、優先度の高い事業である。</t>
    <rPh sb="0" eb="1">
      <t>クニ</t>
    </rPh>
    <rPh sb="2" eb="4">
      <t>ナンビョウ</t>
    </rPh>
    <rPh sb="4" eb="6">
      <t>タイサク</t>
    </rPh>
    <rPh sb="11" eb="12">
      <t>ビョウ</t>
    </rPh>
    <rPh sb="12" eb="14">
      <t>タイサク</t>
    </rPh>
    <rPh sb="15" eb="18">
      <t>ジンシッカン</t>
    </rPh>
    <rPh sb="18" eb="20">
      <t>タイサク</t>
    </rPh>
    <rPh sb="21" eb="23">
      <t>スイシン</t>
    </rPh>
    <rPh sb="28" eb="30">
      <t>ケイヒ</t>
    </rPh>
    <rPh sb="34" eb="37">
      <t>ユウセンド</t>
    </rPh>
    <rPh sb="38" eb="39">
      <t>タカ</t>
    </rPh>
    <rPh sb="40" eb="42">
      <t>ジギョウ</t>
    </rPh>
    <phoneticPr fontId="5"/>
  </si>
  <si>
    <t>随意契約は全て少額契約である。</t>
  </si>
  <si>
    <t>国が実施する各対策に必要な経費に限定している。</t>
    <rPh sb="0" eb="1">
      <t>クニ</t>
    </rPh>
    <rPh sb="2" eb="4">
      <t>ジッシ</t>
    </rPh>
    <rPh sb="6" eb="7">
      <t>カク</t>
    </rPh>
    <rPh sb="7" eb="9">
      <t>タイサク</t>
    </rPh>
    <rPh sb="10" eb="12">
      <t>ヒツヨウ</t>
    </rPh>
    <rPh sb="13" eb="15">
      <t>ケイヒ</t>
    </rPh>
    <rPh sb="16" eb="18">
      <t>ゲンテイ</t>
    </rPh>
    <phoneticPr fontId="5"/>
  </si>
  <si>
    <t>予定していた会議が実施されなかったため。</t>
    <rPh sb="0" eb="2">
      <t>ヨテイ</t>
    </rPh>
    <rPh sb="6" eb="8">
      <t>カイギ</t>
    </rPh>
    <rPh sb="9" eb="11">
      <t>ジッシ</t>
    </rPh>
    <phoneticPr fontId="5"/>
  </si>
  <si>
    <t>本事業のうち「腎疾患対策に係る各施策を実施するための検討会・研修会の開催及び調査」は、国（厚生労働省健康局）が行う施策を検討するものである。一方、左記事業は、地方自治体が行う国民や医療従事者等に慢性腎臓病（ＣＫＤ）に関する正しい知識の普及啓発や研修であり、適切な役割分担を行っている。</t>
  </si>
  <si>
    <t>慢性腎臓病（CKD）特別対策事業</t>
  </si>
  <si>
    <t>特定疾患医療従事者研修の実施や、ハンセン病訴訟統一交渉団の要望により検討会（歴史的建造物等保存検討作業部会）等を開催するなど、毎年必要な経費について支出し、研修についても毎年多数の参加者がおり、シンポジウムにも一定程度の参加者がおり、必要な会議の実施もしていることから、今後も難病対策等の推進に必要な経費である。</t>
    <rPh sb="54" eb="55">
      <t>トウ</t>
    </rPh>
    <rPh sb="56" eb="58">
      <t>カイサイ</t>
    </rPh>
    <rPh sb="63" eb="65">
      <t>マイトシ</t>
    </rPh>
    <rPh sb="78" eb="80">
      <t>ケンシュウ</t>
    </rPh>
    <rPh sb="85" eb="87">
      <t>マイトシ</t>
    </rPh>
    <rPh sb="87" eb="89">
      <t>タスウ</t>
    </rPh>
    <rPh sb="90" eb="93">
      <t>サンカシャ</t>
    </rPh>
    <rPh sb="105" eb="107">
      <t>イッテイ</t>
    </rPh>
    <rPh sb="107" eb="109">
      <t>テイド</t>
    </rPh>
    <rPh sb="110" eb="113">
      <t>サンカシャ</t>
    </rPh>
    <rPh sb="117" eb="119">
      <t>ヒツヨウ</t>
    </rPh>
    <rPh sb="120" eb="122">
      <t>カイギ</t>
    </rPh>
    <rPh sb="123" eb="125">
      <t>ジッシ</t>
    </rPh>
    <rPh sb="135" eb="137">
      <t>コンゴ</t>
    </rPh>
    <rPh sb="138" eb="140">
      <t>ナンビョウ</t>
    </rPh>
    <rPh sb="140" eb="142">
      <t>タイサク</t>
    </rPh>
    <rPh sb="142" eb="143">
      <t>トウ</t>
    </rPh>
    <rPh sb="144" eb="146">
      <t>スイシン</t>
    </rPh>
    <rPh sb="147" eb="149">
      <t>ヒツヨウ</t>
    </rPh>
    <rPh sb="150" eb="152">
      <t>ケイヒ</t>
    </rPh>
    <phoneticPr fontId="5"/>
  </si>
  <si>
    <t>特定疾患医療従事者研修については毎年多くの参加者がいること、難病の患者に対する医療等に関する法律（平成26年法律第50号）に基づく制度の研修が必要であることから、引き続き継続していく必要がある。その他会議の開催経費等についても、必要な経費として確保していく。ただし、予算の執行率が低い水準であることを踏まえ、予算の見直し等の検討を行う。</t>
    <rPh sb="0" eb="2">
      <t>トクテイ</t>
    </rPh>
    <rPh sb="2" eb="4">
      <t>シッカン</t>
    </rPh>
    <rPh sb="4" eb="6">
      <t>イリョウ</t>
    </rPh>
    <rPh sb="6" eb="9">
      <t>ジュウジシャ</t>
    </rPh>
    <rPh sb="9" eb="11">
      <t>ケンシュウ</t>
    </rPh>
    <rPh sb="16" eb="18">
      <t>マイトシ</t>
    </rPh>
    <rPh sb="18" eb="19">
      <t>オオ</t>
    </rPh>
    <rPh sb="21" eb="24">
      <t>サンカシャ</t>
    </rPh>
    <rPh sb="30" eb="32">
      <t>ナンビョウ</t>
    </rPh>
    <rPh sb="33" eb="35">
      <t>カンジャ</t>
    </rPh>
    <rPh sb="36" eb="37">
      <t>タイ</t>
    </rPh>
    <rPh sb="39" eb="41">
      <t>イリョウ</t>
    </rPh>
    <rPh sb="41" eb="42">
      <t>トウ</t>
    </rPh>
    <rPh sb="43" eb="44">
      <t>カン</t>
    </rPh>
    <rPh sb="46" eb="48">
      <t>ホウリツ</t>
    </rPh>
    <rPh sb="49" eb="51">
      <t>ヘイセイ</t>
    </rPh>
    <rPh sb="53" eb="54">
      <t>ネン</t>
    </rPh>
    <rPh sb="54" eb="56">
      <t>ホウリツ</t>
    </rPh>
    <rPh sb="56" eb="57">
      <t>ダイ</t>
    </rPh>
    <rPh sb="59" eb="60">
      <t>ゴウ</t>
    </rPh>
    <rPh sb="62" eb="63">
      <t>モト</t>
    </rPh>
    <rPh sb="65" eb="67">
      <t>セイド</t>
    </rPh>
    <rPh sb="68" eb="70">
      <t>ケンシュウ</t>
    </rPh>
    <rPh sb="71" eb="73">
      <t>ヒツヨウ</t>
    </rPh>
    <rPh sb="81" eb="82">
      <t>ヒ</t>
    </rPh>
    <rPh sb="83" eb="84">
      <t>ツヅ</t>
    </rPh>
    <rPh sb="85" eb="87">
      <t>ケイゾク</t>
    </rPh>
    <rPh sb="91" eb="93">
      <t>ヒツヨウ</t>
    </rPh>
    <rPh sb="99" eb="100">
      <t>ホカ</t>
    </rPh>
    <rPh sb="100" eb="102">
      <t>カイギ</t>
    </rPh>
    <rPh sb="103" eb="105">
      <t>カイサイ</t>
    </rPh>
    <rPh sb="105" eb="107">
      <t>ケイヒ</t>
    </rPh>
    <rPh sb="107" eb="108">
      <t>トウ</t>
    </rPh>
    <rPh sb="114" eb="116">
      <t>ヒツヨウ</t>
    </rPh>
    <rPh sb="117" eb="119">
      <t>ケイヒ</t>
    </rPh>
    <rPh sb="122" eb="124">
      <t>カクホ</t>
    </rPh>
    <rPh sb="154" eb="156">
      <t>ヨサン</t>
    </rPh>
    <rPh sb="157" eb="159">
      <t>ミナオ</t>
    </rPh>
    <rPh sb="160" eb="161">
      <t>トウ</t>
    </rPh>
    <phoneticPr fontId="5"/>
  </si>
  <si>
    <t>164</t>
    <phoneticPr fontId="5"/>
  </si>
  <si>
    <t>140</t>
    <phoneticPr fontId="5"/>
  </si>
  <si>
    <t>113</t>
    <phoneticPr fontId="5"/>
  </si>
  <si>
    <t>131</t>
    <phoneticPr fontId="5"/>
  </si>
  <si>
    <t>142</t>
    <phoneticPr fontId="5"/>
  </si>
  <si>
    <t>149</t>
    <phoneticPr fontId="5"/>
  </si>
  <si>
    <t xml:space="preserve">A.大和綜合印刷株式会社 </t>
    <phoneticPr fontId="5"/>
  </si>
  <si>
    <t>印刷費</t>
    <rPh sb="0" eb="3">
      <t>インサツヒ</t>
    </rPh>
    <phoneticPr fontId="5"/>
  </si>
  <si>
    <t xml:space="preserve">大和綜合印刷株式会社 </t>
  </si>
  <si>
    <t xml:space="preserve">株式会社メディカル東友 </t>
  </si>
  <si>
    <t xml:space="preserve">株式会社内山回漕店 </t>
  </si>
  <si>
    <t>難病医療費助成制度周知用リーフレット　発送</t>
    <rPh sb="19" eb="21">
      <t>ハッソウ</t>
    </rPh>
    <phoneticPr fontId="5"/>
  </si>
  <si>
    <t>難病対策課調べ</t>
    <rPh sb="0" eb="2">
      <t>ナンビョウ</t>
    </rPh>
    <rPh sb="2" eb="5">
      <t>タイサクカ</t>
    </rPh>
    <rPh sb="5" eb="6">
      <t>シラ</t>
    </rPh>
    <phoneticPr fontId="5"/>
  </si>
  <si>
    <t>衛生行政報告例による難病法に基づく医療受給者証交付件数（アウトカム）</t>
    <phoneticPr fontId="5"/>
  </si>
  <si>
    <t>難病医療費助成制度周知用リーフレット印刷等</t>
    <rPh sb="20" eb="21">
      <t>トウ</t>
    </rPh>
    <phoneticPr fontId="5"/>
  </si>
  <si>
    <t>難病医療費助成制度周知用リーフレット印刷　等</t>
    <rPh sb="18" eb="20">
      <t>インサツ</t>
    </rPh>
    <rPh sb="21" eb="22">
      <t>トウ</t>
    </rPh>
    <phoneticPr fontId="5"/>
  </si>
  <si>
    <t>慢性腎臓病（CＫＤ）シンポジウム運営管理業務</t>
    <rPh sb="0" eb="2">
      <t>マンセイ</t>
    </rPh>
    <rPh sb="2" eb="5">
      <t>ジンゾウビョウ</t>
    </rPh>
    <rPh sb="16" eb="18">
      <t>ウンエイ</t>
    </rPh>
    <rPh sb="18" eb="20">
      <t>カンリ</t>
    </rPh>
    <rPh sb="20" eb="22">
      <t>ギョウム</t>
    </rPh>
    <phoneticPr fontId="5"/>
  </si>
  <si>
    <t>難病対策課
がん・疾病対策課</t>
    <rPh sb="9" eb="11">
      <t>シッペイ</t>
    </rPh>
    <rPh sb="11" eb="14">
      <t>タイサクカ</t>
    </rPh>
    <phoneticPr fontId="5"/>
  </si>
  <si>
    <t>課長：川野　宇宏
課長：佐々木　昌弘</t>
    <rPh sb="12" eb="15">
      <t>ササキ</t>
    </rPh>
    <rPh sb="16" eb="18">
      <t>マサヒロ</t>
    </rPh>
    <phoneticPr fontId="5"/>
  </si>
  <si>
    <t>29年度CKDシンポジウム来場者数に関しては、当日の悪天候の関係で目標を下回ったものの、例年一定の参加者が確保できている。</t>
    <rPh sb="2" eb="4">
      <t>ネンド</t>
    </rPh>
    <rPh sb="13" eb="16">
      <t>ライジョウシャ</t>
    </rPh>
    <rPh sb="16" eb="17">
      <t>スウ</t>
    </rPh>
    <rPh sb="18" eb="19">
      <t>カン</t>
    </rPh>
    <rPh sb="23" eb="25">
      <t>トウジツ</t>
    </rPh>
    <rPh sb="26" eb="29">
      <t>アクテンコウ</t>
    </rPh>
    <rPh sb="30" eb="32">
      <t>カンケイ</t>
    </rPh>
    <rPh sb="33" eb="35">
      <t>モクヒョウ</t>
    </rPh>
    <rPh sb="36" eb="38">
      <t>シタマワ</t>
    </rPh>
    <rPh sb="44" eb="46">
      <t>レイネン</t>
    </rPh>
    <rPh sb="46" eb="48">
      <t>イッテイ</t>
    </rPh>
    <rPh sb="49" eb="52">
      <t>サンカシャ</t>
    </rPh>
    <rPh sb="53" eb="55">
      <t>カクホ</t>
    </rPh>
    <phoneticPr fontId="5"/>
  </si>
  <si>
    <t>活動実績は見込みに見合ったものとなっている。</t>
    <rPh sb="0" eb="2">
      <t>カツドウ</t>
    </rPh>
    <rPh sb="2" eb="4">
      <t>ジッセキ</t>
    </rPh>
    <rPh sb="5" eb="7">
      <t>ミコ</t>
    </rPh>
    <rPh sb="9" eb="11">
      <t>ミア</t>
    </rPh>
    <phoneticPr fontId="5"/>
  </si>
  <si>
    <t>ユサコ（株）</t>
    <rPh sb="4" eb="5">
      <t>カブ</t>
    </rPh>
    <phoneticPr fontId="5"/>
  </si>
  <si>
    <t>-</t>
    <phoneticPr fontId="5"/>
  </si>
  <si>
    <t>-</t>
    <phoneticPr fontId="5"/>
  </si>
  <si>
    <t>-</t>
    <phoneticPr fontId="5"/>
  </si>
  <si>
    <t>-</t>
    <phoneticPr fontId="5"/>
  </si>
  <si>
    <t>-</t>
    <phoneticPr fontId="5"/>
  </si>
  <si>
    <t>-</t>
    <phoneticPr fontId="5"/>
  </si>
  <si>
    <t>-</t>
    <phoneticPr fontId="5"/>
  </si>
  <si>
    <t>書籍代</t>
    <rPh sb="0" eb="3">
      <t>ショセキダイ</t>
    </rPh>
    <phoneticPr fontId="5"/>
  </si>
  <si>
    <t>-</t>
    <phoneticPr fontId="5"/>
  </si>
  <si>
    <t>-</t>
    <phoneticPr fontId="5"/>
  </si>
  <si>
    <t>賃金等</t>
    <rPh sb="0" eb="2">
      <t>チンギン</t>
    </rPh>
    <rPh sb="2" eb="3">
      <t>トウ</t>
    </rPh>
    <phoneticPr fontId="5"/>
  </si>
  <si>
    <t>前途資金（給与）等</t>
    <rPh sb="0" eb="2">
      <t>ゼント</t>
    </rPh>
    <rPh sb="2" eb="4">
      <t>シキン</t>
    </rPh>
    <rPh sb="5" eb="7">
      <t>キュウヨ</t>
    </rPh>
    <rPh sb="8" eb="9">
      <t>トウ</t>
    </rPh>
    <phoneticPr fontId="5"/>
  </si>
  <si>
    <t>-</t>
    <phoneticPr fontId="5"/>
  </si>
  <si>
    <t>株式会社阪急阪神ビジネストラベル</t>
    <phoneticPr fontId="5"/>
  </si>
  <si>
    <t>丸の内新聞株式会社</t>
    <phoneticPr fontId="5"/>
  </si>
  <si>
    <t>個人Ａ</t>
    <rPh sb="0" eb="2">
      <t>コジン</t>
    </rPh>
    <phoneticPr fontId="5"/>
  </si>
  <si>
    <t>-</t>
    <phoneticPr fontId="5"/>
  </si>
  <si>
    <t>研究課題評価サーバ使用料</t>
    <phoneticPr fontId="5"/>
  </si>
  <si>
    <t>検討会テープ起こし</t>
    <rPh sb="0" eb="3">
      <t>ケントウカイ</t>
    </rPh>
    <rPh sb="6" eb="7">
      <t>オ</t>
    </rPh>
    <phoneticPr fontId="5"/>
  </si>
  <si>
    <t xml:space="preserve">株式会社紀伊國屋書店 </t>
    <phoneticPr fontId="5"/>
  </si>
  <si>
    <t>出張旅費</t>
    <rPh sb="0" eb="2">
      <t>シュッチョウ</t>
    </rPh>
    <rPh sb="2" eb="4">
      <t>リョヒ</t>
    </rPh>
    <phoneticPr fontId="5"/>
  </si>
  <si>
    <t>新聞代</t>
    <rPh sb="0" eb="3">
      <t>シンブンダイ</t>
    </rPh>
    <phoneticPr fontId="5"/>
  </si>
  <si>
    <t>書籍代</t>
    <phoneticPr fontId="5"/>
  </si>
  <si>
    <t>慢性腎臓病（ＣＫＤ）シンポジウム会場借上</t>
    <rPh sb="16" eb="18">
      <t>カイジョウ</t>
    </rPh>
    <rPh sb="18" eb="19">
      <t>カ</t>
    </rPh>
    <rPh sb="19" eb="20">
      <t>ウエ</t>
    </rPh>
    <phoneticPr fontId="5"/>
  </si>
  <si>
    <t>株式会社東京国際フォーラム</t>
    <rPh sb="0" eb="4">
      <t>カブシキガイシャ</t>
    </rPh>
    <phoneticPr fontId="5"/>
  </si>
  <si>
    <t>B.資金前渡官吏厚生労働省
大臣官房会計課厚生労働事務官</t>
    <phoneticPr fontId="5"/>
  </si>
  <si>
    <t>資金前渡官吏厚生労働省大臣官房会計課厚生労働事務官</t>
    <phoneticPr fontId="5"/>
  </si>
  <si>
    <t>資金前渡官吏国立保健医療科学院総務部会計課長</t>
    <phoneticPr fontId="5"/>
  </si>
  <si>
    <t>株式会社コエカタマリン</t>
    <phoneticPr fontId="5"/>
  </si>
  <si>
    <t>社会福祉法人日本盲人職能開発センター東京ワークショップ</t>
    <phoneticPr fontId="5"/>
  </si>
  <si>
    <t>点検対象外</t>
    <rPh sb="0" eb="2">
      <t>テンケン</t>
    </rPh>
    <rPh sb="2" eb="5">
      <t>タイショウガイ</t>
    </rPh>
    <phoneticPr fontId="5"/>
  </si>
  <si>
    <t>特定疾患等対策、難病対策、ハンセン病対策、腎疾患対策の各施策が円滑に実施されることを目的に行う会議、情報収集・調査及び都道府県への指導・助言などを実施する。</t>
    <phoneticPr fontId="5"/>
  </si>
  <si>
    <t>特定疾患等対策、難病対策、ハンセン病対策、腎疾患対策の各施策が円滑に実施されるために必要な経費であり、引き続き、必要な予算額を確保し、適正な執行に努めること。</t>
    <rPh sb="42" eb="44">
      <t>ヒツヨウ</t>
    </rPh>
    <rPh sb="45" eb="47">
      <t>ケイヒ</t>
    </rPh>
    <phoneticPr fontId="5"/>
  </si>
  <si>
    <t>-</t>
    <phoneticPr fontId="5"/>
  </si>
  <si>
    <t>-</t>
    <phoneticPr fontId="5"/>
  </si>
  <si>
    <t>-</t>
    <phoneticPr fontId="5"/>
  </si>
  <si>
    <t>単位当たりコスト＝X/Y
X：「執行額」
Y：「CKDシンポジウム開催数」　　</t>
    <rPh sb="0" eb="2">
      <t>タンイ</t>
    </rPh>
    <rPh sb="2" eb="3">
      <t>ア</t>
    </rPh>
    <rPh sb="17" eb="19">
      <t>シッコウ</t>
    </rPh>
    <rPh sb="19" eb="20">
      <t>ガク</t>
    </rPh>
    <rPh sb="34" eb="36">
      <t>カイサイ</t>
    </rPh>
    <rPh sb="36" eb="37">
      <t>カズ</t>
    </rPh>
    <phoneticPr fontId="5"/>
  </si>
  <si>
    <t>単位当たりコスト＝X/Y
X：「執行額」
Y：「特定疾患医療従事者研修開催数」　　</t>
    <rPh sb="0" eb="2">
      <t>タンイ</t>
    </rPh>
    <rPh sb="2" eb="3">
      <t>ア</t>
    </rPh>
    <rPh sb="17" eb="19">
      <t>シッコウ</t>
    </rPh>
    <rPh sb="19" eb="20">
      <t>ガク</t>
    </rPh>
    <rPh sb="25" eb="27">
      <t>トクテイ</t>
    </rPh>
    <rPh sb="27" eb="29">
      <t>シッカン</t>
    </rPh>
    <rPh sb="29" eb="31">
      <t>イリョウ</t>
    </rPh>
    <rPh sb="31" eb="34">
      <t>ジュウジシャ</t>
    </rPh>
    <rPh sb="34" eb="36">
      <t>ケンシュウ</t>
    </rPh>
    <rPh sb="36" eb="38">
      <t>カイサイ</t>
    </rPh>
    <rPh sb="38" eb="39">
      <t>カズ</t>
    </rPh>
    <phoneticPr fontId="5"/>
  </si>
  <si>
    <t>32,400/1</t>
    <phoneticPr fontId="5"/>
  </si>
  <si>
    <t>24,193/1</t>
    <phoneticPr fontId="5"/>
  </si>
  <si>
    <t>26,349/1</t>
    <phoneticPr fontId="5"/>
  </si>
  <si>
    <t>23,185/1</t>
    <phoneticPr fontId="5"/>
  </si>
  <si>
    <t>23,185/2</t>
    <phoneticPr fontId="5"/>
  </si>
  <si>
    <t>26,349/2</t>
    <phoneticPr fontId="5"/>
  </si>
  <si>
    <t>24,193/2</t>
    <phoneticPr fontId="5"/>
  </si>
  <si>
    <t>32,400/2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</si>
</sst>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48</xdr:col>
      <xdr:colOff>32674</xdr:colOff>
      <xdr:row>31</xdr:row>
      <xdr:rowOff>46425</xdr:rowOff>
    </xdr:to>
    <xdr:sp macro="" textlink="">
      <xdr:nvSpPr>
        <xdr:cNvPr id="4" name="テキスト ボックス 3"/>
        <xdr:cNvSpPr txBox="1"/>
      </xdr:nvSpPr>
      <xdr:spPr>
        <a:xfrm>
          <a:off x="9388929" y="11348357"/>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32</xdr:row>
      <xdr:rowOff>0</xdr:rowOff>
    </xdr:from>
    <xdr:to>
      <xdr:col>49</xdr:col>
      <xdr:colOff>441280</xdr:colOff>
      <xdr:row>33</xdr:row>
      <xdr:rowOff>26147</xdr:rowOff>
    </xdr:to>
    <xdr:sp macro="" textlink="">
      <xdr:nvSpPr>
        <xdr:cNvPr id="5" name="テキスト ボックス 4"/>
        <xdr:cNvSpPr txBox="1"/>
      </xdr:nvSpPr>
      <xdr:spPr>
        <a:xfrm>
          <a:off x="9388929" y="11892643"/>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46</xdr:col>
      <xdr:colOff>0</xdr:colOff>
      <xdr:row>37</xdr:row>
      <xdr:rowOff>0</xdr:rowOff>
    </xdr:from>
    <xdr:to>
      <xdr:col>48</xdr:col>
      <xdr:colOff>32674</xdr:colOff>
      <xdr:row>38</xdr:row>
      <xdr:rowOff>46425</xdr:rowOff>
    </xdr:to>
    <xdr:sp macro="" textlink="">
      <xdr:nvSpPr>
        <xdr:cNvPr id="8" name="テキスト ボックス 7"/>
        <xdr:cNvSpPr txBox="1"/>
      </xdr:nvSpPr>
      <xdr:spPr>
        <a:xfrm>
          <a:off x="9388929" y="13335000"/>
          <a:ext cx="440888"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39</xdr:row>
      <xdr:rowOff>0</xdr:rowOff>
    </xdr:from>
    <xdr:to>
      <xdr:col>49</xdr:col>
      <xdr:colOff>441280</xdr:colOff>
      <xdr:row>40</xdr:row>
      <xdr:rowOff>26147</xdr:rowOff>
    </xdr:to>
    <xdr:sp macro="" textlink="">
      <xdr:nvSpPr>
        <xdr:cNvPr id="9" name="テキスト ボックス 8"/>
        <xdr:cNvSpPr txBox="1"/>
      </xdr:nvSpPr>
      <xdr:spPr>
        <a:xfrm>
          <a:off x="9388929" y="13879286"/>
          <a:ext cx="1053601"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16</xdr:col>
      <xdr:colOff>77740</xdr:colOff>
      <xdr:row>741</xdr:row>
      <xdr:rowOff>59531</xdr:rowOff>
    </xdr:from>
    <xdr:to>
      <xdr:col>24</xdr:col>
      <xdr:colOff>30115</xdr:colOff>
      <xdr:row>743</xdr:row>
      <xdr:rowOff>111798</xdr:rowOff>
    </xdr:to>
    <xdr:sp macro="" textlink="">
      <xdr:nvSpPr>
        <xdr:cNvPr id="24" name="正方形/長方形 23"/>
        <xdr:cNvSpPr/>
      </xdr:nvSpPr>
      <xdr:spPr>
        <a:xfrm>
          <a:off x="3316240" y="44398406"/>
          <a:ext cx="1571625" cy="7666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20</xdr:col>
      <xdr:colOff>47624</xdr:colOff>
      <xdr:row>745</xdr:row>
      <xdr:rowOff>21942</xdr:rowOff>
    </xdr:from>
    <xdr:to>
      <xdr:col>20</xdr:col>
      <xdr:colOff>60324</xdr:colOff>
      <xdr:row>748</xdr:row>
      <xdr:rowOff>152957</xdr:rowOff>
    </xdr:to>
    <xdr:cxnSp macro="">
      <xdr:nvCxnSpPr>
        <xdr:cNvPr id="25" name="直線矢印コネクタ 24"/>
        <xdr:cNvCxnSpPr/>
      </xdr:nvCxnSpPr>
      <xdr:spPr>
        <a:xfrm flipH="1">
          <a:off x="4095749" y="45789567"/>
          <a:ext cx="12700" cy="12025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179992</xdr:colOff>
      <xdr:row>749</xdr:row>
      <xdr:rowOff>274776</xdr:rowOff>
    </xdr:from>
    <xdr:ext cx="878959" cy="275717"/>
    <xdr:sp macro="" textlink="">
      <xdr:nvSpPr>
        <xdr:cNvPr id="26" name="テキスト ボックス 25"/>
        <xdr:cNvSpPr txBox="1"/>
      </xdr:nvSpPr>
      <xdr:spPr>
        <a:xfrm>
          <a:off x="3620898" y="47435432"/>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その他等</a:t>
          </a:r>
          <a:r>
            <a:rPr kumimoji="1" lang="en-US" altLang="ja-JP" sz="1100"/>
            <a:t>】</a:t>
          </a:r>
          <a:endParaRPr kumimoji="1" lang="ja-JP" altLang="en-US" sz="1100"/>
        </a:p>
      </xdr:txBody>
    </xdr:sp>
    <xdr:clientData/>
  </xdr:oneCellAnchor>
  <xdr:twoCellAnchor>
    <xdr:from>
      <xdr:col>16</xdr:col>
      <xdr:colOff>79141</xdr:colOff>
      <xdr:row>750</xdr:row>
      <xdr:rowOff>246757</xdr:rowOff>
    </xdr:from>
    <xdr:to>
      <xdr:col>24</xdr:col>
      <xdr:colOff>31516</xdr:colOff>
      <xdr:row>752</xdr:row>
      <xdr:rowOff>299024</xdr:rowOff>
    </xdr:to>
    <xdr:sp macro="" textlink="">
      <xdr:nvSpPr>
        <xdr:cNvPr id="27" name="正方形/長方形 26"/>
        <xdr:cNvSpPr/>
      </xdr:nvSpPr>
      <xdr:spPr>
        <a:xfrm>
          <a:off x="3317641" y="47800320"/>
          <a:ext cx="1571625" cy="76664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民間会社（</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11</xdr:col>
      <xdr:colOff>88948</xdr:colOff>
      <xdr:row>743</xdr:row>
      <xdr:rowOff>169489</xdr:rowOff>
    </xdr:from>
    <xdr:to>
      <xdr:col>29</xdr:col>
      <xdr:colOff>150814</xdr:colOff>
      <xdr:row>744</xdr:row>
      <xdr:rowOff>296488</xdr:rowOff>
    </xdr:to>
    <xdr:sp macro="" textlink="">
      <xdr:nvSpPr>
        <xdr:cNvPr id="28" name="大かっこ 27"/>
        <xdr:cNvSpPr/>
      </xdr:nvSpPr>
      <xdr:spPr>
        <a:xfrm>
          <a:off x="2315417" y="45222739"/>
          <a:ext cx="3705178" cy="484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指定難病等対策を推進するための経費を支出</a:t>
          </a:r>
        </a:p>
      </xdr:txBody>
    </xdr:sp>
    <xdr:clientData/>
  </xdr:twoCellAnchor>
  <xdr:twoCellAnchor>
    <xdr:from>
      <xdr:col>9</xdr:col>
      <xdr:colOff>35719</xdr:colOff>
      <xdr:row>753</xdr:row>
      <xdr:rowOff>14707</xdr:rowOff>
    </xdr:from>
    <xdr:to>
      <xdr:col>35</xdr:col>
      <xdr:colOff>142875</xdr:colOff>
      <xdr:row>755</xdr:row>
      <xdr:rowOff>308394</xdr:rowOff>
    </xdr:to>
    <xdr:sp macro="" textlink="">
      <xdr:nvSpPr>
        <xdr:cNvPr id="29" name="大かっこ 28"/>
        <xdr:cNvSpPr/>
      </xdr:nvSpPr>
      <xdr:spPr>
        <a:xfrm>
          <a:off x="1857375" y="48639832"/>
          <a:ext cx="5369719" cy="1008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b="0"/>
            <a:t>・慢性腎臓病（ＣＫＤ）シンポジウムの開催のための運営管理業務</a:t>
          </a:r>
          <a:endParaRPr kumimoji="1" lang="en-US" altLang="ja-JP" sz="1200" b="0"/>
        </a:p>
        <a:p>
          <a:pPr algn="l">
            <a:lnSpc>
              <a:spcPts val="1400"/>
            </a:lnSpc>
          </a:pPr>
          <a:r>
            <a:rPr kumimoji="1" lang="ja-JP" altLang="en-US" sz="1200" b="0"/>
            <a:t>・難病医療費助成制度周知用リーフレット作成・発送業務　等</a:t>
          </a:r>
        </a:p>
      </xdr:txBody>
    </xdr:sp>
    <xdr:clientData/>
  </xdr:twoCellAnchor>
  <xdr:twoCellAnchor>
    <xdr:from>
      <xdr:col>30</xdr:col>
      <xdr:colOff>60231</xdr:colOff>
      <xdr:row>741</xdr:row>
      <xdr:rowOff>63032</xdr:rowOff>
    </xdr:from>
    <xdr:to>
      <xdr:col>44</xdr:col>
      <xdr:colOff>197037</xdr:colOff>
      <xdr:row>745</xdr:row>
      <xdr:rowOff>190500</xdr:rowOff>
    </xdr:to>
    <xdr:sp macro="" textlink="">
      <xdr:nvSpPr>
        <xdr:cNvPr id="30" name="大かっこ 29"/>
        <xdr:cNvSpPr/>
      </xdr:nvSpPr>
      <xdr:spPr>
        <a:xfrm>
          <a:off x="6132419" y="44401907"/>
          <a:ext cx="2970493" cy="1556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en-US" altLang="ja-JP" sz="1200"/>
            <a:t>B</a:t>
          </a:r>
        </a:p>
        <a:p>
          <a:pPr algn="l">
            <a:lnSpc>
              <a:spcPts val="1400"/>
            </a:lnSpc>
          </a:pPr>
          <a:r>
            <a:rPr kumimoji="1" lang="ja-JP" altLang="en-US" sz="1200"/>
            <a:t>事務費　</a:t>
          </a:r>
          <a:r>
            <a:rPr kumimoji="1" lang="en-US" altLang="ja-JP" sz="1200"/>
            <a:t>22</a:t>
          </a:r>
          <a:r>
            <a:rPr kumimoji="1" lang="ja-JP" altLang="en-US" sz="1200"/>
            <a:t>百万円</a:t>
          </a:r>
          <a:endParaRPr kumimoji="1" lang="en-US" altLang="ja-JP" sz="1200"/>
        </a:p>
        <a:p>
          <a:pPr algn="l">
            <a:lnSpc>
              <a:spcPts val="1400"/>
            </a:lnSpc>
          </a:pPr>
          <a:r>
            <a:rPr kumimoji="1" lang="ja-JP" altLang="en-US" sz="1200"/>
            <a:t>①賃金職員の給与、会議開催経費</a:t>
          </a:r>
          <a:endParaRPr kumimoji="1" lang="en-US" altLang="ja-JP" sz="1200"/>
        </a:p>
        <a:p>
          <a:pPr algn="l">
            <a:lnSpc>
              <a:spcPts val="1400"/>
            </a:lnSpc>
          </a:pPr>
          <a:r>
            <a:rPr kumimoji="1" lang="ja-JP" altLang="en-US" sz="1200"/>
            <a:t>　</a:t>
          </a:r>
          <a:r>
            <a:rPr kumimoji="1" lang="ja-JP" altLang="en-US" sz="1200" baseline="0"/>
            <a:t>  </a:t>
          </a:r>
          <a:r>
            <a:rPr kumimoji="1" lang="ja-JP" altLang="en-US" sz="1200"/>
            <a:t>等　　</a:t>
          </a:r>
          <a:r>
            <a:rPr kumimoji="1" lang="en-US" altLang="ja-JP" sz="1200"/>
            <a:t>16</a:t>
          </a:r>
          <a:r>
            <a:rPr kumimoji="1" lang="ja-JP" altLang="en-US" sz="1200"/>
            <a:t>百万円</a:t>
          </a:r>
          <a:endParaRPr kumimoji="1" lang="en-US" altLang="ja-JP" sz="1200"/>
        </a:p>
        <a:p>
          <a:pPr algn="l">
            <a:lnSpc>
              <a:spcPts val="1400"/>
            </a:lnSpc>
          </a:pPr>
          <a:r>
            <a:rPr kumimoji="1" lang="ja-JP" altLang="en-US" sz="1200"/>
            <a:t>②職員旅費　</a:t>
          </a:r>
          <a:r>
            <a:rPr kumimoji="1" lang="en-US" altLang="ja-JP" sz="1200"/>
            <a:t>2</a:t>
          </a:r>
          <a:r>
            <a:rPr kumimoji="1" lang="ja-JP" altLang="en-US" sz="1200"/>
            <a:t>百万円</a:t>
          </a:r>
          <a:endParaRPr kumimoji="1" lang="en-US" altLang="ja-JP" sz="1200"/>
        </a:p>
        <a:p>
          <a:pPr algn="l">
            <a:lnSpc>
              <a:spcPts val="1400"/>
            </a:lnSpc>
          </a:pPr>
          <a:r>
            <a:rPr kumimoji="1" lang="ja-JP" altLang="en-US" sz="1200"/>
            <a:t>③諸謝金　</a:t>
          </a:r>
          <a:r>
            <a:rPr kumimoji="1" lang="en-US" altLang="ja-JP" sz="1200"/>
            <a:t>2</a:t>
          </a:r>
          <a:r>
            <a:rPr kumimoji="1" lang="ja-JP" altLang="en-US" sz="1200"/>
            <a:t>百万円</a:t>
          </a:r>
        </a:p>
        <a:p>
          <a:pPr algn="l">
            <a:lnSpc>
              <a:spcPts val="1400"/>
            </a:lnSpc>
          </a:pPr>
          <a:r>
            <a:rPr kumimoji="1" lang="ja-JP" altLang="en-US" sz="1200"/>
            <a:t>④委員等旅費　</a:t>
          </a:r>
          <a:r>
            <a:rPr kumimoji="1" lang="en-US" altLang="ja-JP" sz="1200"/>
            <a:t>2</a:t>
          </a:r>
          <a:r>
            <a:rPr kumimoji="1" lang="ja-JP" altLang="en-US" sz="1200"/>
            <a:t>百万円</a:t>
          </a:r>
          <a:endParaRPr kumimoji="1" lang="en-US" altLang="ja-JP" sz="1200"/>
        </a:p>
      </xdr:txBody>
    </xdr:sp>
    <xdr:clientData/>
  </xdr:twoCellAnchor>
  <xdr:twoCellAnchor>
    <xdr:from>
      <xdr:col>37</xdr:col>
      <xdr:colOff>190501</xdr:colOff>
      <xdr:row>133</xdr:row>
      <xdr:rowOff>68036</xdr:rowOff>
    </xdr:from>
    <xdr:to>
      <xdr:col>42</xdr:col>
      <xdr:colOff>21512</xdr:colOff>
      <xdr:row>133</xdr:row>
      <xdr:rowOff>393540</xdr:rowOff>
    </xdr:to>
    <xdr:sp macro="" textlink="">
      <xdr:nvSpPr>
        <xdr:cNvPr id="13" name="テキスト ボックス 12"/>
        <xdr:cNvSpPr txBox="1"/>
      </xdr:nvSpPr>
      <xdr:spPr>
        <a:xfrm>
          <a:off x="7679532" y="19153755"/>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45</xdr:col>
      <xdr:colOff>136074</xdr:colOff>
      <xdr:row>131</xdr:row>
      <xdr:rowOff>190500</xdr:rowOff>
    </xdr:from>
    <xdr:to>
      <xdr:col>49</xdr:col>
      <xdr:colOff>169492</xdr:colOff>
      <xdr:row>133</xdr:row>
      <xdr:rowOff>39754</xdr:rowOff>
    </xdr:to>
    <xdr:sp macro="" textlink="">
      <xdr:nvSpPr>
        <xdr:cNvPr id="14" name="テキスト ボックス 13"/>
        <xdr:cNvSpPr txBox="1"/>
      </xdr:nvSpPr>
      <xdr:spPr>
        <a:xfrm>
          <a:off x="9244355" y="18799969"/>
          <a:ext cx="843043"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45</xdr:col>
      <xdr:colOff>190503</xdr:colOff>
      <xdr:row>134</xdr:row>
      <xdr:rowOff>57830</xdr:rowOff>
    </xdr:from>
    <xdr:to>
      <xdr:col>49</xdr:col>
      <xdr:colOff>469449</xdr:colOff>
      <xdr:row>134</xdr:row>
      <xdr:rowOff>398009</xdr:rowOff>
    </xdr:to>
    <xdr:sp macro="" textlink="">
      <xdr:nvSpPr>
        <xdr:cNvPr id="15" name="テキスト ボックス 14"/>
        <xdr:cNvSpPr txBox="1"/>
      </xdr:nvSpPr>
      <xdr:spPr>
        <a:xfrm>
          <a:off x="9298784" y="19643611"/>
          <a:ext cx="1088571"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3" sqref="BD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162</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8" t="s">
        <v>25</v>
      </c>
      <c r="B4" s="729"/>
      <c r="C4" s="729"/>
      <c r="D4" s="729"/>
      <c r="E4" s="729"/>
      <c r="F4" s="729"/>
      <c r="G4" s="704" t="s">
        <v>567</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549</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147</v>
      </c>
      <c r="H5" s="558"/>
      <c r="I5" s="558"/>
      <c r="J5" s="558"/>
      <c r="K5" s="558"/>
      <c r="L5" s="558"/>
      <c r="M5" s="559" t="s">
        <v>66</v>
      </c>
      <c r="N5" s="560"/>
      <c r="O5" s="560"/>
      <c r="P5" s="560"/>
      <c r="Q5" s="560"/>
      <c r="R5" s="561"/>
      <c r="S5" s="562" t="s">
        <v>131</v>
      </c>
      <c r="T5" s="558"/>
      <c r="U5" s="558"/>
      <c r="V5" s="558"/>
      <c r="W5" s="558"/>
      <c r="X5" s="563"/>
      <c r="Y5" s="720" t="s">
        <v>3</v>
      </c>
      <c r="Z5" s="721"/>
      <c r="AA5" s="721"/>
      <c r="AB5" s="721"/>
      <c r="AC5" s="721"/>
      <c r="AD5" s="722"/>
      <c r="AE5" s="723" t="s">
        <v>610</v>
      </c>
      <c r="AF5" s="723"/>
      <c r="AG5" s="723"/>
      <c r="AH5" s="723"/>
      <c r="AI5" s="723"/>
      <c r="AJ5" s="723"/>
      <c r="AK5" s="723"/>
      <c r="AL5" s="723"/>
      <c r="AM5" s="723"/>
      <c r="AN5" s="723"/>
      <c r="AO5" s="723"/>
      <c r="AP5" s="724"/>
      <c r="AQ5" s="725" t="s">
        <v>611</v>
      </c>
      <c r="AR5" s="726"/>
      <c r="AS5" s="726"/>
      <c r="AT5" s="726"/>
      <c r="AU5" s="726"/>
      <c r="AV5" s="726"/>
      <c r="AW5" s="726"/>
      <c r="AX5" s="727"/>
    </row>
    <row r="6" spans="1:50" ht="39" customHeight="1" x14ac:dyDescent="0.15">
      <c r="A6" s="730" t="s">
        <v>4</v>
      </c>
      <c r="B6" s="731"/>
      <c r="C6" s="731"/>
      <c r="D6" s="731"/>
      <c r="E6" s="731"/>
      <c r="F6" s="731"/>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552</v>
      </c>
      <c r="H7" s="838"/>
      <c r="I7" s="838"/>
      <c r="J7" s="838"/>
      <c r="K7" s="838"/>
      <c r="L7" s="838"/>
      <c r="M7" s="838"/>
      <c r="N7" s="838"/>
      <c r="O7" s="838"/>
      <c r="P7" s="838"/>
      <c r="Q7" s="838"/>
      <c r="R7" s="838"/>
      <c r="S7" s="838"/>
      <c r="T7" s="838"/>
      <c r="U7" s="838"/>
      <c r="V7" s="838"/>
      <c r="W7" s="838"/>
      <c r="X7" s="839"/>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4" t="s">
        <v>389</v>
      </c>
      <c r="B8" s="835"/>
      <c r="C8" s="835"/>
      <c r="D8" s="835"/>
      <c r="E8" s="835"/>
      <c r="F8" s="836"/>
      <c r="G8" s="221" t="str">
        <f>入力規則等!A26</f>
        <v>-</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1" t="s">
        <v>646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5" t="s">
        <v>568</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5" t="s">
        <v>5</v>
      </c>
      <c r="B11" s="746"/>
      <c r="C11" s="746"/>
      <c r="D11" s="746"/>
      <c r="E11" s="746"/>
      <c r="F11" s="754"/>
      <c r="G11" s="717" t="str">
        <f>入力規則等!P10</f>
        <v>直接実施</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38" t="s">
        <v>7</v>
      </c>
      <c r="J13" s="639"/>
      <c r="K13" s="639"/>
      <c r="L13" s="639"/>
      <c r="M13" s="639"/>
      <c r="N13" s="639"/>
      <c r="O13" s="640"/>
      <c r="P13" s="97">
        <v>33</v>
      </c>
      <c r="Q13" s="98"/>
      <c r="R13" s="98"/>
      <c r="S13" s="98"/>
      <c r="T13" s="98"/>
      <c r="U13" s="98"/>
      <c r="V13" s="99"/>
      <c r="W13" s="97">
        <v>33</v>
      </c>
      <c r="X13" s="98"/>
      <c r="Y13" s="98"/>
      <c r="Z13" s="98"/>
      <c r="AA13" s="98"/>
      <c r="AB13" s="98"/>
      <c r="AC13" s="99"/>
      <c r="AD13" s="97">
        <v>32</v>
      </c>
      <c r="AE13" s="98"/>
      <c r="AF13" s="98"/>
      <c r="AG13" s="98"/>
      <c r="AH13" s="98"/>
      <c r="AI13" s="98"/>
      <c r="AJ13" s="99"/>
      <c r="AK13" s="97">
        <v>32</v>
      </c>
      <c r="AL13" s="98"/>
      <c r="AM13" s="98"/>
      <c r="AN13" s="98"/>
      <c r="AO13" s="98"/>
      <c r="AP13" s="98"/>
      <c r="AQ13" s="99"/>
      <c r="AR13" s="94">
        <v>32</v>
      </c>
      <c r="AS13" s="95"/>
      <c r="AT13" s="95"/>
      <c r="AU13" s="95"/>
      <c r="AV13" s="95"/>
      <c r="AW13" s="95"/>
      <c r="AX13" s="392"/>
    </row>
    <row r="14" spans="1:50" ht="21" customHeight="1" x14ac:dyDescent="0.15">
      <c r="A14" s="139"/>
      <c r="B14" s="140"/>
      <c r="C14" s="140"/>
      <c r="D14" s="140"/>
      <c r="E14" s="140"/>
      <c r="F14" s="141"/>
      <c r="G14" s="750"/>
      <c r="H14" s="751"/>
      <c r="I14" s="574" t="s">
        <v>8</v>
      </c>
      <c r="J14" s="632"/>
      <c r="K14" s="632"/>
      <c r="L14" s="632"/>
      <c r="M14" s="632"/>
      <c r="N14" s="632"/>
      <c r="O14" s="633"/>
      <c r="P14" s="97" t="s">
        <v>551</v>
      </c>
      <c r="Q14" s="98"/>
      <c r="R14" s="98"/>
      <c r="S14" s="98"/>
      <c r="T14" s="98"/>
      <c r="U14" s="98"/>
      <c r="V14" s="99"/>
      <c r="W14" s="97" t="s">
        <v>552</v>
      </c>
      <c r="X14" s="98"/>
      <c r="Y14" s="98"/>
      <c r="Z14" s="98"/>
      <c r="AA14" s="98"/>
      <c r="AB14" s="98"/>
      <c r="AC14" s="99"/>
      <c r="AD14" s="97" t="s">
        <v>552</v>
      </c>
      <c r="AE14" s="98"/>
      <c r="AF14" s="98"/>
      <c r="AG14" s="98"/>
      <c r="AH14" s="98"/>
      <c r="AI14" s="98"/>
      <c r="AJ14" s="99"/>
      <c r="AK14" s="97" t="s">
        <v>553</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50"/>
      <c r="H15" s="751"/>
      <c r="I15" s="574" t="s">
        <v>51</v>
      </c>
      <c r="J15" s="575"/>
      <c r="K15" s="575"/>
      <c r="L15" s="575"/>
      <c r="M15" s="575"/>
      <c r="N15" s="575"/>
      <c r="O15" s="576"/>
      <c r="P15" s="97" t="s">
        <v>551</v>
      </c>
      <c r="Q15" s="98"/>
      <c r="R15" s="98"/>
      <c r="S15" s="98"/>
      <c r="T15" s="98"/>
      <c r="U15" s="98"/>
      <c r="V15" s="99"/>
      <c r="W15" s="97" t="s">
        <v>553</v>
      </c>
      <c r="X15" s="98"/>
      <c r="Y15" s="98"/>
      <c r="Z15" s="98"/>
      <c r="AA15" s="98"/>
      <c r="AB15" s="98"/>
      <c r="AC15" s="99"/>
      <c r="AD15" s="97" t="s">
        <v>554</v>
      </c>
      <c r="AE15" s="98"/>
      <c r="AF15" s="98"/>
      <c r="AG15" s="98"/>
      <c r="AH15" s="98"/>
      <c r="AI15" s="98"/>
      <c r="AJ15" s="99"/>
      <c r="AK15" s="97" t="s">
        <v>553</v>
      </c>
      <c r="AL15" s="98"/>
      <c r="AM15" s="98"/>
      <c r="AN15" s="98"/>
      <c r="AO15" s="98"/>
      <c r="AP15" s="98"/>
      <c r="AQ15" s="99"/>
      <c r="AR15" s="97" t="s">
        <v>648</v>
      </c>
      <c r="AS15" s="98"/>
      <c r="AT15" s="98"/>
      <c r="AU15" s="98"/>
      <c r="AV15" s="98"/>
      <c r="AW15" s="98"/>
      <c r="AX15" s="631"/>
    </row>
    <row r="16" spans="1:50" ht="21" customHeight="1" x14ac:dyDescent="0.15">
      <c r="A16" s="139"/>
      <c r="B16" s="140"/>
      <c r="C16" s="140"/>
      <c r="D16" s="140"/>
      <c r="E16" s="140"/>
      <c r="F16" s="141"/>
      <c r="G16" s="750"/>
      <c r="H16" s="751"/>
      <c r="I16" s="574" t="s">
        <v>52</v>
      </c>
      <c r="J16" s="575"/>
      <c r="K16" s="575"/>
      <c r="L16" s="575"/>
      <c r="M16" s="575"/>
      <c r="N16" s="575"/>
      <c r="O16" s="576"/>
      <c r="P16" s="97" t="s">
        <v>551</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50"/>
      <c r="H17" s="751"/>
      <c r="I17" s="574" t="s">
        <v>50</v>
      </c>
      <c r="J17" s="632"/>
      <c r="K17" s="632"/>
      <c r="L17" s="632"/>
      <c r="M17" s="632"/>
      <c r="N17" s="632"/>
      <c r="O17" s="633"/>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33</v>
      </c>
      <c r="Q18" s="104"/>
      <c r="R18" s="104"/>
      <c r="S18" s="104"/>
      <c r="T18" s="104"/>
      <c r="U18" s="104"/>
      <c r="V18" s="105"/>
      <c r="W18" s="103">
        <f>SUM(W13:AC17)</f>
        <v>33</v>
      </c>
      <c r="X18" s="104"/>
      <c r="Y18" s="104"/>
      <c r="Z18" s="104"/>
      <c r="AA18" s="104"/>
      <c r="AB18" s="104"/>
      <c r="AC18" s="105"/>
      <c r="AD18" s="103">
        <f>SUM(AD13:AJ17)</f>
        <v>32</v>
      </c>
      <c r="AE18" s="104"/>
      <c r="AF18" s="104"/>
      <c r="AG18" s="104"/>
      <c r="AH18" s="104"/>
      <c r="AI18" s="104"/>
      <c r="AJ18" s="105"/>
      <c r="AK18" s="103">
        <f>SUM(AK13:AQ17)</f>
        <v>32</v>
      </c>
      <c r="AL18" s="104"/>
      <c r="AM18" s="104"/>
      <c r="AN18" s="104"/>
      <c r="AO18" s="104"/>
      <c r="AP18" s="104"/>
      <c r="AQ18" s="105"/>
      <c r="AR18" s="103">
        <f>SUM(AR13:AX17)</f>
        <v>32</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23</v>
      </c>
      <c r="Q19" s="98"/>
      <c r="R19" s="98"/>
      <c r="S19" s="98"/>
      <c r="T19" s="98"/>
      <c r="U19" s="98"/>
      <c r="V19" s="99"/>
      <c r="W19" s="97">
        <v>26</v>
      </c>
      <c r="X19" s="98"/>
      <c r="Y19" s="98"/>
      <c r="Z19" s="98"/>
      <c r="AA19" s="98"/>
      <c r="AB19" s="98"/>
      <c r="AC19" s="99"/>
      <c r="AD19" s="97">
        <v>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0.69696969696969702</v>
      </c>
      <c r="Q20" s="539"/>
      <c r="R20" s="539"/>
      <c r="S20" s="539"/>
      <c r="T20" s="539"/>
      <c r="U20" s="539"/>
      <c r="V20" s="539"/>
      <c r="W20" s="539">
        <f t="shared" ref="W20" si="0">IF(W18=0, "-", SUM(W19)/W18)</f>
        <v>0.78787878787878785</v>
      </c>
      <c r="X20" s="539"/>
      <c r="Y20" s="539"/>
      <c r="Z20" s="539"/>
      <c r="AA20" s="539"/>
      <c r="AB20" s="539"/>
      <c r="AC20" s="539"/>
      <c r="AD20" s="539">
        <f t="shared" ref="AD20" si="1">IF(AD18=0, "-", SUM(AD19)/AD18)</f>
        <v>0.75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497</v>
      </c>
      <c r="H21" s="935"/>
      <c r="I21" s="935"/>
      <c r="J21" s="935"/>
      <c r="K21" s="935"/>
      <c r="L21" s="935"/>
      <c r="M21" s="935"/>
      <c r="N21" s="935"/>
      <c r="O21" s="935"/>
      <c r="P21" s="539">
        <f>IF(P19=0, "-", SUM(P19)/SUM(P13,P14))</f>
        <v>0.69696969696969702</v>
      </c>
      <c r="Q21" s="539"/>
      <c r="R21" s="539"/>
      <c r="S21" s="539"/>
      <c r="T21" s="539"/>
      <c r="U21" s="539"/>
      <c r="V21" s="539"/>
      <c r="W21" s="539">
        <f t="shared" ref="W21" si="2">IF(W19=0, "-", SUM(W19)/SUM(W13,W14))</f>
        <v>0.78787878787878785</v>
      </c>
      <c r="X21" s="539"/>
      <c r="Y21" s="539"/>
      <c r="Z21" s="539"/>
      <c r="AA21" s="539"/>
      <c r="AB21" s="539"/>
      <c r="AC21" s="539"/>
      <c r="AD21" s="539">
        <f t="shared" ref="AD21" si="3">IF(AD19=0, "-", SUM(AD19)/SUM(AD13,AD14))</f>
        <v>0.75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569</v>
      </c>
      <c r="H23" s="184"/>
      <c r="I23" s="184"/>
      <c r="J23" s="184"/>
      <c r="K23" s="184"/>
      <c r="L23" s="184"/>
      <c r="M23" s="184"/>
      <c r="N23" s="184"/>
      <c r="O23" s="185"/>
      <c r="P23" s="94">
        <v>25</v>
      </c>
      <c r="Q23" s="95"/>
      <c r="R23" s="95"/>
      <c r="S23" s="95"/>
      <c r="T23" s="95"/>
      <c r="U23" s="95"/>
      <c r="V23" s="96"/>
      <c r="W23" s="94">
        <v>25</v>
      </c>
      <c r="X23" s="95"/>
      <c r="Y23" s="95"/>
      <c r="Z23" s="95"/>
      <c r="AA23" s="95"/>
      <c r="AB23" s="95"/>
      <c r="AC23" s="96"/>
      <c r="AD23" s="206" t="s">
        <v>648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566</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570</v>
      </c>
      <c r="H25" s="187"/>
      <c r="I25" s="187"/>
      <c r="J25" s="187"/>
      <c r="K25" s="187"/>
      <c r="L25" s="187"/>
      <c r="M25" s="187"/>
      <c r="N25" s="187"/>
      <c r="O25" s="188"/>
      <c r="P25" s="97">
        <v>2</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571</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572</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32</v>
      </c>
      <c r="Q29" s="226"/>
      <c r="R29" s="226"/>
      <c r="S29" s="226"/>
      <c r="T29" s="226"/>
      <c r="U29" s="226"/>
      <c r="V29" s="227"/>
      <c r="W29" s="225">
        <f>AR13</f>
        <v>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c r="AV31" s="269"/>
      <c r="AW31" s="377" t="s">
        <v>300</v>
      </c>
      <c r="AX31" s="378"/>
    </row>
    <row r="32" spans="1:50" ht="23.25" customHeight="1" x14ac:dyDescent="0.15">
      <c r="A32" s="515"/>
      <c r="B32" s="513"/>
      <c r="C32" s="513"/>
      <c r="D32" s="513"/>
      <c r="E32" s="513"/>
      <c r="F32" s="514"/>
      <c r="G32" s="540" t="s">
        <v>573</v>
      </c>
      <c r="H32" s="541"/>
      <c r="I32" s="541"/>
      <c r="J32" s="541"/>
      <c r="K32" s="541"/>
      <c r="L32" s="541"/>
      <c r="M32" s="541"/>
      <c r="N32" s="541"/>
      <c r="O32" s="542"/>
      <c r="P32" s="158" t="s">
        <v>574</v>
      </c>
      <c r="Q32" s="158"/>
      <c r="R32" s="158"/>
      <c r="S32" s="158"/>
      <c r="T32" s="158"/>
      <c r="U32" s="158"/>
      <c r="V32" s="158"/>
      <c r="W32" s="158"/>
      <c r="X32" s="229"/>
      <c r="Y32" s="336" t="s">
        <v>12</v>
      </c>
      <c r="Z32" s="549"/>
      <c r="AA32" s="550"/>
      <c r="AB32" s="580" t="s">
        <v>556</v>
      </c>
      <c r="AC32" s="580"/>
      <c r="AD32" s="580"/>
      <c r="AE32" s="362">
        <v>85</v>
      </c>
      <c r="AF32" s="363"/>
      <c r="AG32" s="363"/>
      <c r="AH32" s="363"/>
      <c r="AI32" s="362">
        <v>99</v>
      </c>
      <c r="AJ32" s="363"/>
      <c r="AK32" s="363"/>
      <c r="AL32" s="363"/>
      <c r="AM32" s="362">
        <v>94</v>
      </c>
      <c r="AN32" s="363"/>
      <c r="AO32" s="363"/>
      <c r="AP32" s="363"/>
      <c r="AQ32" s="100" t="s">
        <v>551</v>
      </c>
      <c r="AR32" s="101"/>
      <c r="AS32" s="101"/>
      <c r="AT32" s="102"/>
      <c r="AU32" s="363" t="s">
        <v>551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556</v>
      </c>
      <c r="AC33" s="522"/>
      <c r="AD33" s="522"/>
      <c r="AE33" s="362">
        <v>65</v>
      </c>
      <c r="AF33" s="363"/>
      <c r="AG33" s="363"/>
      <c r="AH33" s="363"/>
      <c r="AI33" s="362">
        <v>85</v>
      </c>
      <c r="AJ33" s="363"/>
      <c r="AK33" s="363"/>
      <c r="AL33" s="363"/>
      <c r="AM33" s="362">
        <v>99</v>
      </c>
      <c r="AN33" s="363"/>
      <c r="AO33" s="363"/>
      <c r="AP33" s="363"/>
      <c r="AQ33" s="100" t="s">
        <v>551</v>
      </c>
      <c r="AR33" s="101"/>
      <c r="AS33" s="101"/>
      <c r="AT33" s="102"/>
      <c r="AU33" s="363"/>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131</v>
      </c>
      <c r="AF34" s="363"/>
      <c r="AG34" s="363"/>
      <c r="AH34" s="363"/>
      <c r="AI34" s="362">
        <v>116</v>
      </c>
      <c r="AJ34" s="363"/>
      <c r="AK34" s="363"/>
      <c r="AL34" s="363"/>
      <c r="AM34" s="362">
        <v>95</v>
      </c>
      <c r="AN34" s="363"/>
      <c r="AO34" s="363"/>
      <c r="AP34" s="363"/>
      <c r="AQ34" s="100" t="s">
        <v>551</v>
      </c>
      <c r="AR34" s="101"/>
      <c r="AS34" s="101"/>
      <c r="AT34" s="102"/>
      <c r="AU34" s="363" t="s">
        <v>551</v>
      </c>
      <c r="AV34" s="363"/>
      <c r="AW34" s="363"/>
      <c r="AX34" s="365"/>
    </row>
    <row r="35" spans="1:50" ht="23.25" customHeight="1" x14ac:dyDescent="0.15">
      <c r="A35" s="905" t="s">
        <v>526</v>
      </c>
      <c r="B35" s="906"/>
      <c r="C35" s="906"/>
      <c r="D35" s="906"/>
      <c r="E35" s="906"/>
      <c r="F35" s="907"/>
      <c r="G35" s="911" t="s">
        <v>605</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4" t="s">
        <v>491</v>
      </c>
      <c r="B37" s="645"/>
      <c r="C37" s="645"/>
      <c r="D37" s="645"/>
      <c r="E37" s="645"/>
      <c r="F37" s="646"/>
      <c r="G37" s="564" t="s">
        <v>265</v>
      </c>
      <c r="H37" s="379"/>
      <c r="I37" s="379"/>
      <c r="J37" s="379"/>
      <c r="K37" s="379"/>
      <c r="L37" s="379"/>
      <c r="M37" s="379"/>
      <c r="N37" s="379"/>
      <c r="O37" s="565"/>
      <c r="P37" s="634" t="s">
        <v>59</v>
      </c>
      <c r="Q37" s="379"/>
      <c r="R37" s="379"/>
      <c r="S37" s="379"/>
      <c r="T37" s="379"/>
      <c r="U37" s="379"/>
      <c r="V37" s="379"/>
      <c r="W37" s="379"/>
      <c r="X37" s="565"/>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t="s">
        <v>553</v>
      </c>
      <c r="AR38" s="133"/>
      <c r="AS38" s="134" t="s">
        <v>356</v>
      </c>
      <c r="AT38" s="169"/>
      <c r="AU38" s="269"/>
      <c r="AV38" s="269"/>
      <c r="AW38" s="377" t="s">
        <v>300</v>
      </c>
      <c r="AX38" s="378"/>
    </row>
    <row r="39" spans="1:50" ht="23.25" customHeight="1" x14ac:dyDescent="0.15">
      <c r="A39" s="515"/>
      <c r="B39" s="513"/>
      <c r="C39" s="513"/>
      <c r="D39" s="513"/>
      <c r="E39" s="513"/>
      <c r="F39" s="514"/>
      <c r="G39" s="540" t="s">
        <v>575</v>
      </c>
      <c r="H39" s="541"/>
      <c r="I39" s="541"/>
      <c r="J39" s="541"/>
      <c r="K39" s="541"/>
      <c r="L39" s="541"/>
      <c r="M39" s="541"/>
      <c r="N39" s="541"/>
      <c r="O39" s="542"/>
      <c r="P39" s="158" t="s">
        <v>576</v>
      </c>
      <c r="Q39" s="158"/>
      <c r="R39" s="158"/>
      <c r="S39" s="158"/>
      <c r="T39" s="158"/>
      <c r="U39" s="158"/>
      <c r="V39" s="158"/>
      <c r="W39" s="158"/>
      <c r="X39" s="229"/>
      <c r="Y39" s="336" t="s">
        <v>12</v>
      </c>
      <c r="Z39" s="549"/>
      <c r="AA39" s="550"/>
      <c r="AB39" s="404" t="s">
        <v>556</v>
      </c>
      <c r="AC39" s="405"/>
      <c r="AD39" s="406"/>
      <c r="AE39" s="362">
        <v>49</v>
      </c>
      <c r="AF39" s="363"/>
      <c r="AG39" s="363"/>
      <c r="AH39" s="363"/>
      <c r="AI39" s="362">
        <v>89</v>
      </c>
      <c r="AJ39" s="363"/>
      <c r="AK39" s="363"/>
      <c r="AL39" s="363"/>
      <c r="AM39" s="362">
        <v>33</v>
      </c>
      <c r="AN39" s="363"/>
      <c r="AO39" s="363"/>
      <c r="AP39" s="363"/>
      <c r="AQ39" s="100" t="s">
        <v>553</v>
      </c>
      <c r="AR39" s="101"/>
      <c r="AS39" s="101"/>
      <c r="AT39" s="102"/>
      <c r="AU39" s="363" t="s">
        <v>553</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3" t="s">
        <v>556</v>
      </c>
      <c r="AC40" s="684"/>
      <c r="AD40" s="685"/>
      <c r="AE40" s="362">
        <v>124</v>
      </c>
      <c r="AF40" s="363"/>
      <c r="AG40" s="363"/>
      <c r="AH40" s="363"/>
      <c r="AI40" s="362">
        <v>49</v>
      </c>
      <c r="AJ40" s="363"/>
      <c r="AK40" s="363"/>
      <c r="AL40" s="363"/>
      <c r="AM40" s="362">
        <v>89</v>
      </c>
      <c r="AN40" s="363"/>
      <c r="AO40" s="363"/>
      <c r="AP40" s="363"/>
      <c r="AQ40" s="100" t="s">
        <v>553</v>
      </c>
      <c r="AR40" s="101"/>
      <c r="AS40" s="101"/>
      <c r="AT40" s="102"/>
      <c r="AU40" s="363"/>
      <c r="AV40" s="363"/>
      <c r="AW40" s="363"/>
      <c r="AX40" s="365"/>
    </row>
    <row r="41" spans="1:50" ht="23.25" customHeight="1" x14ac:dyDescent="0.15">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40</v>
      </c>
      <c r="AF41" s="363"/>
      <c r="AG41" s="363"/>
      <c r="AH41" s="363"/>
      <c r="AI41" s="362">
        <v>182</v>
      </c>
      <c r="AJ41" s="363"/>
      <c r="AK41" s="363"/>
      <c r="AL41" s="363"/>
      <c r="AM41" s="362">
        <v>37</v>
      </c>
      <c r="AN41" s="363"/>
      <c r="AO41" s="363"/>
      <c r="AP41" s="363"/>
      <c r="AQ41" s="100" t="s">
        <v>553</v>
      </c>
      <c r="AR41" s="101"/>
      <c r="AS41" s="101"/>
      <c r="AT41" s="102"/>
      <c r="AU41" s="363" t="s">
        <v>554</v>
      </c>
      <c r="AV41" s="363"/>
      <c r="AW41" s="363"/>
      <c r="AX41" s="365"/>
    </row>
    <row r="42" spans="1:50" ht="23.25" customHeight="1" x14ac:dyDescent="0.15">
      <c r="A42" s="905" t="s">
        <v>526</v>
      </c>
      <c r="B42" s="906"/>
      <c r="C42" s="906"/>
      <c r="D42" s="906"/>
      <c r="E42" s="906"/>
      <c r="F42" s="907"/>
      <c r="G42" s="911" t="s">
        <v>577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4" t="s">
        <v>491</v>
      </c>
      <c r="B44" s="645"/>
      <c r="C44" s="645"/>
      <c r="D44" s="645"/>
      <c r="E44" s="645"/>
      <c r="F44" s="646"/>
      <c r="G44" s="564" t="s">
        <v>265</v>
      </c>
      <c r="H44" s="379"/>
      <c r="I44" s="379"/>
      <c r="J44" s="379"/>
      <c r="K44" s="379"/>
      <c r="L44" s="379"/>
      <c r="M44" s="379"/>
      <c r="N44" s="379"/>
      <c r="O44" s="565"/>
      <c r="P44" s="634" t="s">
        <v>59</v>
      </c>
      <c r="Q44" s="379"/>
      <c r="R44" s="379"/>
      <c r="S44" s="379"/>
      <c r="T44" s="379"/>
      <c r="U44" s="379"/>
      <c r="V44" s="379"/>
      <c r="W44" s="379"/>
      <c r="X44" s="565"/>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404"/>
      <c r="AC46" s="405"/>
      <c r="AD46" s="4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3"/>
      <c r="AC47" s="684"/>
      <c r="AD47" s="68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4" hidden="1"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4" hidden="1"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4" t="s">
        <v>59</v>
      </c>
      <c r="Q51" s="379"/>
      <c r="R51" s="379"/>
      <c r="S51" s="379"/>
      <c r="T51" s="379"/>
      <c r="U51" s="379"/>
      <c r="V51" s="379"/>
      <c r="W51" s="379"/>
      <c r="X51" s="565"/>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4" t="s">
        <v>59</v>
      </c>
      <c r="Q58" s="379"/>
      <c r="R58" s="379"/>
      <c r="S58" s="379"/>
      <c r="T58" s="379"/>
      <c r="U58" s="379"/>
      <c r="V58" s="379"/>
      <c r="W58" s="379"/>
      <c r="X58" s="565"/>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492</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487</v>
      </c>
      <c r="X65" s="878"/>
      <c r="Y65" s="881"/>
      <c r="Z65" s="881"/>
      <c r="AA65" s="882"/>
      <c r="AB65" s="875" t="s">
        <v>11</v>
      </c>
      <c r="AC65" s="871"/>
      <c r="AD65" s="872"/>
      <c r="AE65" s="366" t="s">
        <v>357</v>
      </c>
      <c r="AF65" s="367"/>
      <c r="AG65" s="367"/>
      <c r="AH65" s="368"/>
      <c r="AI65" s="366" t="s">
        <v>363</v>
      </c>
      <c r="AJ65" s="367"/>
      <c r="AK65" s="367"/>
      <c r="AL65" s="368"/>
      <c r="AM65" s="373" t="s">
        <v>472</v>
      </c>
      <c r="AN65" s="373"/>
      <c r="AO65" s="373"/>
      <c r="AP65" s="366"/>
      <c r="AQ65" s="875" t="s">
        <v>355</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356</v>
      </c>
      <c r="AT66" s="874"/>
      <c r="AU66" s="269"/>
      <c r="AV66" s="269"/>
      <c r="AW66" s="873" t="s">
        <v>490</v>
      </c>
      <c r="AX66" s="986"/>
    </row>
    <row r="67" spans="1:50" ht="23.25" hidden="1" customHeight="1" x14ac:dyDescent="0.15">
      <c r="A67" s="859"/>
      <c r="B67" s="860"/>
      <c r="C67" s="860"/>
      <c r="D67" s="860"/>
      <c r="E67" s="860"/>
      <c r="F67" s="861"/>
      <c r="G67" s="987" t="s">
        <v>364</v>
      </c>
      <c r="H67" s="970"/>
      <c r="I67" s="971"/>
      <c r="J67" s="971"/>
      <c r="K67" s="971"/>
      <c r="L67" s="971"/>
      <c r="M67" s="971"/>
      <c r="N67" s="971"/>
      <c r="O67" s="972"/>
      <c r="P67" s="970"/>
      <c r="Q67" s="971"/>
      <c r="R67" s="971"/>
      <c r="S67" s="971"/>
      <c r="T67" s="971"/>
      <c r="U67" s="971"/>
      <c r="V67" s="972"/>
      <c r="W67" s="976"/>
      <c r="X67" s="977"/>
      <c r="Y67" s="957" t="s">
        <v>12</v>
      </c>
      <c r="Z67" s="957"/>
      <c r="AA67" s="958"/>
      <c r="AB67" s="959" t="s">
        <v>516</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516</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517</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498</v>
      </c>
      <c r="B70" s="860"/>
      <c r="C70" s="860"/>
      <c r="D70" s="860"/>
      <c r="E70" s="860"/>
      <c r="F70" s="861"/>
      <c r="G70" s="947" t="s">
        <v>365</v>
      </c>
      <c r="H70" s="948"/>
      <c r="I70" s="948"/>
      <c r="J70" s="948"/>
      <c r="K70" s="948"/>
      <c r="L70" s="948"/>
      <c r="M70" s="948"/>
      <c r="N70" s="948"/>
      <c r="O70" s="948"/>
      <c r="P70" s="948"/>
      <c r="Q70" s="948"/>
      <c r="R70" s="948"/>
      <c r="S70" s="948"/>
      <c r="T70" s="948"/>
      <c r="U70" s="948"/>
      <c r="V70" s="948"/>
      <c r="W70" s="951" t="s">
        <v>515</v>
      </c>
      <c r="X70" s="952"/>
      <c r="Y70" s="957" t="s">
        <v>12</v>
      </c>
      <c r="Z70" s="957"/>
      <c r="AA70" s="958"/>
      <c r="AB70" s="959" t="s">
        <v>516</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516</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517</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492</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8"/>
      <c r="B75" s="849"/>
      <c r="C75" s="849"/>
      <c r="D75" s="849"/>
      <c r="E75" s="849"/>
      <c r="F75" s="850"/>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529</v>
      </c>
      <c r="B78" s="920"/>
      <c r="C78" s="920"/>
      <c r="D78" s="920"/>
      <c r="E78" s="917" t="s">
        <v>465</v>
      </c>
      <c r="F78" s="918"/>
      <c r="G78" s="57" t="s">
        <v>365</v>
      </c>
      <c r="H78" s="800"/>
      <c r="I78" s="242"/>
      <c r="J78" s="242"/>
      <c r="K78" s="242"/>
      <c r="L78" s="242"/>
      <c r="M78" s="242"/>
      <c r="N78" s="242"/>
      <c r="O78" s="801"/>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19" t="s">
        <v>266</v>
      </c>
      <c r="B80" s="854" t="s">
        <v>483</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7"/>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7"/>
      <c r="R87" s="807"/>
      <c r="S87" s="807"/>
      <c r="T87" s="807"/>
      <c r="U87" s="807"/>
      <c r="V87" s="807"/>
      <c r="W87" s="807"/>
      <c r="X87" s="808"/>
      <c r="Y87" s="763" t="s">
        <v>62</v>
      </c>
      <c r="Z87" s="764"/>
      <c r="AA87" s="765"/>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9"/>
      <c r="Q88" s="809"/>
      <c r="R88" s="809"/>
      <c r="S88" s="809"/>
      <c r="T88" s="809"/>
      <c r="U88" s="809"/>
      <c r="V88" s="809"/>
      <c r="W88" s="809"/>
      <c r="X88" s="810"/>
      <c r="Y88" s="735" t="s">
        <v>54</v>
      </c>
      <c r="Z88" s="736"/>
      <c r="AA88" s="737"/>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1"/>
      <c r="Y89" s="735" t="s">
        <v>13</v>
      </c>
      <c r="Z89" s="736"/>
      <c r="AA89" s="737"/>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7"/>
      <c r="R92" s="807"/>
      <c r="S92" s="807"/>
      <c r="T92" s="807"/>
      <c r="U92" s="807"/>
      <c r="V92" s="807"/>
      <c r="W92" s="807"/>
      <c r="X92" s="808"/>
      <c r="Y92" s="763" t="s">
        <v>62</v>
      </c>
      <c r="Z92" s="764"/>
      <c r="AA92" s="765"/>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9"/>
      <c r="Q93" s="809"/>
      <c r="R93" s="809"/>
      <c r="S93" s="809"/>
      <c r="T93" s="809"/>
      <c r="U93" s="809"/>
      <c r="V93" s="809"/>
      <c r="W93" s="809"/>
      <c r="X93" s="810"/>
      <c r="Y93" s="735" t="s">
        <v>54</v>
      </c>
      <c r="Z93" s="736"/>
      <c r="AA93" s="737"/>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1"/>
      <c r="Y94" s="735" t="s">
        <v>13</v>
      </c>
      <c r="Z94" s="736"/>
      <c r="AA94" s="737"/>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7"/>
      <c r="R97" s="807"/>
      <c r="S97" s="807"/>
      <c r="T97" s="807"/>
      <c r="U97" s="807"/>
      <c r="V97" s="807"/>
      <c r="W97" s="807"/>
      <c r="X97" s="808"/>
      <c r="Y97" s="763" t="s">
        <v>62</v>
      </c>
      <c r="Z97" s="764"/>
      <c r="AA97" s="76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9"/>
      <c r="Q98" s="809"/>
      <c r="R98" s="809"/>
      <c r="S98" s="809"/>
      <c r="T98" s="809"/>
      <c r="U98" s="809"/>
      <c r="V98" s="809"/>
      <c r="W98" s="809"/>
      <c r="X98" s="810"/>
      <c r="Y98" s="735" t="s">
        <v>54</v>
      </c>
      <c r="Z98" s="736"/>
      <c r="AA98" s="737"/>
      <c r="AB98" s="683"/>
      <c r="AC98" s="684"/>
      <c r="AD98" s="68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493</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357</v>
      </c>
      <c r="AF100" s="832"/>
      <c r="AG100" s="832"/>
      <c r="AH100" s="833"/>
      <c r="AI100" s="831" t="s">
        <v>363</v>
      </c>
      <c r="AJ100" s="832"/>
      <c r="AK100" s="832"/>
      <c r="AL100" s="833"/>
      <c r="AM100" s="831" t="s">
        <v>472</v>
      </c>
      <c r="AN100" s="832"/>
      <c r="AO100" s="832"/>
      <c r="AP100" s="833"/>
      <c r="AQ100" s="936" t="s">
        <v>494</v>
      </c>
      <c r="AR100" s="937"/>
      <c r="AS100" s="937"/>
      <c r="AT100" s="938"/>
      <c r="AU100" s="936" t="s">
        <v>539</v>
      </c>
      <c r="AV100" s="937"/>
      <c r="AW100" s="937"/>
      <c r="AX100" s="939"/>
    </row>
    <row r="101" spans="1:60" ht="23.25"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21" t="s">
        <v>55</v>
      </c>
      <c r="Z101" s="721"/>
      <c r="AA101" s="722"/>
      <c r="AB101" s="580" t="s">
        <v>555</v>
      </c>
      <c r="AC101" s="580"/>
      <c r="AD101" s="580"/>
      <c r="AE101" s="362">
        <v>2</v>
      </c>
      <c r="AF101" s="363"/>
      <c r="AG101" s="363"/>
      <c r="AH101" s="364"/>
      <c r="AI101" s="362">
        <v>2</v>
      </c>
      <c r="AJ101" s="363"/>
      <c r="AK101" s="363"/>
      <c r="AL101" s="364"/>
      <c r="AM101" s="362">
        <v>2</v>
      </c>
      <c r="AN101" s="363"/>
      <c r="AO101" s="363"/>
      <c r="AP101" s="364"/>
      <c r="AQ101" s="362" t="s">
        <v>559</v>
      </c>
      <c r="AR101" s="363"/>
      <c r="AS101" s="363"/>
      <c r="AT101" s="364"/>
      <c r="AU101" s="362" t="s">
        <v>650</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555</v>
      </c>
      <c r="AC102" s="580"/>
      <c r="AD102" s="580"/>
      <c r="AE102" s="356">
        <v>2</v>
      </c>
      <c r="AF102" s="356"/>
      <c r="AG102" s="356"/>
      <c r="AH102" s="356"/>
      <c r="AI102" s="356">
        <v>2</v>
      </c>
      <c r="AJ102" s="356"/>
      <c r="AK102" s="356"/>
      <c r="AL102" s="356"/>
      <c r="AM102" s="356">
        <v>2</v>
      </c>
      <c r="AN102" s="356"/>
      <c r="AO102" s="356"/>
      <c r="AP102" s="356"/>
      <c r="AQ102" s="822">
        <v>2</v>
      </c>
      <c r="AR102" s="823"/>
      <c r="AS102" s="823"/>
      <c r="AT102" s="824"/>
      <c r="AU102" s="822">
        <v>2</v>
      </c>
      <c r="AV102" s="823"/>
      <c r="AW102" s="823"/>
      <c r="AX102" s="824"/>
    </row>
    <row r="103" spans="1:60" ht="31.5" customHeight="1" x14ac:dyDescent="0.15">
      <c r="A103" s="488" t="s">
        <v>493</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1"/>
      <c r="B104" s="492"/>
      <c r="C104" s="492"/>
      <c r="D104" s="492"/>
      <c r="E104" s="492"/>
      <c r="F104" s="493"/>
      <c r="G104" s="158" t="s">
        <v>579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558</v>
      </c>
      <c r="AC104" s="472"/>
      <c r="AD104" s="473"/>
      <c r="AE104" s="362">
        <v>1</v>
      </c>
      <c r="AF104" s="363"/>
      <c r="AG104" s="363"/>
      <c r="AH104" s="364"/>
      <c r="AI104" s="362">
        <v>1</v>
      </c>
      <c r="AJ104" s="363"/>
      <c r="AK104" s="363"/>
      <c r="AL104" s="364"/>
      <c r="AM104" s="362">
        <v>1</v>
      </c>
      <c r="AN104" s="363"/>
      <c r="AO104" s="363"/>
      <c r="AP104" s="364"/>
      <c r="AQ104" s="362" t="s">
        <v>554</v>
      </c>
      <c r="AR104" s="363"/>
      <c r="AS104" s="363"/>
      <c r="AT104" s="364"/>
      <c r="AU104" s="362" t="s">
        <v>649</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558</v>
      </c>
      <c r="AC105" s="405"/>
      <c r="AD105" s="406"/>
      <c r="AE105" s="356">
        <v>1</v>
      </c>
      <c r="AF105" s="356"/>
      <c r="AG105" s="356"/>
      <c r="AH105" s="356"/>
      <c r="AI105" s="356">
        <v>1</v>
      </c>
      <c r="AJ105" s="356"/>
      <c r="AK105" s="356"/>
      <c r="AL105" s="356"/>
      <c r="AM105" s="356">
        <v>1</v>
      </c>
      <c r="AN105" s="356"/>
      <c r="AO105" s="356"/>
      <c r="AP105" s="356"/>
      <c r="AQ105" s="362">
        <v>1</v>
      </c>
      <c r="AR105" s="363"/>
      <c r="AS105" s="363"/>
      <c r="AT105" s="364"/>
      <c r="AU105" s="822">
        <v>1</v>
      </c>
      <c r="AV105" s="823"/>
      <c r="AW105" s="823"/>
      <c r="AX105" s="824"/>
    </row>
    <row r="106" spans="1:60" ht="31.5" hidden="1" customHeight="1" x14ac:dyDescent="0.15">
      <c r="A106" s="488" t="s">
        <v>493</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04"/>
      <c r="AC107" s="405"/>
      <c r="AD107" s="40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493</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493</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652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580</v>
      </c>
      <c r="AC116" s="299"/>
      <c r="AD116" s="300"/>
      <c r="AE116" s="356">
        <v>11593</v>
      </c>
      <c r="AF116" s="356"/>
      <c r="AG116" s="356"/>
      <c r="AH116" s="356"/>
      <c r="AI116" s="356">
        <v>13175</v>
      </c>
      <c r="AJ116" s="356"/>
      <c r="AK116" s="356"/>
      <c r="AL116" s="356"/>
      <c r="AM116" s="356">
        <v>12097</v>
      </c>
      <c r="AN116" s="356"/>
      <c r="AO116" s="356"/>
      <c r="AP116" s="356"/>
      <c r="AQ116" s="362">
        <v>16200</v>
      </c>
      <c r="AR116" s="363"/>
      <c r="AS116" s="363"/>
      <c r="AT116" s="363"/>
      <c r="AU116" s="363"/>
      <c r="AV116" s="363"/>
      <c r="AW116" s="363"/>
      <c r="AX116" s="365"/>
    </row>
    <row r="117" spans="1:50" ht="34.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581</v>
      </c>
      <c r="AC117" s="340"/>
      <c r="AD117" s="341"/>
      <c r="AE117" s="304" t="s">
        <v>657</v>
      </c>
      <c r="AF117" s="304"/>
      <c r="AG117" s="304"/>
      <c r="AH117" s="304"/>
      <c r="AI117" s="304" t="s">
        <v>658</v>
      </c>
      <c r="AJ117" s="304"/>
      <c r="AK117" s="304"/>
      <c r="AL117" s="304"/>
      <c r="AM117" s="304" t="s">
        <v>659</v>
      </c>
      <c r="AN117" s="304"/>
      <c r="AO117" s="304"/>
      <c r="AP117" s="304"/>
      <c r="AQ117" s="304" t="s">
        <v>660</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651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580</v>
      </c>
      <c r="AC119" s="299"/>
      <c r="AD119" s="300"/>
      <c r="AE119" s="356">
        <v>23185</v>
      </c>
      <c r="AF119" s="356"/>
      <c r="AG119" s="356"/>
      <c r="AH119" s="356"/>
      <c r="AI119" s="356">
        <v>26349</v>
      </c>
      <c r="AJ119" s="356"/>
      <c r="AK119" s="356"/>
      <c r="AL119" s="356"/>
      <c r="AM119" s="356">
        <v>24193</v>
      </c>
      <c r="AN119" s="356"/>
      <c r="AO119" s="356"/>
      <c r="AP119" s="356"/>
      <c r="AQ119" s="356">
        <v>32400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581</v>
      </c>
      <c r="AC120" s="340"/>
      <c r="AD120" s="341"/>
      <c r="AE120" s="304" t="s">
        <v>656</v>
      </c>
      <c r="AF120" s="304"/>
      <c r="AG120" s="304"/>
      <c r="AH120" s="304"/>
      <c r="AI120" s="304" t="s">
        <v>655</v>
      </c>
      <c r="AJ120" s="304"/>
      <c r="AK120" s="304"/>
      <c r="AL120" s="304"/>
      <c r="AM120" s="304" t="s">
        <v>654</v>
      </c>
      <c r="AN120" s="304"/>
      <c r="AO120" s="304"/>
      <c r="AP120" s="304"/>
      <c r="AQ120" s="304" t="s">
        <v>653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8.25" customHeight="1" x14ac:dyDescent="0.15">
      <c r="A130" s="1001" t="s">
        <v>369</v>
      </c>
      <c r="B130" s="999"/>
      <c r="C130" s="998" t="s">
        <v>366</v>
      </c>
      <c r="D130" s="999"/>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8.25" customHeight="1" x14ac:dyDescent="0.15">
      <c r="A131" s="1002"/>
      <c r="B131" s="250"/>
      <c r="C131" s="249"/>
      <c r="D131" s="250"/>
      <c r="E131" s="236" t="s">
        <v>398</v>
      </c>
      <c r="F131" s="237"/>
      <c r="G131" s="233" t="s">
        <v>561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2"/>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c r="AV133" s="133"/>
      <c r="AW133" s="134" t="s">
        <v>300</v>
      </c>
      <c r="AX133" s="135"/>
    </row>
    <row r="134" spans="1:50" ht="39.75" customHeight="1" x14ac:dyDescent="0.15">
      <c r="A134" s="1002"/>
      <c r="B134" s="250"/>
      <c r="C134" s="249"/>
      <c r="D134" s="250"/>
      <c r="E134" s="249"/>
      <c r="F134" s="312"/>
      <c r="G134" s="228" t="s">
        <v>606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v>943460</v>
      </c>
      <c r="AF134" s="101"/>
      <c r="AG134" s="101"/>
      <c r="AH134" s="101"/>
      <c r="AI134" s="264">
        <v>986071</v>
      </c>
      <c r="AJ134" s="101"/>
      <c r="AK134" s="101"/>
      <c r="AL134" s="101"/>
      <c r="AM134" s="264"/>
      <c r="AN134" s="101"/>
      <c r="AO134" s="101"/>
      <c r="AP134" s="101"/>
      <c r="AQ134" s="264" t="s">
        <v>559</v>
      </c>
      <c r="AR134" s="101"/>
      <c r="AS134" s="101"/>
      <c r="AT134" s="101"/>
      <c r="AU134" s="264" t="s">
        <v>559</v>
      </c>
      <c r="AV134" s="101"/>
      <c r="AW134" s="101"/>
      <c r="AX134" s="220"/>
    </row>
    <row r="135" spans="1:50" ht="39.75"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559</v>
      </c>
      <c r="AF135" s="101"/>
      <c r="AG135" s="101"/>
      <c r="AH135" s="101"/>
      <c r="AI135" s="264">
        <v>943460</v>
      </c>
      <c r="AJ135" s="101"/>
      <c r="AK135" s="101"/>
      <c r="AL135" s="101"/>
      <c r="AM135" s="264">
        <v>986071</v>
      </c>
      <c r="AN135" s="101"/>
      <c r="AO135" s="101"/>
      <c r="AP135" s="101"/>
      <c r="AQ135" s="264" t="s">
        <v>559</v>
      </c>
      <c r="AR135" s="101"/>
      <c r="AS135" s="101"/>
      <c r="AT135" s="101"/>
      <c r="AU135" s="264"/>
      <c r="AV135" s="101"/>
      <c r="AW135" s="101"/>
      <c r="AX135" s="220"/>
    </row>
    <row r="136" spans="1:50" ht="18.75" hidden="1" customHeight="1" x14ac:dyDescent="0.15">
      <c r="A136" s="1002"/>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2"/>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2"/>
      <c r="B154" s="250"/>
      <c r="C154" s="249"/>
      <c r="D154" s="250"/>
      <c r="E154" s="249"/>
      <c r="F154" s="312"/>
      <c r="G154" s="228" t="s">
        <v>552</v>
      </c>
      <c r="H154" s="158"/>
      <c r="I154" s="158"/>
      <c r="J154" s="158"/>
      <c r="K154" s="158"/>
      <c r="L154" s="158"/>
      <c r="M154" s="158"/>
      <c r="N154" s="158"/>
      <c r="O154" s="158"/>
      <c r="P154" s="229"/>
      <c r="Q154" s="157" t="s">
        <v>553</v>
      </c>
      <c r="R154" s="158"/>
      <c r="S154" s="158"/>
      <c r="T154" s="158"/>
      <c r="U154" s="158"/>
      <c r="V154" s="158"/>
      <c r="W154" s="158"/>
      <c r="X154" s="158"/>
      <c r="Y154" s="158"/>
      <c r="Z154" s="158"/>
      <c r="AA154" s="931"/>
      <c r="AB154" s="253" t="s">
        <v>553</v>
      </c>
      <c r="AC154" s="254"/>
      <c r="AD154" s="254"/>
      <c r="AE154" s="259" t="s">
        <v>553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t="s">
        <v>562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2"/>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2"/>
      <c r="B188" s="250"/>
      <c r="C188" s="249"/>
      <c r="D188" s="250"/>
      <c r="E188" s="157" t="s">
        <v>582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 customHeight="1" x14ac:dyDescent="0.15">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2"/>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2"/>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2"/>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2"/>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2"/>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2"/>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2"/>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1.5" customHeight="1" x14ac:dyDescent="0.15">
      <c r="A430" s="1002"/>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553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2"/>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2.5" customHeight="1" x14ac:dyDescent="0.15">
      <c r="A433" s="1002"/>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554</v>
      </c>
      <c r="AJ433" s="101"/>
      <c r="AK433" s="101"/>
      <c r="AL433" s="101"/>
      <c r="AM433" s="100" t="s">
        <v>553</v>
      </c>
      <c r="AN433" s="101"/>
      <c r="AO433" s="101"/>
      <c r="AP433" s="102"/>
      <c r="AQ433" s="100" t="s">
        <v>557</v>
      </c>
      <c r="AR433" s="101"/>
      <c r="AS433" s="101"/>
      <c r="AT433" s="102"/>
      <c r="AU433" s="101" t="s">
        <v>554</v>
      </c>
      <c r="AV433" s="101"/>
      <c r="AW433" s="101"/>
      <c r="AX433" s="220"/>
    </row>
    <row r="434" spans="1:50" ht="22.5"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554</v>
      </c>
      <c r="AF434" s="101"/>
      <c r="AG434" s="101"/>
      <c r="AH434" s="102"/>
      <c r="AI434" s="100" t="s">
        <v>553</v>
      </c>
      <c r="AJ434" s="101"/>
      <c r="AK434" s="101"/>
      <c r="AL434" s="101"/>
      <c r="AM434" s="100" t="s">
        <v>553</v>
      </c>
      <c r="AN434" s="101"/>
      <c r="AO434" s="101"/>
      <c r="AP434" s="102"/>
      <c r="AQ434" s="100" t="s">
        <v>554</v>
      </c>
      <c r="AR434" s="101"/>
      <c r="AS434" s="101"/>
      <c r="AT434" s="102"/>
      <c r="AU434" s="101" t="s">
        <v>553</v>
      </c>
      <c r="AV434" s="101"/>
      <c r="AW434" s="101"/>
      <c r="AX434" s="220"/>
    </row>
    <row r="435" spans="1:50" ht="22.5"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554</v>
      </c>
      <c r="AN435" s="101"/>
      <c r="AO435" s="101"/>
      <c r="AP435" s="102"/>
      <c r="AQ435" s="100" t="s">
        <v>553</v>
      </c>
      <c r="AR435" s="101"/>
      <c r="AS435" s="101"/>
      <c r="AT435" s="102"/>
      <c r="AU435" s="101" t="s">
        <v>557</v>
      </c>
      <c r="AV435" s="101"/>
      <c r="AW435" s="101"/>
      <c r="AX435" s="220"/>
    </row>
    <row r="436" spans="1:50" ht="18.75" hidden="1" customHeight="1" x14ac:dyDescent="0.15">
      <c r="A436" s="1002"/>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2"/>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2.5" customHeight="1" x14ac:dyDescent="0.15">
      <c r="A458" s="1002"/>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554</v>
      </c>
      <c r="AF458" s="101"/>
      <c r="AG458" s="101"/>
      <c r="AH458" s="101"/>
      <c r="AI458" s="100" t="s">
        <v>554</v>
      </c>
      <c r="AJ458" s="101"/>
      <c r="AK458" s="101"/>
      <c r="AL458" s="101"/>
      <c r="AM458" s="100" t="s">
        <v>553</v>
      </c>
      <c r="AN458" s="101"/>
      <c r="AO458" s="101"/>
      <c r="AP458" s="102"/>
      <c r="AQ458" s="100" t="s">
        <v>554</v>
      </c>
      <c r="AR458" s="101"/>
      <c r="AS458" s="101"/>
      <c r="AT458" s="102"/>
      <c r="AU458" s="101" t="s">
        <v>553</v>
      </c>
      <c r="AV458" s="101"/>
      <c r="AW458" s="101"/>
      <c r="AX458" s="220"/>
    </row>
    <row r="459" spans="1:50" ht="22.5"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557</v>
      </c>
      <c r="AN459" s="101"/>
      <c r="AO459" s="101"/>
      <c r="AP459" s="102"/>
      <c r="AQ459" s="100" t="s">
        <v>554</v>
      </c>
      <c r="AR459" s="101"/>
      <c r="AS459" s="101"/>
      <c r="AT459" s="102"/>
      <c r="AU459" s="101" t="s">
        <v>553</v>
      </c>
      <c r="AV459" s="101"/>
      <c r="AW459" s="101"/>
      <c r="AX459" s="220"/>
    </row>
    <row r="460" spans="1:50" ht="22.5"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554</v>
      </c>
      <c r="AN460" s="101"/>
      <c r="AO460" s="101"/>
      <c r="AP460" s="102"/>
      <c r="AQ460" s="100" t="s">
        <v>553</v>
      </c>
      <c r="AR460" s="101"/>
      <c r="AS460" s="101"/>
      <c r="AT460" s="102"/>
      <c r="AU460" s="101" t="s">
        <v>557</v>
      </c>
      <c r="AV460" s="101"/>
      <c r="AW460" s="101"/>
      <c r="AX460" s="220"/>
    </row>
    <row r="461" spans="1:50" ht="18.75" hidden="1" customHeight="1" x14ac:dyDescent="0.15">
      <c r="A461" s="1002"/>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2"/>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2"/>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29" t="s">
        <v>259</v>
      </c>
      <c r="B702" s="530"/>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3" t="s">
        <v>550</v>
      </c>
      <c r="AE702" s="904"/>
      <c r="AF702" s="904"/>
      <c r="AG702" s="893" t="s">
        <v>583</v>
      </c>
      <c r="AH702" s="894"/>
      <c r="AI702" s="894"/>
      <c r="AJ702" s="894"/>
      <c r="AK702" s="894"/>
      <c r="AL702" s="894"/>
      <c r="AM702" s="894"/>
      <c r="AN702" s="894"/>
      <c r="AO702" s="894"/>
      <c r="AP702" s="894"/>
      <c r="AQ702" s="894"/>
      <c r="AR702" s="894"/>
      <c r="AS702" s="894"/>
      <c r="AT702" s="894"/>
      <c r="AU702" s="894"/>
      <c r="AV702" s="894"/>
      <c r="AW702" s="894"/>
      <c r="AX702" s="895"/>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7" t="s">
        <v>584</v>
      </c>
      <c r="AH703" s="668"/>
      <c r="AI703" s="668"/>
      <c r="AJ703" s="668"/>
      <c r="AK703" s="668"/>
      <c r="AL703" s="668"/>
      <c r="AM703" s="668"/>
      <c r="AN703" s="668"/>
      <c r="AO703" s="668"/>
      <c r="AP703" s="668"/>
      <c r="AQ703" s="668"/>
      <c r="AR703" s="668"/>
      <c r="AS703" s="668"/>
      <c r="AT703" s="668"/>
      <c r="AU703" s="668"/>
      <c r="AV703" s="668"/>
      <c r="AW703" s="668"/>
      <c r="AX703" s="669"/>
    </row>
    <row r="704" spans="1:50" ht="50.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585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8" t="s">
        <v>550</v>
      </c>
      <c r="AE705" s="739"/>
      <c r="AF705" s="739"/>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8"/>
      <c r="C706" s="617"/>
      <c r="D706" s="618"/>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8"/>
      <c r="C707" s="619"/>
      <c r="D707" s="620"/>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564</v>
      </c>
      <c r="AE708" s="671"/>
      <c r="AF708" s="671"/>
      <c r="AG708" s="526" t="s">
        <v>551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564</v>
      </c>
      <c r="AE709" s="152"/>
      <c r="AF709" s="152"/>
      <c r="AG709" s="667" t="s">
        <v>551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7" t="s">
        <v>551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7" t="s">
        <v>587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550</v>
      </c>
      <c r="AE712" s="586"/>
      <c r="AF712" s="586"/>
      <c r="AG712" s="594" t="s">
        <v>588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7" t="s">
        <v>551</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1" t="s">
        <v>564</v>
      </c>
      <c r="AE714" s="592"/>
      <c r="AF714" s="593"/>
      <c r="AG714" s="695" t="s">
        <v>551</v>
      </c>
      <c r="AH714" s="696"/>
      <c r="AI714" s="696"/>
      <c r="AJ714" s="696"/>
      <c r="AK714" s="696"/>
      <c r="AL714" s="696"/>
      <c r="AM714" s="696"/>
      <c r="AN714" s="696"/>
      <c r="AO714" s="696"/>
      <c r="AP714" s="696"/>
      <c r="AQ714" s="696"/>
      <c r="AR714" s="696"/>
      <c r="AS714" s="696"/>
      <c r="AT714" s="696"/>
      <c r="AU714" s="696"/>
      <c r="AV714" s="696"/>
      <c r="AW714" s="696"/>
      <c r="AX714" s="697"/>
    </row>
    <row r="715" spans="1:50" ht="43.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550</v>
      </c>
      <c r="AE715" s="671"/>
      <c r="AF715" s="785"/>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564</v>
      </c>
      <c r="AE716" s="767"/>
      <c r="AF716" s="767"/>
      <c r="AG716" s="667" t="s">
        <v>551</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7" t="s">
        <v>613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564</v>
      </c>
      <c r="AE718" s="152"/>
      <c r="AF718" s="152"/>
      <c r="AG718" s="160" t="s">
        <v>551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6"/>
      <c r="AD719" s="670" t="s">
        <v>550</v>
      </c>
      <c r="AE719" s="671"/>
      <c r="AF719" s="671"/>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3" t="s">
        <v>480</v>
      </c>
      <c r="D720" s="941"/>
      <c r="E720" s="941"/>
      <c r="F720" s="944"/>
      <c r="G720" s="940" t="s">
        <v>481</v>
      </c>
      <c r="H720" s="941"/>
      <c r="I720" s="941"/>
      <c r="J720" s="941"/>
      <c r="K720" s="941"/>
      <c r="L720" s="941"/>
      <c r="M720" s="941"/>
      <c r="N720" s="940" t="s">
        <v>485</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5" t="s">
        <v>548</v>
      </c>
      <c r="D721" s="926"/>
      <c r="E721" s="926"/>
      <c r="F721" s="927"/>
      <c r="G721" s="945"/>
      <c r="H721" s="946"/>
      <c r="I721" s="83" t="str">
        <f>IF(OR(G721="　", G721=""), "", "-")</f>
        <v/>
      </c>
      <c r="J721" s="924">
        <v>160</v>
      </c>
      <c r="K721" s="924"/>
      <c r="L721" s="83" t="str">
        <f>IF(M721="","","-")</f>
        <v/>
      </c>
      <c r="M721" s="84"/>
      <c r="N721" s="921" t="s">
        <v>590</v>
      </c>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1"/>
      <c r="E726" s="581"/>
      <c r="F726" s="582"/>
      <c r="G726" s="805" t="s">
        <v>591</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6"/>
      <c r="B727" s="627"/>
      <c r="C727" s="701" t="s">
        <v>57</v>
      </c>
      <c r="D727" s="702"/>
      <c r="E727" s="702"/>
      <c r="F727" s="703"/>
      <c r="G727" s="803" t="s">
        <v>592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58.5" customHeight="1" thickBot="1" x14ac:dyDescent="0.2">
      <c r="A729" s="773" t="s">
        <v>645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7.75" customHeight="1" thickBot="1" x14ac:dyDescent="0.2">
      <c r="A731" s="621" t="s">
        <v>257</v>
      </c>
      <c r="B731" s="622"/>
      <c r="C731" s="622"/>
      <c r="D731" s="622"/>
      <c r="E731" s="623"/>
      <c r="F731" s="686" t="s">
        <v>647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7" t="s">
        <v>257</v>
      </c>
      <c r="B733" s="758"/>
      <c r="C733" s="758"/>
      <c r="D733" s="758"/>
      <c r="E733" s="759"/>
      <c r="F733" s="774" t="s">
        <v>650</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1" t="s">
        <v>648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153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7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4.25" customHeight="1" x14ac:dyDescent="0.15">
      <c r="A779" s="768" t="s">
        <v>532</v>
      </c>
      <c r="B779" s="769"/>
      <c r="C779" s="769"/>
      <c r="D779" s="769"/>
      <c r="E779" s="769"/>
      <c r="F779" s="770"/>
      <c r="G779" s="440" t="s">
        <v>599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6" t="s">
        <v>640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7.25" customHeight="1" x14ac:dyDescent="0.15">
      <c r="A781" s="555"/>
      <c r="B781" s="771"/>
      <c r="C781" s="771"/>
      <c r="D781" s="771"/>
      <c r="E781" s="771"/>
      <c r="F781" s="772"/>
      <c r="G781" s="449" t="s">
        <v>600</v>
      </c>
      <c r="H781" s="755"/>
      <c r="I781" s="755"/>
      <c r="J781" s="755"/>
      <c r="K781" s="756"/>
      <c r="L781" s="452" t="s">
        <v>607</v>
      </c>
      <c r="M781" s="453"/>
      <c r="N781" s="453"/>
      <c r="O781" s="453"/>
      <c r="P781" s="453"/>
      <c r="Q781" s="453"/>
      <c r="R781" s="453"/>
      <c r="S781" s="453"/>
      <c r="T781" s="453"/>
      <c r="U781" s="453"/>
      <c r="V781" s="453"/>
      <c r="W781" s="453"/>
      <c r="X781" s="454"/>
      <c r="Y781" s="455">
        <v>1.1000000000000001</v>
      </c>
      <c r="Z781" s="456"/>
      <c r="AA781" s="456"/>
      <c r="AB781" s="556"/>
      <c r="AC781" s="449" t="s">
        <v>625</v>
      </c>
      <c r="AD781" s="450"/>
      <c r="AE781" s="450"/>
      <c r="AF781" s="450"/>
      <c r="AG781" s="451"/>
      <c r="AH781" s="452" t="s">
        <v>626</v>
      </c>
      <c r="AI781" s="453"/>
      <c r="AJ781" s="453"/>
      <c r="AK781" s="453"/>
      <c r="AL781" s="453"/>
      <c r="AM781" s="453"/>
      <c r="AN781" s="453"/>
      <c r="AO781" s="453"/>
      <c r="AP781" s="453"/>
      <c r="AQ781" s="453"/>
      <c r="AR781" s="453"/>
      <c r="AS781" s="453"/>
      <c r="AT781" s="454"/>
      <c r="AU781" s="455">
        <v>9</v>
      </c>
      <c r="AV781" s="456"/>
      <c r="AW781" s="456"/>
      <c r="AX781" s="457"/>
    </row>
    <row r="782" spans="1:50" ht="24.75" customHeight="1" x14ac:dyDescent="0.15">
      <c r="A782" s="555"/>
      <c r="B782" s="771"/>
      <c r="C782" s="771"/>
      <c r="D782" s="771"/>
      <c r="E782" s="771"/>
      <c r="F782" s="772"/>
      <c r="G782" s="346"/>
      <c r="H782" s="614"/>
      <c r="I782" s="614"/>
      <c r="J782" s="614"/>
      <c r="K782" s="615"/>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71"/>
      <c r="C783" s="771"/>
      <c r="D783" s="771"/>
      <c r="E783" s="771"/>
      <c r="F783" s="772"/>
      <c r="G783" s="346"/>
      <c r="H783" s="614"/>
      <c r="I783" s="614"/>
      <c r="J783" s="614"/>
      <c r="K783" s="615"/>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71"/>
      <c r="C784" s="771"/>
      <c r="D784" s="771"/>
      <c r="E784" s="771"/>
      <c r="F784" s="772"/>
      <c r="G784" s="346"/>
      <c r="H784" s="614"/>
      <c r="I784" s="614"/>
      <c r="J784" s="614"/>
      <c r="K784" s="615"/>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71"/>
      <c r="C785" s="771"/>
      <c r="D785" s="771"/>
      <c r="E785" s="771"/>
      <c r="F785" s="772"/>
      <c r="G785" s="346"/>
      <c r="H785" s="614"/>
      <c r="I785" s="614"/>
      <c r="J785" s="614"/>
      <c r="K785" s="615"/>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71"/>
      <c r="C786" s="771"/>
      <c r="D786" s="771"/>
      <c r="E786" s="771"/>
      <c r="F786" s="772"/>
      <c r="G786" s="346"/>
      <c r="H786" s="614"/>
      <c r="I786" s="614"/>
      <c r="J786" s="614"/>
      <c r="K786" s="615"/>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71"/>
      <c r="C787" s="771"/>
      <c r="D787" s="771"/>
      <c r="E787" s="771"/>
      <c r="F787" s="772"/>
      <c r="G787" s="346"/>
      <c r="H787" s="614"/>
      <c r="I787" s="614"/>
      <c r="J787" s="614"/>
      <c r="K787" s="615"/>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71"/>
      <c r="C788" s="771"/>
      <c r="D788" s="771"/>
      <c r="E788" s="771"/>
      <c r="F788" s="77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71"/>
      <c r="C789" s="771"/>
      <c r="D789" s="771"/>
      <c r="E789" s="771"/>
      <c r="F789" s="77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71"/>
      <c r="C790" s="771"/>
      <c r="D790" s="771"/>
      <c r="E790" s="771"/>
      <c r="F790" s="77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71"/>
      <c r="C791" s="771"/>
      <c r="D791" s="771"/>
      <c r="E791" s="771"/>
      <c r="F791" s="772"/>
      <c r="G791" s="407" t="s">
        <v>20</v>
      </c>
      <c r="H791" s="408"/>
      <c r="I791" s="408"/>
      <c r="J791" s="408"/>
      <c r="K791" s="408"/>
      <c r="L791" s="409"/>
      <c r="M791" s="410"/>
      <c r="N791" s="410"/>
      <c r="O791" s="410"/>
      <c r="P791" s="410"/>
      <c r="Q791" s="410"/>
      <c r="R791" s="410"/>
      <c r="S791" s="410"/>
      <c r="T791" s="410"/>
      <c r="U791" s="410"/>
      <c r="V791" s="410"/>
      <c r="W791" s="410"/>
      <c r="X791" s="411"/>
      <c r="Y791" s="412">
        <f>SUM(Y781:AB790)</f>
        <v>1.1000000000000001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9</v>
      </c>
      <c r="AV791" s="413"/>
      <c r="AW791" s="413"/>
      <c r="AX791" s="415"/>
    </row>
    <row r="792" spans="1:50" ht="24.75" hidden="1" customHeight="1" x14ac:dyDescent="0.15">
      <c r="A792" s="555"/>
      <c r="B792" s="771"/>
      <c r="C792" s="771"/>
      <c r="D792" s="771"/>
      <c r="E792" s="771"/>
      <c r="F792" s="77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71"/>
      <c r="C794" s="771"/>
      <c r="D794" s="771"/>
      <c r="E794" s="771"/>
      <c r="F794" s="77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71"/>
      <c r="C795" s="771"/>
      <c r="D795" s="771"/>
      <c r="E795" s="771"/>
      <c r="F795" s="77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71"/>
      <c r="C796" s="771"/>
      <c r="D796" s="771"/>
      <c r="E796" s="771"/>
      <c r="F796" s="77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71"/>
      <c r="C797" s="771"/>
      <c r="D797" s="771"/>
      <c r="E797" s="771"/>
      <c r="F797" s="77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71"/>
      <c r="C798" s="771"/>
      <c r="D798" s="771"/>
      <c r="E798" s="771"/>
      <c r="F798" s="77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71"/>
      <c r="C799" s="771"/>
      <c r="D799" s="771"/>
      <c r="E799" s="771"/>
      <c r="F799" s="77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71"/>
      <c r="C800" s="771"/>
      <c r="D800" s="771"/>
      <c r="E800" s="771"/>
      <c r="F800" s="77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71"/>
      <c r="C801" s="771"/>
      <c r="D801" s="771"/>
      <c r="E801" s="771"/>
      <c r="F801" s="77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71"/>
      <c r="C802" s="771"/>
      <c r="D802" s="771"/>
      <c r="E802" s="771"/>
      <c r="F802" s="77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71"/>
      <c r="C803" s="771"/>
      <c r="D803" s="771"/>
      <c r="E803" s="771"/>
      <c r="F803" s="77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71"/>
      <c r="C804" s="771"/>
      <c r="D804" s="771"/>
      <c r="E804" s="771"/>
      <c r="F804" s="77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71"/>
      <c r="C805" s="771"/>
      <c r="D805" s="771"/>
      <c r="E805" s="771"/>
      <c r="F805" s="77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71"/>
      <c r="C807" s="771"/>
      <c r="D807" s="771"/>
      <c r="E807" s="771"/>
      <c r="F807" s="77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71"/>
      <c r="C808" s="771"/>
      <c r="D808" s="771"/>
      <c r="E808" s="771"/>
      <c r="F808" s="77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71"/>
      <c r="C809" s="771"/>
      <c r="D809" s="771"/>
      <c r="E809" s="771"/>
      <c r="F809" s="77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71"/>
      <c r="C810" s="771"/>
      <c r="D810" s="771"/>
      <c r="E810" s="771"/>
      <c r="F810" s="77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71"/>
      <c r="C811" s="771"/>
      <c r="D811" s="771"/>
      <c r="E811" s="771"/>
      <c r="F811" s="77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71"/>
      <c r="C812" s="771"/>
      <c r="D812" s="771"/>
      <c r="E812" s="771"/>
      <c r="F812" s="77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71"/>
      <c r="C813" s="771"/>
      <c r="D813" s="771"/>
      <c r="E813" s="771"/>
      <c r="F813" s="77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71"/>
      <c r="C814" s="771"/>
      <c r="D814" s="771"/>
      <c r="E814" s="771"/>
      <c r="F814" s="77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71"/>
      <c r="C815" s="771"/>
      <c r="D815" s="771"/>
      <c r="E815" s="771"/>
      <c r="F815" s="77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71"/>
      <c r="C816" s="771"/>
      <c r="D816" s="771"/>
      <c r="E816" s="771"/>
      <c r="F816" s="77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71"/>
      <c r="C817" s="771"/>
      <c r="D817" s="771"/>
      <c r="E817" s="771"/>
      <c r="F817" s="77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71"/>
      <c r="C818" s="771"/>
      <c r="D818" s="771"/>
      <c r="E818" s="771"/>
      <c r="F818" s="77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71"/>
      <c r="C821" s="771"/>
      <c r="D821" s="771"/>
      <c r="E821" s="771"/>
      <c r="F821" s="77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71"/>
      <c r="C822" s="771"/>
      <c r="D822" s="771"/>
      <c r="E822" s="771"/>
      <c r="F822" s="77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71"/>
      <c r="C823" s="771"/>
      <c r="D823" s="771"/>
      <c r="E823" s="771"/>
      <c r="F823" s="77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71"/>
      <c r="C824" s="771"/>
      <c r="D824" s="771"/>
      <c r="E824" s="771"/>
      <c r="F824" s="77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71"/>
      <c r="C825" s="771"/>
      <c r="D825" s="771"/>
      <c r="E825" s="771"/>
      <c r="F825" s="77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71"/>
      <c r="C826" s="771"/>
      <c r="D826" s="771"/>
      <c r="E826" s="771"/>
      <c r="F826" s="77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71"/>
      <c r="C827" s="771"/>
      <c r="D827" s="771"/>
      <c r="E827" s="771"/>
      <c r="F827" s="77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71"/>
      <c r="C828" s="771"/>
      <c r="D828" s="771"/>
      <c r="E828" s="771"/>
      <c r="F828" s="77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71"/>
      <c r="C829" s="771"/>
      <c r="D829" s="771"/>
      <c r="E829" s="771"/>
      <c r="F829" s="77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71"/>
      <c r="C830" s="771"/>
      <c r="D830" s="771"/>
      <c r="E830" s="771"/>
      <c r="F830" s="77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486</v>
      </c>
      <c r="AM831" s="964"/>
      <c r="AN831" s="9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8" customHeight="1" x14ac:dyDescent="0.15">
      <c r="A837" s="402">
        <v>1</v>
      </c>
      <c r="B837" s="402">
        <v>1</v>
      </c>
      <c r="C837" s="425" t="s">
        <v>601</v>
      </c>
      <c r="D837" s="416"/>
      <c r="E837" s="416"/>
      <c r="F837" s="416"/>
      <c r="G837" s="416"/>
      <c r="H837" s="416"/>
      <c r="I837" s="416"/>
      <c r="J837" s="417">
        <v>6010001021699</v>
      </c>
      <c r="K837" s="418"/>
      <c r="L837" s="418"/>
      <c r="M837" s="418"/>
      <c r="N837" s="418"/>
      <c r="O837" s="418"/>
      <c r="P837" s="426" t="s">
        <v>608</v>
      </c>
      <c r="Q837" s="315"/>
      <c r="R837" s="315"/>
      <c r="S837" s="315"/>
      <c r="T837" s="315"/>
      <c r="U837" s="315"/>
      <c r="V837" s="315"/>
      <c r="W837" s="315"/>
      <c r="X837" s="315"/>
      <c r="Y837" s="316">
        <v>1.1000000000000001</v>
      </c>
      <c r="Z837" s="317"/>
      <c r="AA837" s="317"/>
      <c r="AB837" s="318"/>
      <c r="AC837" s="326" t="s">
        <v>524</v>
      </c>
      <c r="AD837" s="424"/>
      <c r="AE837" s="424"/>
      <c r="AF837" s="424"/>
      <c r="AG837" s="424"/>
      <c r="AH837" s="419" t="s">
        <v>551</v>
      </c>
      <c r="AI837" s="420"/>
      <c r="AJ837" s="420"/>
      <c r="AK837" s="420"/>
      <c r="AL837" s="323">
        <v>100</v>
      </c>
      <c r="AM837" s="324"/>
      <c r="AN837" s="324"/>
      <c r="AO837" s="325"/>
      <c r="AP837" s="319" t="s">
        <v>551</v>
      </c>
      <c r="AQ837" s="319"/>
      <c r="AR837" s="319"/>
      <c r="AS837" s="319"/>
      <c r="AT837" s="319"/>
      <c r="AU837" s="319"/>
      <c r="AV837" s="319"/>
      <c r="AW837" s="319"/>
      <c r="AX837" s="319"/>
    </row>
    <row r="838" spans="1:50" ht="30" customHeight="1" x14ac:dyDescent="0.15">
      <c r="A838" s="402">
        <v>2</v>
      </c>
      <c r="B838" s="402">
        <v>1</v>
      </c>
      <c r="C838" s="416" t="s">
        <v>602</v>
      </c>
      <c r="D838" s="416"/>
      <c r="E838" s="416"/>
      <c r="F838" s="416"/>
      <c r="G838" s="416"/>
      <c r="H838" s="416"/>
      <c r="I838" s="416"/>
      <c r="J838" s="417">
        <v>9021001021371</v>
      </c>
      <c r="K838" s="418"/>
      <c r="L838" s="418"/>
      <c r="M838" s="418"/>
      <c r="N838" s="418"/>
      <c r="O838" s="418"/>
      <c r="P838" s="426" t="s">
        <v>609</v>
      </c>
      <c r="Q838" s="315"/>
      <c r="R838" s="315"/>
      <c r="S838" s="315"/>
      <c r="T838" s="315"/>
      <c r="U838" s="315"/>
      <c r="V838" s="315"/>
      <c r="W838" s="315"/>
      <c r="X838" s="315"/>
      <c r="Y838" s="316">
        <v>0.8</v>
      </c>
      <c r="Z838" s="317"/>
      <c r="AA838" s="317"/>
      <c r="AB838" s="318"/>
      <c r="AC838" s="326" t="s">
        <v>524</v>
      </c>
      <c r="AD838" s="326"/>
      <c r="AE838" s="326"/>
      <c r="AF838" s="326"/>
      <c r="AG838" s="326"/>
      <c r="AH838" s="419" t="s">
        <v>551</v>
      </c>
      <c r="AI838" s="420"/>
      <c r="AJ838" s="420"/>
      <c r="AK838" s="420"/>
      <c r="AL838" s="323">
        <v>100</v>
      </c>
      <c r="AM838" s="324"/>
      <c r="AN838" s="324"/>
      <c r="AO838" s="325"/>
      <c r="AP838" s="319" t="s">
        <v>551</v>
      </c>
      <c r="AQ838" s="319"/>
      <c r="AR838" s="319"/>
      <c r="AS838" s="319"/>
      <c r="AT838" s="319"/>
      <c r="AU838" s="319"/>
      <c r="AV838" s="319"/>
      <c r="AW838" s="319"/>
      <c r="AX838" s="319"/>
    </row>
    <row r="839" spans="1:50" ht="30" customHeight="1" x14ac:dyDescent="0.15">
      <c r="A839" s="402">
        <v>3</v>
      </c>
      <c r="B839" s="402">
        <v>1</v>
      </c>
      <c r="C839" s="425" t="s">
        <v>603</v>
      </c>
      <c r="D839" s="416"/>
      <c r="E839" s="416"/>
      <c r="F839" s="416"/>
      <c r="G839" s="416"/>
      <c r="H839" s="416"/>
      <c r="I839" s="416"/>
      <c r="J839" s="417">
        <v>7010001011328</v>
      </c>
      <c r="K839" s="418"/>
      <c r="L839" s="418"/>
      <c r="M839" s="418"/>
      <c r="N839" s="418"/>
      <c r="O839" s="418"/>
      <c r="P839" s="426" t="s">
        <v>604</v>
      </c>
      <c r="Q839" s="315"/>
      <c r="R839" s="315"/>
      <c r="S839" s="315"/>
      <c r="T839" s="315"/>
      <c r="U839" s="315"/>
      <c r="V839" s="315"/>
      <c r="W839" s="315"/>
      <c r="X839" s="315"/>
      <c r="Y839" s="316">
        <v>0.5</v>
      </c>
      <c r="Z839" s="317"/>
      <c r="AA839" s="317"/>
      <c r="AB839" s="318"/>
      <c r="AC839" s="326" t="s">
        <v>524</v>
      </c>
      <c r="AD839" s="326"/>
      <c r="AE839" s="326"/>
      <c r="AF839" s="326"/>
      <c r="AG839" s="326"/>
      <c r="AH839" s="321" t="s">
        <v>551</v>
      </c>
      <c r="AI839" s="322"/>
      <c r="AJ839" s="322"/>
      <c r="AK839" s="322"/>
      <c r="AL839" s="323">
        <v>100</v>
      </c>
      <c r="AM839" s="324"/>
      <c r="AN839" s="324"/>
      <c r="AO839" s="325"/>
      <c r="AP839" s="319" t="s">
        <v>551</v>
      </c>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4.2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55.5" customHeight="1" x14ac:dyDescent="0.15">
      <c r="A870" s="402">
        <v>1</v>
      </c>
      <c r="B870" s="402">
        <v>1</v>
      </c>
      <c r="C870" s="425" t="s">
        <v>641</v>
      </c>
      <c r="D870" s="416"/>
      <c r="E870" s="416"/>
      <c r="F870" s="416"/>
      <c r="G870" s="416"/>
      <c r="H870" s="416"/>
      <c r="I870" s="416"/>
      <c r="J870" s="417" t="s">
        <v>627</v>
      </c>
      <c r="K870" s="418"/>
      <c r="L870" s="418"/>
      <c r="M870" s="418"/>
      <c r="N870" s="418"/>
      <c r="O870" s="418"/>
      <c r="P870" s="426" t="s">
        <v>626</v>
      </c>
      <c r="Q870" s="315"/>
      <c r="R870" s="315"/>
      <c r="S870" s="315"/>
      <c r="T870" s="315"/>
      <c r="U870" s="315"/>
      <c r="V870" s="315"/>
      <c r="W870" s="315"/>
      <c r="X870" s="315"/>
      <c r="Y870" s="316">
        <v>9</v>
      </c>
      <c r="Z870" s="317"/>
      <c r="AA870" s="317"/>
      <c r="AB870" s="318"/>
      <c r="AC870" s="326" t="s">
        <v>196</v>
      </c>
      <c r="AD870" s="424"/>
      <c r="AE870" s="424"/>
      <c r="AF870" s="424"/>
      <c r="AG870" s="424"/>
      <c r="AH870" s="419" t="s">
        <v>623</v>
      </c>
      <c r="AI870" s="420"/>
      <c r="AJ870" s="420"/>
      <c r="AK870" s="420"/>
      <c r="AL870" s="323" t="s">
        <v>631</v>
      </c>
      <c r="AM870" s="324"/>
      <c r="AN870" s="324"/>
      <c r="AO870" s="325"/>
      <c r="AP870" s="319" t="s">
        <v>619</v>
      </c>
      <c r="AQ870" s="319"/>
      <c r="AR870" s="319"/>
      <c r="AS870" s="319"/>
      <c r="AT870" s="319"/>
      <c r="AU870" s="319"/>
      <c r="AV870" s="319"/>
      <c r="AW870" s="319"/>
      <c r="AX870" s="319"/>
    </row>
    <row r="871" spans="1:50" ht="58.5" customHeight="1" x14ac:dyDescent="0.15">
      <c r="A871" s="402">
        <v>2</v>
      </c>
      <c r="B871" s="402">
        <v>1</v>
      </c>
      <c r="C871" s="425" t="s">
        <v>642</v>
      </c>
      <c r="D871" s="416"/>
      <c r="E871" s="416"/>
      <c r="F871" s="416"/>
      <c r="G871" s="416"/>
      <c r="H871" s="416"/>
      <c r="I871" s="416"/>
      <c r="J871" s="417" t="s">
        <v>627</v>
      </c>
      <c r="K871" s="418"/>
      <c r="L871" s="418"/>
      <c r="M871" s="418"/>
      <c r="N871" s="418"/>
      <c r="O871" s="418"/>
      <c r="P871" s="426" t="s">
        <v>626</v>
      </c>
      <c r="Q871" s="315"/>
      <c r="R871" s="315"/>
      <c r="S871" s="315"/>
      <c r="T871" s="315"/>
      <c r="U871" s="315"/>
      <c r="V871" s="315"/>
      <c r="W871" s="315"/>
      <c r="X871" s="315"/>
      <c r="Y871" s="316">
        <v>2.9</v>
      </c>
      <c r="Z871" s="317"/>
      <c r="AA871" s="317"/>
      <c r="AB871" s="318"/>
      <c r="AC871" s="326" t="s">
        <v>196</v>
      </c>
      <c r="AD871" s="326"/>
      <c r="AE871" s="326"/>
      <c r="AF871" s="326"/>
      <c r="AG871" s="326"/>
      <c r="AH871" s="419" t="s">
        <v>623</v>
      </c>
      <c r="AI871" s="420"/>
      <c r="AJ871" s="420"/>
      <c r="AK871" s="420"/>
      <c r="AL871" s="323" t="s">
        <v>615</v>
      </c>
      <c r="AM871" s="324"/>
      <c r="AN871" s="324"/>
      <c r="AO871" s="325"/>
      <c r="AP871" s="319" t="s">
        <v>619</v>
      </c>
      <c r="AQ871" s="319"/>
      <c r="AR871" s="319"/>
      <c r="AS871" s="319"/>
      <c r="AT871" s="319"/>
      <c r="AU871" s="319"/>
      <c r="AV871" s="319"/>
      <c r="AW871" s="319"/>
      <c r="AX871" s="319"/>
    </row>
    <row r="872" spans="1:50" ht="40.5" customHeight="1" x14ac:dyDescent="0.15">
      <c r="A872" s="402">
        <v>3</v>
      </c>
      <c r="B872" s="402">
        <v>1</v>
      </c>
      <c r="C872" s="425" t="s">
        <v>614</v>
      </c>
      <c r="D872" s="416"/>
      <c r="E872" s="416"/>
      <c r="F872" s="416"/>
      <c r="G872" s="416"/>
      <c r="H872" s="416"/>
      <c r="I872" s="416"/>
      <c r="J872" s="417">
        <v>2010401030329</v>
      </c>
      <c r="K872" s="418"/>
      <c r="L872" s="418"/>
      <c r="M872" s="418"/>
      <c r="N872" s="418"/>
      <c r="O872" s="418"/>
      <c r="P872" s="426" t="s">
        <v>622</v>
      </c>
      <c r="Q872" s="315"/>
      <c r="R872" s="315"/>
      <c r="S872" s="315"/>
      <c r="T872" s="315"/>
      <c r="U872" s="315"/>
      <c r="V872" s="315"/>
      <c r="W872" s="315"/>
      <c r="X872" s="315"/>
      <c r="Y872" s="316">
        <v>1.5</v>
      </c>
      <c r="Z872" s="317"/>
      <c r="AA872" s="317"/>
      <c r="AB872" s="318"/>
      <c r="AC872" s="326" t="s">
        <v>524</v>
      </c>
      <c r="AD872" s="326"/>
      <c r="AE872" s="326"/>
      <c r="AF872" s="326"/>
      <c r="AG872" s="326"/>
      <c r="AH872" s="321" t="s">
        <v>624</v>
      </c>
      <c r="AI872" s="322"/>
      <c r="AJ872" s="322"/>
      <c r="AK872" s="322"/>
      <c r="AL872" s="323">
        <v>100</v>
      </c>
      <c r="AM872" s="324"/>
      <c r="AN872" s="324"/>
      <c r="AO872" s="325"/>
      <c r="AP872" s="319" t="s">
        <v>618</v>
      </c>
      <c r="AQ872" s="319"/>
      <c r="AR872" s="319"/>
      <c r="AS872" s="319"/>
      <c r="AT872" s="319"/>
      <c r="AU872" s="319"/>
      <c r="AV872" s="319"/>
      <c r="AW872" s="319"/>
      <c r="AX872" s="319"/>
    </row>
    <row r="873" spans="1:50" ht="40.5" customHeight="1" x14ac:dyDescent="0.15">
      <c r="A873" s="402">
        <v>4</v>
      </c>
      <c r="B873" s="402">
        <v>1</v>
      </c>
      <c r="C873" s="425" t="s">
        <v>628</v>
      </c>
      <c r="D873" s="416"/>
      <c r="E873" s="416"/>
      <c r="F873" s="416"/>
      <c r="G873" s="416"/>
      <c r="H873" s="416"/>
      <c r="I873" s="416"/>
      <c r="J873" s="417">
        <v>4120001126778</v>
      </c>
      <c r="K873" s="418"/>
      <c r="L873" s="418"/>
      <c r="M873" s="418"/>
      <c r="N873" s="418"/>
      <c r="O873" s="418"/>
      <c r="P873" s="426" t="s">
        <v>635</v>
      </c>
      <c r="Q873" s="315"/>
      <c r="R873" s="315"/>
      <c r="S873" s="315"/>
      <c r="T873" s="315"/>
      <c r="U873" s="315"/>
      <c r="V873" s="315"/>
      <c r="W873" s="315"/>
      <c r="X873" s="315"/>
      <c r="Y873" s="316">
        <v>1.4</v>
      </c>
      <c r="Z873" s="317"/>
      <c r="AA873" s="317"/>
      <c r="AB873" s="318"/>
      <c r="AC873" s="326" t="s">
        <v>196</v>
      </c>
      <c r="AD873" s="326"/>
      <c r="AE873" s="326"/>
      <c r="AF873" s="326"/>
      <c r="AG873" s="326"/>
      <c r="AH873" s="321" t="s">
        <v>623</v>
      </c>
      <c r="AI873" s="322"/>
      <c r="AJ873" s="322"/>
      <c r="AK873" s="322"/>
      <c r="AL873" s="323" t="s">
        <v>624</v>
      </c>
      <c r="AM873" s="324"/>
      <c r="AN873" s="324"/>
      <c r="AO873" s="325"/>
      <c r="AP873" s="319" t="s">
        <v>616</v>
      </c>
      <c r="AQ873" s="319"/>
      <c r="AR873" s="319"/>
      <c r="AS873" s="319"/>
      <c r="AT873" s="319"/>
      <c r="AU873" s="319"/>
      <c r="AV873" s="319"/>
      <c r="AW873" s="319"/>
      <c r="AX873" s="319"/>
    </row>
    <row r="874" spans="1:50" ht="40.5" customHeight="1" x14ac:dyDescent="0.15">
      <c r="A874" s="402">
        <v>5</v>
      </c>
      <c r="B874" s="402">
        <v>1</v>
      </c>
      <c r="C874" s="425" t="s">
        <v>629</v>
      </c>
      <c r="D874" s="416"/>
      <c r="E874" s="416"/>
      <c r="F874" s="416"/>
      <c r="G874" s="416"/>
      <c r="H874" s="416"/>
      <c r="I874" s="416"/>
      <c r="J874" s="417">
        <v>1010005001594</v>
      </c>
      <c r="K874" s="418"/>
      <c r="L874" s="418"/>
      <c r="M874" s="418"/>
      <c r="N874" s="418"/>
      <c r="O874" s="418"/>
      <c r="P874" s="426" t="s">
        <v>636</v>
      </c>
      <c r="Q874" s="315"/>
      <c r="R874" s="315"/>
      <c r="S874" s="315"/>
      <c r="T874" s="315"/>
      <c r="U874" s="315"/>
      <c r="V874" s="315"/>
      <c r="W874" s="315"/>
      <c r="X874" s="315"/>
      <c r="Y874" s="316">
        <v>0.5</v>
      </c>
      <c r="Z874" s="317"/>
      <c r="AA874" s="317"/>
      <c r="AB874" s="318"/>
      <c r="AC874" s="320" t="s">
        <v>524</v>
      </c>
      <c r="AD874" s="320"/>
      <c r="AE874" s="320"/>
      <c r="AF874" s="320"/>
      <c r="AG874" s="320"/>
      <c r="AH874" s="321" t="s">
        <v>624</v>
      </c>
      <c r="AI874" s="322"/>
      <c r="AJ874" s="322"/>
      <c r="AK874" s="322"/>
      <c r="AL874" s="323">
        <v>100</v>
      </c>
      <c r="AM874" s="324"/>
      <c r="AN874" s="324"/>
      <c r="AO874" s="325"/>
      <c r="AP874" s="319" t="s">
        <v>619</v>
      </c>
      <c r="AQ874" s="319"/>
      <c r="AR874" s="319"/>
      <c r="AS874" s="319"/>
      <c r="AT874" s="319"/>
      <c r="AU874" s="319"/>
      <c r="AV874" s="319"/>
      <c r="AW874" s="319"/>
      <c r="AX874" s="319"/>
    </row>
    <row r="875" spans="1:50" ht="40.5" customHeight="1" x14ac:dyDescent="0.15">
      <c r="A875" s="402">
        <v>6</v>
      </c>
      <c r="B875" s="402">
        <v>1</v>
      </c>
      <c r="C875" s="425" t="s">
        <v>630</v>
      </c>
      <c r="D875" s="416"/>
      <c r="E875" s="416"/>
      <c r="F875" s="416"/>
      <c r="G875" s="416"/>
      <c r="H875" s="416"/>
      <c r="I875" s="416"/>
      <c r="J875" s="417" t="s">
        <v>616</v>
      </c>
      <c r="K875" s="418"/>
      <c r="L875" s="418"/>
      <c r="M875" s="418"/>
      <c r="N875" s="418"/>
      <c r="O875" s="418"/>
      <c r="P875" s="426" t="s">
        <v>635</v>
      </c>
      <c r="Q875" s="315"/>
      <c r="R875" s="315"/>
      <c r="S875" s="315"/>
      <c r="T875" s="315"/>
      <c r="U875" s="315"/>
      <c r="V875" s="315"/>
      <c r="W875" s="315"/>
      <c r="X875" s="315"/>
      <c r="Y875" s="316">
        <v>0.5</v>
      </c>
      <c r="Z875" s="317"/>
      <c r="AA875" s="317"/>
      <c r="AB875" s="318"/>
      <c r="AC875" s="320" t="s">
        <v>196</v>
      </c>
      <c r="AD875" s="320"/>
      <c r="AE875" s="320"/>
      <c r="AF875" s="320"/>
      <c r="AG875" s="320"/>
      <c r="AH875" s="321" t="s">
        <v>624</v>
      </c>
      <c r="AI875" s="322"/>
      <c r="AJ875" s="322"/>
      <c r="AK875" s="322"/>
      <c r="AL875" s="323" t="s">
        <v>623</v>
      </c>
      <c r="AM875" s="324"/>
      <c r="AN875" s="324"/>
      <c r="AO875" s="325"/>
      <c r="AP875" s="319" t="s">
        <v>618</v>
      </c>
      <c r="AQ875" s="319"/>
      <c r="AR875" s="319"/>
      <c r="AS875" s="319"/>
      <c r="AT875" s="319"/>
      <c r="AU875" s="319"/>
      <c r="AV875" s="319"/>
      <c r="AW875" s="319"/>
      <c r="AX875" s="319"/>
    </row>
    <row r="876" spans="1:50" ht="40.5" customHeight="1" x14ac:dyDescent="0.15">
      <c r="A876" s="402">
        <v>7</v>
      </c>
      <c r="B876" s="402">
        <v>1</v>
      </c>
      <c r="C876" s="425" t="s">
        <v>643</v>
      </c>
      <c r="D876" s="416"/>
      <c r="E876" s="416"/>
      <c r="F876" s="416"/>
      <c r="G876" s="416"/>
      <c r="H876" s="416"/>
      <c r="I876" s="416"/>
      <c r="J876" s="417">
        <v>3030001054147</v>
      </c>
      <c r="K876" s="418"/>
      <c r="L876" s="418"/>
      <c r="M876" s="418"/>
      <c r="N876" s="418"/>
      <c r="O876" s="418"/>
      <c r="P876" s="426" t="s">
        <v>632</v>
      </c>
      <c r="Q876" s="315"/>
      <c r="R876" s="315"/>
      <c r="S876" s="315"/>
      <c r="T876" s="315"/>
      <c r="U876" s="315"/>
      <c r="V876" s="315"/>
      <c r="W876" s="315"/>
      <c r="X876" s="315"/>
      <c r="Y876" s="316">
        <v>0.4</v>
      </c>
      <c r="Z876" s="317"/>
      <c r="AA876" s="317"/>
      <c r="AB876" s="318"/>
      <c r="AC876" s="320" t="s">
        <v>524</v>
      </c>
      <c r="AD876" s="320"/>
      <c r="AE876" s="320"/>
      <c r="AF876" s="320"/>
      <c r="AG876" s="320"/>
      <c r="AH876" s="321" t="s">
        <v>624</v>
      </c>
      <c r="AI876" s="322"/>
      <c r="AJ876" s="322"/>
      <c r="AK876" s="322"/>
      <c r="AL876" s="323">
        <v>100</v>
      </c>
      <c r="AM876" s="324"/>
      <c r="AN876" s="324"/>
      <c r="AO876" s="325"/>
      <c r="AP876" s="319" t="s">
        <v>616</v>
      </c>
      <c r="AQ876" s="319"/>
      <c r="AR876" s="319"/>
      <c r="AS876" s="319"/>
      <c r="AT876" s="319"/>
      <c r="AU876" s="319"/>
      <c r="AV876" s="319"/>
      <c r="AW876" s="319"/>
      <c r="AX876" s="319"/>
    </row>
    <row r="877" spans="1:50" ht="58.5" customHeight="1" x14ac:dyDescent="0.15">
      <c r="A877" s="402">
        <v>8</v>
      </c>
      <c r="B877" s="402">
        <v>1</v>
      </c>
      <c r="C877" s="425" t="s">
        <v>644</v>
      </c>
      <c r="D877" s="416"/>
      <c r="E877" s="416"/>
      <c r="F877" s="416"/>
      <c r="G877" s="416"/>
      <c r="H877" s="416"/>
      <c r="I877" s="416"/>
      <c r="J877" s="417">
        <v>1011105000981</v>
      </c>
      <c r="K877" s="418"/>
      <c r="L877" s="418"/>
      <c r="M877" s="418"/>
      <c r="N877" s="418"/>
      <c r="O877" s="418"/>
      <c r="P877" s="426" t="s">
        <v>633</v>
      </c>
      <c r="Q877" s="315"/>
      <c r="R877" s="315"/>
      <c r="S877" s="315"/>
      <c r="T877" s="315"/>
      <c r="U877" s="315"/>
      <c r="V877" s="315"/>
      <c r="W877" s="315"/>
      <c r="X877" s="315"/>
      <c r="Y877" s="316">
        <v>0.4</v>
      </c>
      <c r="Z877" s="317"/>
      <c r="AA877" s="317"/>
      <c r="AB877" s="318"/>
      <c r="AC877" s="320" t="s">
        <v>524</v>
      </c>
      <c r="AD877" s="320"/>
      <c r="AE877" s="320"/>
      <c r="AF877" s="320"/>
      <c r="AG877" s="320"/>
      <c r="AH877" s="321" t="s">
        <v>623</v>
      </c>
      <c r="AI877" s="322"/>
      <c r="AJ877" s="322"/>
      <c r="AK877" s="322"/>
      <c r="AL877" s="323">
        <v>100</v>
      </c>
      <c r="AM877" s="324"/>
      <c r="AN877" s="324"/>
      <c r="AO877" s="325"/>
      <c r="AP877" s="319" t="s">
        <v>620</v>
      </c>
      <c r="AQ877" s="319"/>
      <c r="AR877" s="319"/>
      <c r="AS877" s="319"/>
      <c r="AT877" s="319"/>
      <c r="AU877" s="319"/>
      <c r="AV877" s="319"/>
      <c r="AW877" s="319"/>
      <c r="AX877" s="319"/>
    </row>
    <row r="878" spans="1:50" ht="44.25" customHeight="1" x14ac:dyDescent="0.15">
      <c r="A878" s="402">
        <v>9</v>
      </c>
      <c r="B878" s="402">
        <v>1</v>
      </c>
      <c r="C878" s="425" t="s">
        <v>634</v>
      </c>
      <c r="D878" s="416"/>
      <c r="E878" s="416"/>
      <c r="F878" s="416"/>
      <c r="G878" s="416"/>
      <c r="H878" s="416"/>
      <c r="I878" s="416"/>
      <c r="J878" s="417">
        <v>4011101005131</v>
      </c>
      <c r="K878" s="418"/>
      <c r="L878" s="418"/>
      <c r="M878" s="418"/>
      <c r="N878" s="418"/>
      <c r="O878" s="418"/>
      <c r="P878" s="426" t="s">
        <v>637</v>
      </c>
      <c r="Q878" s="315"/>
      <c r="R878" s="315"/>
      <c r="S878" s="315"/>
      <c r="T878" s="315"/>
      <c r="U878" s="315"/>
      <c r="V878" s="315"/>
      <c r="W878" s="315"/>
      <c r="X878" s="315"/>
      <c r="Y878" s="316">
        <v>0.4</v>
      </c>
      <c r="Z878" s="317"/>
      <c r="AA878" s="317"/>
      <c r="AB878" s="318"/>
      <c r="AC878" s="320" t="s">
        <v>524</v>
      </c>
      <c r="AD878" s="320"/>
      <c r="AE878" s="320"/>
      <c r="AF878" s="320"/>
      <c r="AG878" s="320"/>
      <c r="AH878" s="321" t="s">
        <v>617</v>
      </c>
      <c r="AI878" s="322"/>
      <c r="AJ878" s="322"/>
      <c r="AK878" s="322"/>
      <c r="AL878" s="323">
        <v>100</v>
      </c>
      <c r="AM878" s="324"/>
      <c r="AN878" s="324"/>
      <c r="AO878" s="325"/>
      <c r="AP878" s="319" t="s">
        <v>618</v>
      </c>
      <c r="AQ878" s="319"/>
      <c r="AR878" s="319"/>
      <c r="AS878" s="319"/>
      <c r="AT878" s="319"/>
      <c r="AU878" s="319"/>
      <c r="AV878" s="319"/>
      <c r="AW878" s="319"/>
      <c r="AX878" s="319"/>
    </row>
    <row r="879" spans="1:50" ht="44.25" customHeight="1" x14ac:dyDescent="0.15">
      <c r="A879" s="402">
        <v>10</v>
      </c>
      <c r="B879" s="402">
        <v>1</v>
      </c>
      <c r="C879" s="425" t="s">
        <v>639</v>
      </c>
      <c r="D879" s="416"/>
      <c r="E879" s="416"/>
      <c r="F879" s="416"/>
      <c r="G879" s="416"/>
      <c r="H879" s="416"/>
      <c r="I879" s="416"/>
      <c r="J879" s="417">
        <v>6010001082469</v>
      </c>
      <c r="K879" s="418"/>
      <c r="L879" s="418"/>
      <c r="M879" s="418"/>
      <c r="N879" s="418"/>
      <c r="O879" s="418"/>
      <c r="P879" s="426" t="s">
        <v>638</v>
      </c>
      <c r="Q879" s="315"/>
      <c r="R879" s="315"/>
      <c r="S879" s="315"/>
      <c r="T879" s="315"/>
      <c r="U879" s="315"/>
      <c r="V879" s="315"/>
      <c r="W879" s="315"/>
      <c r="X879" s="315"/>
      <c r="Y879" s="316">
        <v>0.3</v>
      </c>
      <c r="Z879" s="317"/>
      <c r="AA879" s="317"/>
      <c r="AB879" s="318"/>
      <c r="AC879" s="320" t="s">
        <v>524</v>
      </c>
      <c r="AD879" s="320"/>
      <c r="AE879" s="320"/>
      <c r="AF879" s="320"/>
      <c r="AG879" s="320"/>
      <c r="AH879" s="321" t="s">
        <v>623</v>
      </c>
      <c r="AI879" s="322"/>
      <c r="AJ879" s="322"/>
      <c r="AK879" s="322"/>
      <c r="AL879" s="323">
        <v>100</v>
      </c>
      <c r="AM879" s="324"/>
      <c r="AN879" s="324"/>
      <c r="AO879" s="325"/>
      <c r="AP879" s="319" t="s">
        <v>621</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6" t="s">
        <v>467</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486</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9"/>
      <c r="E1101" s="275" t="s">
        <v>396</v>
      </c>
      <c r="F1101" s="899"/>
      <c r="G1101" s="899"/>
      <c r="H1101" s="899"/>
      <c r="I1101" s="899"/>
      <c r="J1101" s="275" t="s">
        <v>432</v>
      </c>
      <c r="K1101" s="275"/>
      <c r="L1101" s="275"/>
      <c r="M1101" s="275"/>
      <c r="N1101" s="275"/>
      <c r="O1101" s="275"/>
      <c r="P1101" s="342" t="s">
        <v>27</v>
      </c>
      <c r="Q1101" s="342"/>
      <c r="R1101" s="342"/>
      <c r="S1101" s="342"/>
      <c r="T1101" s="342"/>
      <c r="U1101" s="342"/>
      <c r="V1101" s="342"/>
      <c r="W1101" s="342"/>
      <c r="X1101" s="342"/>
      <c r="Y1101" s="275" t="s">
        <v>434</v>
      </c>
      <c r="Z1101" s="899"/>
      <c r="AA1101" s="899"/>
      <c r="AB1101" s="899"/>
      <c r="AC1101" s="275" t="s">
        <v>377</v>
      </c>
      <c r="AD1101" s="275"/>
      <c r="AE1101" s="275"/>
      <c r="AF1101" s="275"/>
      <c r="AG1101" s="275"/>
      <c r="AH1101" s="342" t="s">
        <v>391</v>
      </c>
      <c r="AI1101" s="343"/>
      <c r="AJ1101" s="343"/>
      <c r="AK1101" s="343"/>
      <c r="AL1101" s="343" t="s">
        <v>21</v>
      </c>
      <c r="AM1101" s="343"/>
      <c r="AN1101" s="343"/>
      <c r="AO1101" s="902"/>
      <c r="AP1101" s="428" t="s">
        <v>468</v>
      </c>
      <c r="AQ1101" s="428"/>
      <c r="AR1101" s="428"/>
      <c r="AS1101" s="428"/>
      <c r="AT1101" s="428"/>
      <c r="AU1101" s="428"/>
      <c r="AV1101" s="428"/>
      <c r="AW1101" s="428"/>
      <c r="AX1101" s="428"/>
    </row>
    <row r="1102" spans="1:50" ht="30" customHeight="1" x14ac:dyDescent="0.15">
      <c r="A1102" s="402">
        <v>1</v>
      </c>
      <c r="B1102" s="402">
        <v>1</v>
      </c>
      <c r="C1102" s="901"/>
      <c r="D1102" s="901"/>
      <c r="E1102" s="259" t="s">
        <v>553</v>
      </c>
      <c r="F1102" s="900"/>
      <c r="G1102" s="900"/>
      <c r="H1102" s="900"/>
      <c r="I1102" s="900"/>
      <c r="J1102" s="417" t="s">
        <v>553</v>
      </c>
      <c r="K1102" s="418"/>
      <c r="L1102" s="418"/>
      <c r="M1102" s="418"/>
      <c r="N1102" s="418"/>
      <c r="O1102" s="418"/>
      <c r="P1102" s="426" t="s">
        <v>557</v>
      </c>
      <c r="Q1102" s="315"/>
      <c r="R1102" s="315"/>
      <c r="S1102" s="315"/>
      <c r="T1102" s="315"/>
      <c r="U1102" s="315"/>
      <c r="V1102" s="315"/>
      <c r="W1102" s="315"/>
      <c r="X1102" s="315"/>
      <c r="Y1102" s="316" t="s">
        <v>553</v>
      </c>
      <c r="Z1102" s="317"/>
      <c r="AA1102" s="317"/>
      <c r="AB1102" s="318"/>
      <c r="AC1102" s="320"/>
      <c r="AD1102" s="320"/>
      <c r="AE1102" s="320"/>
      <c r="AF1102" s="320"/>
      <c r="AG1102" s="320"/>
      <c r="AH1102" s="321" t="s">
        <v>553</v>
      </c>
      <c r="AI1102" s="322"/>
      <c r="AJ1102" s="322"/>
      <c r="AK1102" s="322"/>
      <c r="AL1102" s="323" t="s">
        <v>553</v>
      </c>
      <c r="AM1102" s="324"/>
      <c r="AN1102" s="324"/>
      <c r="AO1102" s="325"/>
      <c r="AP1102" s="319" t="s">
        <v>553</v>
      </c>
      <c r="AQ1102" s="319"/>
      <c r="AR1102" s="319"/>
      <c r="AS1102" s="319"/>
      <c r="AT1102" s="319"/>
      <c r="AU1102" s="319"/>
      <c r="AV1102" s="319"/>
      <c r="AW1102" s="319"/>
      <c r="AX1102" s="319"/>
    </row>
    <row r="1103" spans="1:50" ht="30" hidden="1" customHeight="1" x14ac:dyDescent="0.15">
      <c r="A1103" s="402">
        <v>2</v>
      </c>
      <c r="B1103" s="402">
        <v>1</v>
      </c>
      <c r="C1103" s="901"/>
      <c r="D1103" s="901"/>
      <c r="E1103" s="900"/>
      <c r="F1103" s="900"/>
      <c r="G1103" s="900"/>
      <c r="H1103" s="900"/>
      <c r="I1103" s="900"/>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1"/>
      <c r="D1104" s="901"/>
      <c r="E1104" s="900"/>
      <c r="F1104" s="900"/>
      <c r="G1104" s="900"/>
      <c r="H1104" s="900"/>
      <c r="I1104" s="900"/>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1"/>
      <c r="D1105" s="901"/>
      <c r="E1105" s="900"/>
      <c r="F1105" s="900"/>
      <c r="G1105" s="900"/>
      <c r="H1105" s="900"/>
      <c r="I1105" s="900"/>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2"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0"/>
      <c r="AA2" s="411"/>
      <c r="AB2" s="1016" t="s">
        <v>11</v>
      </c>
      <c r="AC2" s="1017"/>
      <c r="AD2" s="1018"/>
      <c r="AE2" s="1004" t="s">
        <v>357</v>
      </c>
      <c r="AF2" s="1004"/>
      <c r="AG2" s="1004"/>
      <c r="AH2" s="1004"/>
      <c r="AI2" s="1004" t="s">
        <v>363</v>
      </c>
      <c r="AJ2" s="1004"/>
      <c r="AK2" s="1004"/>
      <c r="AL2" s="1004"/>
      <c r="AM2" s="1004" t="s">
        <v>472</v>
      </c>
      <c r="AN2" s="1004"/>
      <c r="AO2" s="1004"/>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80"/>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522"/>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491</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0"/>
      <c r="AA9" s="411"/>
      <c r="AB9" s="1016" t="s">
        <v>11</v>
      </c>
      <c r="AC9" s="1017"/>
      <c r="AD9" s="1018"/>
      <c r="AE9" s="1004" t="s">
        <v>357</v>
      </c>
      <c r="AF9" s="1004"/>
      <c r="AG9" s="1004"/>
      <c r="AH9" s="1004"/>
      <c r="AI9" s="1004" t="s">
        <v>363</v>
      </c>
      <c r="AJ9" s="1004"/>
      <c r="AK9" s="1004"/>
      <c r="AL9" s="1004"/>
      <c r="AM9" s="1004" t="s">
        <v>472</v>
      </c>
      <c r="AN9" s="1004"/>
      <c r="AO9" s="1004"/>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80"/>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522"/>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491</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0"/>
      <c r="AA16" s="411"/>
      <c r="AB16" s="1016" t="s">
        <v>11</v>
      </c>
      <c r="AC16" s="1017"/>
      <c r="AD16" s="1018"/>
      <c r="AE16" s="1004" t="s">
        <v>357</v>
      </c>
      <c r="AF16" s="1004"/>
      <c r="AG16" s="1004"/>
      <c r="AH16" s="1004"/>
      <c r="AI16" s="1004" t="s">
        <v>363</v>
      </c>
      <c r="AJ16" s="1004"/>
      <c r="AK16" s="1004"/>
      <c r="AL16" s="1004"/>
      <c r="AM16" s="1004" t="s">
        <v>472</v>
      </c>
      <c r="AN16" s="1004"/>
      <c r="AO16" s="1004"/>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80"/>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522"/>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491</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0"/>
      <c r="AA23" s="411"/>
      <c r="AB23" s="1016" t="s">
        <v>11</v>
      </c>
      <c r="AC23" s="1017"/>
      <c r="AD23" s="1018"/>
      <c r="AE23" s="1004" t="s">
        <v>357</v>
      </c>
      <c r="AF23" s="1004"/>
      <c r="AG23" s="1004"/>
      <c r="AH23" s="1004"/>
      <c r="AI23" s="1004" t="s">
        <v>363</v>
      </c>
      <c r="AJ23" s="1004"/>
      <c r="AK23" s="1004"/>
      <c r="AL23" s="1004"/>
      <c r="AM23" s="1004" t="s">
        <v>472</v>
      </c>
      <c r="AN23" s="1004"/>
      <c r="AO23" s="1004"/>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80"/>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522"/>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491</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0"/>
      <c r="AA30" s="411"/>
      <c r="AB30" s="1016" t="s">
        <v>11</v>
      </c>
      <c r="AC30" s="1017"/>
      <c r="AD30" s="1018"/>
      <c r="AE30" s="1004" t="s">
        <v>357</v>
      </c>
      <c r="AF30" s="1004"/>
      <c r="AG30" s="1004"/>
      <c r="AH30" s="1004"/>
      <c r="AI30" s="1004" t="s">
        <v>363</v>
      </c>
      <c r="AJ30" s="1004"/>
      <c r="AK30" s="1004"/>
      <c r="AL30" s="1004"/>
      <c r="AM30" s="1004" t="s">
        <v>472</v>
      </c>
      <c r="AN30" s="1004"/>
      <c r="AO30" s="1004"/>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80"/>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522"/>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491</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0"/>
      <c r="AA37" s="411"/>
      <c r="AB37" s="1016" t="s">
        <v>11</v>
      </c>
      <c r="AC37" s="1017"/>
      <c r="AD37" s="1018"/>
      <c r="AE37" s="1004" t="s">
        <v>357</v>
      </c>
      <c r="AF37" s="1004"/>
      <c r="AG37" s="1004"/>
      <c r="AH37" s="1004"/>
      <c r="AI37" s="1004" t="s">
        <v>363</v>
      </c>
      <c r="AJ37" s="1004"/>
      <c r="AK37" s="1004"/>
      <c r="AL37" s="1004"/>
      <c r="AM37" s="1004" t="s">
        <v>472</v>
      </c>
      <c r="AN37" s="1004"/>
      <c r="AO37" s="1004"/>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80"/>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522"/>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491</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0"/>
      <c r="AA44" s="411"/>
      <c r="AB44" s="1016" t="s">
        <v>11</v>
      </c>
      <c r="AC44" s="1017"/>
      <c r="AD44" s="1018"/>
      <c r="AE44" s="1004" t="s">
        <v>357</v>
      </c>
      <c r="AF44" s="1004"/>
      <c r="AG44" s="1004"/>
      <c r="AH44" s="1004"/>
      <c r="AI44" s="1004" t="s">
        <v>363</v>
      </c>
      <c r="AJ44" s="1004"/>
      <c r="AK44" s="1004"/>
      <c r="AL44" s="1004"/>
      <c r="AM44" s="1004" t="s">
        <v>472</v>
      </c>
      <c r="AN44" s="1004"/>
      <c r="AO44" s="1004"/>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80"/>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522"/>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491</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0"/>
      <c r="AA51" s="411"/>
      <c r="AB51" s="458" t="s">
        <v>11</v>
      </c>
      <c r="AC51" s="1017"/>
      <c r="AD51" s="1018"/>
      <c r="AE51" s="1004" t="s">
        <v>357</v>
      </c>
      <c r="AF51" s="1004"/>
      <c r="AG51" s="1004"/>
      <c r="AH51" s="1004"/>
      <c r="AI51" s="1004" t="s">
        <v>363</v>
      </c>
      <c r="AJ51" s="1004"/>
      <c r="AK51" s="1004"/>
      <c r="AL51" s="1004"/>
      <c r="AM51" s="1004" t="s">
        <v>472</v>
      </c>
      <c r="AN51" s="1004"/>
      <c r="AO51" s="1004"/>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80"/>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522"/>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491</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0"/>
      <c r="AA58" s="411"/>
      <c r="AB58" s="1016" t="s">
        <v>11</v>
      </c>
      <c r="AC58" s="1017"/>
      <c r="AD58" s="1018"/>
      <c r="AE58" s="1004" t="s">
        <v>357</v>
      </c>
      <c r="AF58" s="1004"/>
      <c r="AG58" s="1004"/>
      <c r="AH58" s="1004"/>
      <c r="AI58" s="1004" t="s">
        <v>363</v>
      </c>
      <c r="AJ58" s="1004"/>
      <c r="AK58" s="1004"/>
      <c r="AL58" s="1004"/>
      <c r="AM58" s="1004" t="s">
        <v>472</v>
      </c>
      <c r="AN58" s="1004"/>
      <c r="AO58" s="1004"/>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80"/>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522"/>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491</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0"/>
      <c r="AA65" s="411"/>
      <c r="AB65" s="1016" t="s">
        <v>11</v>
      </c>
      <c r="AC65" s="1017"/>
      <c r="AD65" s="1018"/>
      <c r="AE65" s="1004" t="s">
        <v>357</v>
      </c>
      <c r="AF65" s="1004"/>
      <c r="AG65" s="1004"/>
      <c r="AH65" s="1004"/>
      <c r="AI65" s="1004" t="s">
        <v>363</v>
      </c>
      <c r="AJ65" s="1004"/>
      <c r="AK65" s="1004"/>
      <c r="AL65" s="1004"/>
      <c r="AM65" s="1004" t="s">
        <v>472</v>
      </c>
      <c r="AN65" s="1004"/>
      <c r="AO65" s="1004"/>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80"/>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522"/>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2018-06-12T05:13:04Z</cp:lastPrinted>
  <dcterms:created xsi:type="dcterms:W3CDTF">2012-03-13T00:50:25Z</dcterms:created>
  <dcterms:modified xsi:type="dcterms:W3CDTF">2018-09-03T07:26:31Z</dcterms:modified>
</cp:coreProperties>
</file>