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HP掲載\最終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<sst xmlns="http://schemas.openxmlformats.org/spreadsheetml/2006/main" count="3014" uniqueCount="669">
  <si>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</si>
  <si>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</si>
  <si>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</si>
  <si>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</si>
  <si>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</si>
  <si>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</si>
  <si>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</si>
  <si>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</si>
  <si>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</si>
  <si>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</si>
  <si>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</si>
  <si>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</si>
  <si>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</si>
  <si>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</si>
  <si>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</si>
  <si>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</si>
  <si>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</si>
  <si>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</si>
  <si>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</si>
  <si>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</si>
  <si>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</si>
  <si>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</si>
  <si>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</si>
  <si>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</si>
  <si>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</si>
  <si>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</si>
  <si>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</si>
  <si>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</si>
  <si>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</si>
  <si>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</si>
  <si>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</si>
  <si>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</si>
  <si>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</si>
  <si>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</si>
  <si>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</si>
  <si>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</si>
  <si>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</si>
  <si>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</si>
  <si>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</si>
  <si>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</si>
  <si>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</si>
  <si>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</si>
  <si>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</si>
  <si>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</si>
  <si>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</si>
  <si>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</si>
  <si>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</si>
  <si>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</si>
  <si>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</si>
  <si>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</si>
  <si>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</si>
  <si>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</si>
  <si>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</si>
  <si>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</si>
  <si>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</si>
  <si>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</si>
  <si>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</si>
  <si>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</si>
  <si>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</si>
  <si>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</si>
  <si>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</si>
  <si>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</si>
  <si>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</si>
  <si>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</si>
  <si>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</si>
  <si>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</si>
  <si>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</si>
  <si>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</si>
  <si>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</si>
  <si>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</si>
  <si>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</si>
  <si>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</si>
  <si>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</si>
  <si>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</si>
  <si>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</si>
  <si>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</si>
  <si>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</si>
  <si>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</si>
  <si>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</si>
  <si>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</si>
  <si>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</si>
  <si>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</si>
  <si>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</si>
  <si>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</si>
  <si>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</si>
  <si>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</si>
  <si>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</si>
  <si>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</si>
  <si>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</si>
  <si>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</si>
  <si>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</si>
  <si>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</si>
  <si>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</si>
  <si>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</si>
  <si>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</si>
  <si>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</si>
  <si>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</si>
  <si>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</si>
  <si>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</si>
  <si>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</si>
  <si>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</si>
  <si>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</si>
  <si>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</si>
  <si>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</si>
  <si>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</si>
  <si>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</si>
  <si>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</si>
  <si>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</si>
  <si>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</si>
  <si>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</si>
  <si>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</si>
  <si>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</si>
  <si>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</si>
  <si>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</si>
  <si>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</si>
  <si>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</si>
  <si>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</si>
  <si>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</si>
  <si>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</si>
  <si>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</si>
  <si>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</si>
  <si>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</si>
  <si>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</si>
  <si>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</si>
  <si>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</si>
  <si>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</si>
  <si>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</si>
  <si>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</si>
  <si>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</si>
  <si>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</si>
  <si>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</si>
  <si>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</si>
  <si>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</si>
  <si>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</si>
  <si>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</si>
  <si>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</si>
  <si>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</si>
  <si>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</si>
  <si>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</si>
  <si>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</si>
  <si>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</si>
  <si>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</si>
  <si>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</si>
  <si>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</si>
  <si>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</si>
  <si>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</si>
  <si>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</si>
  <si>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</si>
  <si>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</si>
  <si>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</si>
  <si>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</si>
  <si>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</si>
  <si>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</si>
  <si>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</si>
  <si>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</si>
  <si>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</si>
  <si>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</si>
  <si>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</si>
  <si>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</si>
  <si>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</si>
  <si>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</si>
  <si>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</si>
  <si>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</si>
  <si>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</si>
  <si>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</si>
  <si>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</si>
  <si>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</si>
  <si>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</si>
  <si>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</si>
  <si>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</si>
  <si>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</si>
  <si>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</si>
  <si>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</si>
  <si>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</si>
  <si>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</si>
  <si>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</si>
  <si>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</si>
  <si>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</si>
  <si>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</si>
  <si>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</si>
  <si>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</si>
  <si>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</si>
  <si>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</si>
  <si>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</si>
  <si>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</si>
  <si>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</si>
  <si>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</si>
  <si>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</si>
  <si>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</si>
  <si>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</si>
  <si>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</si>
  <si>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</si>
  <si>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</si>
  <si>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</si>
  <si>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</si>
  <si>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</si>
  <si>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</si>
  <si>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</si>
  <si>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</si>
  <si>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</si>
  <si>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</si>
  <si>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</si>
  <si>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</si>
  <si>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</si>
  <si>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</si>
  <si>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</si>
  <si>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</si>
  <si>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</si>
  <si>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</si>
  <si>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</si>
  <si>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</si>
  <si>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</si>
  <si>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</si>
  <si>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</si>
  <si>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</si>
  <si>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</si>
  <si>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</si>
  <si>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</si>
  <si>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</si>
  <si>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</si>
  <si>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</si>
  <si>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</si>
  <si>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</si>
  <si>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</si>
  <si>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</si>
  <si>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</si>
  <si>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</si>
  <si>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</si>
  <si>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</si>
  <si>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</si>
  <si>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</si>
  <si>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</si>
  <si>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</si>
  <si>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</si>
  <si>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</si>
  <si>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</si>
  <si>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</si>
  <si>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</si>
  <si>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</si>
  <si>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</si>
  <si>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</si>
  <si>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</si>
  <si>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</si>
  <si>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</si>
  <si>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</si>
  <si>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</si>
  <si>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</si>
  <si>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</si>
  <si>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</si>
  <si>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</si>
  <si>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</si>
  <si>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</si>
  <si>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</si>
  <si>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</si>
  <si>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</si>
  <si>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</si>
  <si>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</si>
  <si>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</si>
  <si>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</si>
  <si>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</si>
  <si>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</si>
  <si>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</si>
  <si>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</si>
  <si>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</si>
  <si>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</si>
  <si>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</si>
  <si>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</si>
  <si>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</si>
  <si>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</si>
  <si>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</si>
  <si>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</si>
  <si>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</si>
  <si>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</si>
  <si>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</si>
  <si>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</si>
  <si>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</si>
  <si>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</si>
  <si>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</si>
  <si>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</si>
  <si>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</si>
  <si>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</si>
  <si>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</si>
  <si>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</si>
  <si>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</si>
  <si>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</si>
  <si>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</si>
  <si>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</si>
  <si>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</si>
  <si>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</si>
  <si>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</si>
  <si>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</si>
  <si>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</si>
  <si>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</si>
  <si>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</si>
  <si>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</si>
  <si>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</si>
  <si>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</si>
  <si>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</si>
  <si>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</si>
  <si>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</si>
  <si>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</si>
  <si>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</si>
  <si>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</si>
  <si>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</si>
  <si>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</si>
  <si>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</si>
  <si>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</si>
  <si>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</si>
  <si>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</si>
  <si>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</si>
  <si>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</si>
  <si>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</si>
  <si>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</si>
  <si>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</si>
  <si>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</si>
  <si>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</si>
  <si>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</si>
  <si>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</si>
  <si>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</si>
  <si>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</si>
  <si>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</si>
  <si>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</si>
  <si>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</si>
  <si>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</si>
  <si>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</si>
  <si>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</si>
  <si>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</si>
  <si>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</si>
  <si>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</si>
  <si>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</si>
  <si>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</si>
  <si>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</si>
  <si>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</si>
  <si>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</si>
  <si>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</si>
  <si>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</si>
  <si>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</si>
  <si>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</si>
  <si>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</si>
  <si>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</si>
  <si>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</si>
  <si>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</si>
  <si>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</si>
  <si>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</si>
  <si>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</si>
  <si>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</si>
  <si>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</si>
  <si>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</si>
  <si>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</si>
  <si>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</si>
  <si>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</si>
  <si>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</si>
  <si>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</si>
  <si>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</si>
  <si>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</si>
  <si>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</si>
  <si>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</si>
  <si>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</si>
  <si>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</si>
  <si>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</si>
  <si>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</si>
  <si>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</si>
  <si>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</si>
  <si>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</si>
  <si>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</si>
  <si>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</si>
  <si>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</si>
  <si>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</si>
  <si>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</si>
  <si>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</si>
  <si>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</si>
  <si>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</si>
  <si>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</si>
  <si>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</si>
  <si>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</si>
  <si>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</si>
  <si>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</si>
  <si>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</si>
  <si>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</si>
  <si>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</si>
  <si>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</si>
  <si>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</si>
  <si>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</si>
  <si>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</si>
  <si>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</si>
  <si>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</si>
  <si>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</si>
  <si>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</si>
  <si>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</si>
  <si>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</si>
  <si>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</si>
  <si>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</si>
  <si>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</si>
  <si>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</si>
  <si>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</si>
  <si>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</si>
  <si>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</si>
  <si>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</si>
  <si>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</si>
  <si>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</si>
  <si>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</si>
  <si>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</si>
  <si>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</si>
  <si>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</si>
  <si>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</si>
  <si>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</si>
  <si>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</si>
  <si>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</si>
  <si>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</si>
  <si>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</si>
  <si>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</si>
  <si>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</si>
  <si>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</si>
  <si>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</si>
  <si>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</si>
  <si>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</si>
  <si>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</si>
  <si>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</si>
  <si>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</si>
  <si>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</si>
  <si>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</si>
  <si>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</si>
  <si>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</si>
  <si>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</si>
  <si>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</si>
  <si>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</si>
  <si>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</si>
  <si>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</si>
  <si>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</si>
  <si>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</si>
  <si>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</si>
  <si>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</si>
  <si>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</si>
  <si>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</si>
  <si>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</si>
  <si>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</si>
  <si>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</si>
  <si>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</si>
  <si>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</si>
  <si>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</si>
  <si>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</si>
  <si>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</si>
  <si>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</si>
  <si>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</si>
  <si>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</si>
  <si>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</si>
  <si>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</si>
  <si>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</si>
  <si>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</si>
  <si>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</si>
  <si>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</si>
  <si>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</si>
  <si>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</si>
  <si>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</si>
  <si>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</si>
  <si>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</si>
  <si>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</si>
  <si>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</si>
  <si>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</si>
  <si>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</si>
  <si>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</si>
  <si>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</si>
  <si>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</si>
  <si>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</si>
  <si>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</si>
  <si>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</si>
  <si>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</si>
  <si>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</si>
  <si>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</si>
  <si>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</si>
  <si>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</si>
  <si>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</si>
  <si>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</si>
  <si>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</si>
  <si>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</si>
  <si>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</si>
  <si>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</si>
  <si>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</si>
  <si>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</si>
  <si>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</si>
  <si>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</si>
  <si>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</si>
  <si>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</si>
  <si>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</si>
  <si>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</si>
  <si>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</si>
  <si>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</si>
  <si>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</si>
  <si>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</si>
  <si>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</si>
  <si>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</si>
  <si>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</si>
  <si>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</si>
  <si>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</si>
  <si>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</si>
  <si>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</si>
  <si>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</si>
  <si>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</si>
  <si>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</si>
  <si>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</si>
  <si>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</si>
  <si>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</si>
  <si>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</si>
  <si>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</si>
  <si>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</si>
  <si>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</si>
  <si>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</si>
  <si>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</si>
  <si>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</si>
  <si>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</si>
  <si>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</si>
  <si>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</si>
  <si>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</si>
  <si>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</si>
  <si>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</si>
  <si>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</si>
  <si>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</si>
  <si>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</si>
  <si>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</si>
  <si>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</si>
  <si>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</si>
  <si>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</si>
  <si>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</si>
  <si>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</si>
  <si>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</si>
  <si>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</si>
  <si>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</si>
  <si>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</si>
  <si>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</si>
  <si>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</si>
  <si>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</si>
  <si>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</si>
  <si>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</si>
  <si>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</si>
  <si>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</si>
  <si>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</si>
  <si>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</si>
  <si>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</si>
  <si>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</si>
  <si>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</si>
  <si>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</si>
  <si>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</si>
  <si>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</si>
  <si>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</si>
  <si>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</si>
  <si>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</si>
  <si>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</si>
  <si>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</si>
  <si>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</si>
  <si>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感染症危機管理費</t>
    <phoneticPr fontId="5"/>
  </si>
  <si>
    <t>健康局</t>
    <rPh sb="0" eb="3">
      <t>ケンコウキョク</t>
    </rPh>
    <phoneticPr fontId="5"/>
  </si>
  <si>
    <t>結核感染症課</t>
    <rPh sb="0" eb="2">
      <t>ケッカク</t>
    </rPh>
    <rPh sb="2" eb="6">
      <t>カンセンショウカ</t>
    </rPh>
    <phoneticPr fontId="5"/>
  </si>
  <si>
    <t>○</t>
  </si>
  <si>
    <t>感染症の予防及び感染症の患者に対する医療に関する法律（平成１０年１０月２日法律第１１４号）</t>
    <phoneticPr fontId="5"/>
  </si>
  <si>
    <t>感染症の予防の総合的な推進を図るための基本的な指針</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</si>
  <si>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り、もって公衆衛生の向上及び増進を図ることを目的としている。</t>
    <phoneticPr fontId="5"/>
  </si>
  <si>
    <t>感染症危機管理体制の整備と強化を図るための検討会の開催、海外において発生した感染症等について迅速かつ適切な情報収集等を行うための担当官の現地派遣、感染症に関する相談窓口の設置及び国際的に脅威となっている感染症に関する情報提供を実施している。</t>
    <phoneticPr fontId="5"/>
  </si>
  <si>
    <t>-</t>
  </si>
  <si>
    <t>-</t>
    <phoneticPr fontId="5"/>
  </si>
  <si>
    <t>-</t>
    <phoneticPr fontId="5"/>
  </si>
  <si>
    <t>-</t>
    <phoneticPr fontId="5"/>
  </si>
  <si>
    <t>-</t>
    <phoneticPr fontId="5"/>
  </si>
  <si>
    <t>社会保障関係情報化業務庁費</t>
  </si>
  <si>
    <t>委員等旅費</t>
    <rPh sb="0" eb="3">
      <t>イイントウ</t>
    </rPh>
    <rPh sb="3" eb="5">
      <t>リョヒ</t>
    </rPh>
    <phoneticPr fontId="5"/>
  </si>
  <si>
    <t>職員旅費</t>
    <rPh sb="0" eb="2">
      <t>ショクイン</t>
    </rPh>
    <rPh sb="2" eb="4">
      <t>リョヒ</t>
    </rPh>
    <phoneticPr fontId="5"/>
  </si>
  <si>
    <t>相談件数</t>
    <rPh sb="0" eb="2">
      <t>ソウダン</t>
    </rPh>
    <rPh sb="2" eb="4">
      <t>ケンスウ</t>
    </rPh>
    <phoneticPr fontId="5"/>
  </si>
  <si>
    <t>結核感染症課調べ</t>
    <rPh sb="0" eb="2">
      <t>ケッカク</t>
    </rPh>
    <rPh sb="2" eb="6">
      <t>カンセンショウカ</t>
    </rPh>
    <rPh sb="6" eb="7">
      <t>シラ</t>
    </rPh>
    <phoneticPr fontId="5"/>
  </si>
  <si>
    <t>件</t>
    <rPh sb="0" eb="1">
      <t>ケン</t>
    </rPh>
    <phoneticPr fontId="5"/>
  </si>
  <si>
    <t>配布箇所数</t>
    <rPh sb="4" eb="5">
      <t>スウ</t>
    </rPh>
    <phoneticPr fontId="5"/>
  </si>
  <si>
    <t>箇所</t>
    <rPh sb="0" eb="2">
      <t>カショ</t>
    </rPh>
    <phoneticPr fontId="5"/>
  </si>
  <si>
    <t>エボラ出血熱等の感染症に係る海外現地調査・会議出席回数</t>
  </si>
  <si>
    <t>回</t>
    <rPh sb="0" eb="1">
      <t>カイ</t>
    </rPh>
    <phoneticPr fontId="5"/>
  </si>
  <si>
    <t>感染症に関するリーフレットの作成枚数</t>
  </si>
  <si>
    <t>枚</t>
    <rPh sb="0" eb="1">
      <t>マイ</t>
    </rPh>
    <phoneticPr fontId="5"/>
  </si>
  <si>
    <t>単位当たりコスト ＝ Ｘ ／ Ｙ
 Ｘ ：「海外現地調査・会議出席に要した額」 
Ｙ：「海外現地調査・会議出席回数」</t>
  </si>
  <si>
    <t>百万円</t>
    <rPh sb="0" eb="2">
      <t>ヒャクマン</t>
    </rPh>
    <rPh sb="2" eb="3">
      <t>エン</t>
    </rPh>
    <phoneticPr fontId="5"/>
  </si>
  <si>
    <t>X / Y</t>
  </si>
  <si>
    <t>5.3百万円 / 10</t>
  </si>
  <si>
    <t>単位当たりコスト ＝ Ｘ ／ Ｙ
 Ｘ ：「感染症に関するリーフレットの作成等に要した額」 
Ｙ：「リーフレット作成枚数」　　　　　　　　</t>
  </si>
  <si>
    <t>円</t>
    <rPh sb="0" eb="1">
      <t>エン</t>
    </rPh>
    <phoneticPr fontId="5"/>
  </si>
  <si>
    <t>１百万円 / 67,000</t>
  </si>
  <si>
    <t>6.5百万円 / 4,729</t>
  </si>
  <si>
    <t>単位当たりコスト ＝ Ｘ ／ Ｙ
 Ｘ ：「感染症の情報提供・相談事業に要した額」 
Ｙ：「新型インフルエンザ等感染症に関する相談件数」</t>
    <rPh sb="26" eb="28">
      <t>ジョウホウ</t>
    </rPh>
    <rPh sb="28" eb="30">
      <t>テイキョウ</t>
    </rPh>
    <rPh sb="31" eb="33">
      <t>ソウダン</t>
    </rPh>
    <rPh sb="33" eb="35">
      <t>ジギョウ</t>
    </rPh>
    <phoneticPr fontId="5"/>
  </si>
  <si>
    <t>Ⅰ－５　感染症など健康を脅かす疾病を予防・防止するとともに、感染者等に必要な医療等を確保すること</t>
    <phoneticPr fontId="5"/>
  </si>
  <si>
    <t>Ⅰ－５－１　感染症の発生・まん延の防止を図ること</t>
    <phoneticPr fontId="5"/>
  </si>
  <si>
    <t>国民への適切な情報提供を行うこと、感染症発生時に迅速な対応を可能とするための関係機関の連携体制を整備すること及び感染症に対する専門家の医師の養成等、危機管理体制の整備を推進することにより、感染症の発生を予防し、そのまん延の防止を図る。</t>
    <phoneticPr fontId="5"/>
  </si>
  <si>
    <t>-</t>
    <phoneticPr fontId="5"/>
  </si>
  <si>
    <t>無</t>
  </si>
  <si>
    <t>感染症の発生を予防し、そのまん延を防止するために感染症に対する情報収集及び情報発信は重要であり、広く国民のニーズがあり、国費を投入しなければ事業目的が達成できない。</t>
    <phoneticPr fontId="5"/>
  </si>
  <si>
    <t>感染症の発生を予防し、そのまん延を防止するためには、広域的な対応が必要であり、国が実施すべき事業である。</t>
    <phoneticPr fontId="5"/>
  </si>
  <si>
    <t>感染症の発生を予防し、そのまん延を防止するために必要な措置を講じる事業であり、感染症の発生・まん延の防止を図るという政策目的達成に向けて、優先度の高い事業である。</t>
    <phoneticPr fontId="5"/>
  </si>
  <si>
    <t>予算決算及び会計令により認められている少額随意契約を除き、一般競争入札を行っている。</t>
    <phoneticPr fontId="5"/>
  </si>
  <si>
    <t>‐</t>
  </si>
  <si>
    <t>一般競争入札による単位あたりコストの削減に努めている。</t>
    <phoneticPr fontId="5"/>
  </si>
  <si>
    <t>-</t>
    <phoneticPr fontId="5"/>
  </si>
  <si>
    <t>-</t>
    <phoneticPr fontId="5"/>
  </si>
  <si>
    <t>感染症の発生・まん延を防止するために必要な関係機関の連携体制の整備及び普及啓発を実施するために真に必要なものとしている。</t>
    <phoneticPr fontId="5"/>
  </si>
  <si>
    <t>-</t>
    <phoneticPr fontId="5"/>
  </si>
  <si>
    <t>概ね当初見込みと同等又はそれ以上の実績となっている。</t>
    <phoneticPr fontId="5"/>
  </si>
  <si>
    <t>概ね当初見込みどおりの活動実績となっている。</t>
    <phoneticPr fontId="5"/>
  </si>
  <si>
    <t>本事業で作成した普及啓発資料については広く公表し、感染症に関する情報提供に活用している。</t>
    <phoneticPr fontId="5"/>
  </si>
  <si>
    <t>-</t>
    <phoneticPr fontId="5"/>
  </si>
  <si>
    <t>引き続き、本事業を適正に実施することにより、感染症の発生を予防し、そのまん延の防止を図り、もって公衆衛生の向上及び増進を図る。</t>
    <phoneticPr fontId="5"/>
  </si>
  <si>
    <t>141</t>
    <phoneticPr fontId="5"/>
  </si>
  <si>
    <t>95</t>
    <phoneticPr fontId="5"/>
  </si>
  <si>
    <t>106</t>
    <phoneticPr fontId="5"/>
  </si>
  <si>
    <t>116</t>
    <phoneticPr fontId="5"/>
  </si>
  <si>
    <t>124</t>
    <phoneticPr fontId="5"/>
  </si>
  <si>
    <t>121</t>
    <phoneticPr fontId="5"/>
  </si>
  <si>
    <t>A.ダイヤル・サービス株式会社</t>
    <phoneticPr fontId="5"/>
  </si>
  <si>
    <t>国際的に脅威となっているエボラ出血熱、デング熱、ジカウイルス感染症等の感染症発生に備え、海外での情報収集・会議出席のため担当官の派遣を行った。また、蚊媒介感染症を含む動物由来感染症のまん延の防止のため、ポスター、ハンドブック等の作成・配布を行うとともに、新型インフルエンザ等の感染症に関する電話相談を開設し、感染症予防に関する普及啓発と国民理解の向上を図った。これらは感染症の予防、まん延の防止に寄与し、事業目的に則した適切なものであり、今後とも必要な事業である。</t>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</si>
  <si>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</si>
  <si>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</si>
  <si>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</si>
  <si>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</si>
  <si>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</si>
  <si>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</si>
  <si>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</si>
  <si>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</si>
  <si>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</si>
  <si>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t>
    <phoneticPr fontId="5"/>
  </si>
  <si>
    <t>-</t>
    <phoneticPr fontId="5"/>
  </si>
  <si>
    <t>株式会社阪急阪神ビジネストラベル</t>
    <rPh sb="0" eb="4">
      <t>カブシキガイシャ</t>
    </rPh>
    <rPh sb="4" eb="6">
      <t>ハンキュウ</t>
    </rPh>
    <rPh sb="6" eb="8">
      <t>ハンシン</t>
    </rPh>
    <phoneticPr fontId="5"/>
  </si>
  <si>
    <t>旅費（旅費支払）</t>
    <rPh sb="3" eb="5">
      <t>リョヒ</t>
    </rPh>
    <rPh sb="5" eb="7">
      <t>シハラ</t>
    </rPh>
    <phoneticPr fontId="5"/>
  </si>
  <si>
    <t>社会福祉法人東京コロニー</t>
    <phoneticPr fontId="5"/>
  </si>
  <si>
    <t>新型インフルエンザ等感染症に関する相談業務</t>
    <phoneticPr fontId="5"/>
  </si>
  <si>
    <t>動物由来感染症ハンドブックの印刷等</t>
    <rPh sb="14" eb="16">
      <t>インサツ</t>
    </rPh>
    <rPh sb="16" eb="17">
      <t>トウ</t>
    </rPh>
    <phoneticPr fontId="5"/>
  </si>
  <si>
    <t>動物由来感染症ハンドブックの作成等</t>
    <phoneticPr fontId="5"/>
  </si>
  <si>
    <t>動物由来感染症ハンドブックの梱包発送等</t>
    <rPh sb="14" eb="16">
      <t>コンポウ</t>
    </rPh>
    <rPh sb="16" eb="18">
      <t>ハッソウ</t>
    </rPh>
    <rPh sb="18" eb="19">
      <t>トウ</t>
    </rPh>
    <phoneticPr fontId="5"/>
  </si>
  <si>
    <t>蚊媒介感染症及びダニ媒介感染症対策啓発ポスターの印刷等</t>
    <rPh sb="24" eb="26">
      <t>インサツ</t>
    </rPh>
    <rPh sb="26" eb="27">
      <t>トウ</t>
    </rPh>
    <phoneticPr fontId="5"/>
  </si>
  <si>
    <t>結核予防週間啓発ポスタ－の印刷</t>
    <rPh sb="13" eb="15">
      <t>インサツ</t>
    </rPh>
    <phoneticPr fontId="5"/>
  </si>
  <si>
    <t>結核予防週間啓発ポスタ－の作成</t>
    <rPh sb="13" eb="15">
      <t>サクセイ</t>
    </rPh>
    <phoneticPr fontId="5"/>
  </si>
  <si>
    <t>海外用携帯電話の賃貸借一式</t>
    <phoneticPr fontId="5"/>
  </si>
  <si>
    <t>会議、研修等に係る旅行手配業務</t>
    <phoneticPr fontId="5"/>
  </si>
  <si>
    <t>-</t>
    <phoneticPr fontId="5"/>
  </si>
  <si>
    <t>-</t>
    <phoneticPr fontId="5"/>
  </si>
  <si>
    <t>-</t>
    <phoneticPr fontId="5"/>
  </si>
  <si>
    <t>5.6百万円 / 10</t>
    <phoneticPr fontId="5"/>
  </si>
  <si>
    <t>3.9百万円 / 12</t>
    <phoneticPr fontId="5"/>
  </si>
  <si>
    <t>1.3百万円 / 57,800</t>
    <phoneticPr fontId="5"/>
  </si>
  <si>
    <t>3.4百万円 / 65,000</t>
    <phoneticPr fontId="5"/>
  </si>
  <si>
    <t>5.8百万円 / 4,457</t>
    <phoneticPr fontId="5"/>
  </si>
  <si>
    <t>5.2百万円 / 5,115</t>
    <phoneticPr fontId="5"/>
  </si>
  <si>
    <t>3.9百万円 / 10</t>
    <phoneticPr fontId="5"/>
  </si>
  <si>
    <t>3.4百万円 / 65,000</t>
    <phoneticPr fontId="5"/>
  </si>
  <si>
    <t>5.2百万円 / 5,115</t>
    <phoneticPr fontId="5"/>
  </si>
  <si>
    <t>報償費</t>
    <rPh sb="0" eb="3">
      <t>ホウショウヒ</t>
    </rPh>
    <phoneticPr fontId="5"/>
  </si>
  <si>
    <t>役務費</t>
    <rPh sb="0" eb="3">
      <t>エキムヒ</t>
    </rPh>
    <phoneticPr fontId="5"/>
  </si>
  <si>
    <t>使用料及び賃借料</t>
    <rPh sb="0" eb="3">
      <t>シヨウリョウ</t>
    </rPh>
    <rPh sb="3" eb="4">
      <t>オヨ</t>
    </rPh>
    <rPh sb="5" eb="8">
      <t>チンシャクリョウ</t>
    </rPh>
    <phoneticPr fontId="5"/>
  </si>
  <si>
    <t>相談員に対する報酬等</t>
    <rPh sb="0" eb="3">
      <t>ソウダンイン</t>
    </rPh>
    <rPh sb="4" eb="5">
      <t>タイ</t>
    </rPh>
    <rPh sb="7" eb="9">
      <t>ホウシュウ</t>
    </rPh>
    <rPh sb="9" eb="10">
      <t>トウ</t>
    </rPh>
    <phoneticPr fontId="5"/>
  </si>
  <si>
    <t>相談事業に必要な通信費</t>
    <rPh sb="0" eb="2">
      <t>ソウダン</t>
    </rPh>
    <rPh sb="2" eb="4">
      <t>ジギョウ</t>
    </rPh>
    <rPh sb="5" eb="7">
      <t>ヒツヨウ</t>
    </rPh>
    <rPh sb="8" eb="11">
      <t>ツウシンヒ</t>
    </rPh>
    <phoneticPr fontId="5"/>
  </si>
  <si>
    <t>相談事業に必要なオフィス賃借等</t>
    <rPh sb="0" eb="2">
      <t>ソウダン</t>
    </rPh>
    <rPh sb="2" eb="4">
      <t>ジギョウ</t>
    </rPh>
    <rPh sb="5" eb="7">
      <t>ヒツヨウ</t>
    </rPh>
    <rPh sb="12" eb="14">
      <t>チンシャク</t>
    </rPh>
    <rPh sb="14" eb="15">
      <t>トウ</t>
    </rPh>
    <phoneticPr fontId="5"/>
  </si>
  <si>
    <t>ダイヤル・サービス株式会社</t>
    <phoneticPr fontId="5"/>
  </si>
  <si>
    <t>（株）内山回漕店</t>
    <phoneticPr fontId="5"/>
  </si>
  <si>
    <t>（有）正陽印刷</t>
    <phoneticPr fontId="5"/>
  </si>
  <si>
    <t>（株）大和プリント</t>
    <phoneticPr fontId="5"/>
  </si>
  <si>
    <t>株式会社太陽美術</t>
    <phoneticPr fontId="5"/>
  </si>
  <si>
    <t>株式会社東邦プラン</t>
    <phoneticPr fontId="5"/>
  </si>
  <si>
    <t>株式会社ＪＣＮＴ</t>
    <phoneticPr fontId="5"/>
  </si>
  <si>
    <t>人口10万人対罹患率</t>
    <rPh sb="0" eb="2">
      <t>ジンコウ</t>
    </rPh>
    <rPh sb="4" eb="6">
      <t>マンニン</t>
    </rPh>
    <rPh sb="6" eb="7">
      <t>タイ</t>
    </rPh>
    <rPh sb="7" eb="10">
      <t>リカンリツ</t>
    </rPh>
    <phoneticPr fontId="5"/>
  </si>
  <si>
    <t>新型インフルエンザ等感染症に関する相談件数を前年度実績以上とする</t>
    <rPh sb="0" eb="2">
      <t>シンガタ</t>
    </rPh>
    <rPh sb="9" eb="10">
      <t>トウ</t>
    </rPh>
    <rPh sb="10" eb="13">
      <t>カンセンショウ</t>
    </rPh>
    <rPh sb="14" eb="15">
      <t>カン</t>
    </rPh>
    <rPh sb="17" eb="19">
      <t>ソウダン</t>
    </rPh>
    <rPh sb="19" eb="21">
      <t>ケンスウ</t>
    </rPh>
    <rPh sb="22" eb="25">
      <t>ゼンネンド</t>
    </rPh>
    <rPh sb="25" eb="27">
      <t>ジッセキ</t>
    </rPh>
    <rPh sb="27" eb="29">
      <t>イジョウ</t>
    </rPh>
    <phoneticPr fontId="5"/>
  </si>
  <si>
    <t>感染症に関するリーフレット・ポスター等の配布箇所を前年度実績以上とする</t>
    <rPh sb="25" eb="28">
      <t>ゼンネンド</t>
    </rPh>
    <rPh sb="28" eb="30">
      <t>ジッセキ</t>
    </rPh>
    <rPh sb="30" eb="32">
      <t>イジョウ</t>
    </rPh>
    <phoneticPr fontId="5"/>
  </si>
  <si>
    <t>結核患者罹患率の推移(32年度までに対人口10万人当たり10人以下とする)
※結核登録者情報調査年報集計結果による。</t>
    <phoneticPr fontId="5"/>
  </si>
  <si>
    <t>課長：三宅　邦明</t>
    <rPh sb="0" eb="2">
      <t>カチョウ</t>
    </rPh>
    <phoneticPr fontId="5"/>
  </si>
  <si>
    <t>点検対象外</t>
    <rPh sb="0" eb="2">
      <t>テンケン</t>
    </rPh>
    <rPh sb="2" eb="5">
      <t>タイショウガイ</t>
    </rPh>
    <phoneticPr fontId="5"/>
  </si>
  <si>
    <t>国民への適切な情報提供や、感染症発生時に迅速な対応を可能とするための関係機関の連携体制の整備などに必要な経費であり、引き続き、必要な予算額を確保し、適正な執行に努めること。</t>
    <rPh sb="0" eb="2">
      <t>コクミン</t>
    </rPh>
    <rPh sb="4" eb="6">
      <t>テキセツ</t>
    </rPh>
    <rPh sb="7" eb="9">
      <t>ジョウホウ</t>
    </rPh>
    <rPh sb="9" eb="11">
      <t>テイキョウ</t>
    </rPh>
    <rPh sb="13" eb="16">
      <t>カンセンショウ</t>
    </rPh>
    <rPh sb="16" eb="19">
      <t>ハッセイジ</t>
    </rPh>
    <rPh sb="20" eb="22">
      <t>ジンソク</t>
    </rPh>
    <rPh sb="23" eb="25">
      <t>タイオウ</t>
    </rPh>
    <rPh sb="26" eb="28">
      <t>カノウ</t>
    </rPh>
    <rPh sb="34" eb="36">
      <t>カンケイ</t>
    </rPh>
    <rPh sb="36" eb="38">
      <t>キカン</t>
    </rPh>
    <rPh sb="39" eb="41">
      <t>レンケイ</t>
    </rPh>
    <rPh sb="41" eb="43">
      <t>タイセイ</t>
    </rPh>
    <rPh sb="44" eb="46">
      <t>セイビ</t>
    </rPh>
    <rPh sb="49" eb="51">
      <t>ヒツヨウ</t>
    </rPh>
    <rPh sb="52" eb="54">
      <t>ケイヒ</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</si>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</sst>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38</xdr:col>
      <xdr:colOff>149678</xdr:colOff>
      <xdr:row>133</xdr:row>
      <xdr:rowOff>136071</xdr:rowOff>
    </xdr:from>
    <xdr:ext cx="707570" cy="275717"/>
    <xdr:sp macro="" textlink="">
      <xdr:nvSpPr>
        <xdr:cNvPr id="2" name="テキスト ボックス 1"/>
        <xdr:cNvSpPr txBox="1"/>
      </xdr:nvSpPr>
      <xdr:spPr>
        <a:xfrm>
          <a:off x="7905749" y="22057178"/>
          <a:ext cx="70757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集計中</a:t>
          </a:r>
        </a:p>
      </xdr:txBody>
    </xdr:sp>
    <xdr:clientData/>
  </xdr:oneCellAnchor>
  <xdr:twoCellAnchor>
    <xdr:from>
      <xdr:col>20</xdr:col>
      <xdr:colOff>109303</xdr:colOff>
      <xdr:row>740</xdr:row>
      <xdr:rowOff>95250</xdr:rowOff>
    </xdr:from>
    <xdr:to>
      <xdr:col>36</xdr:col>
      <xdr:colOff>40567</xdr:colOff>
      <xdr:row>742</xdr:row>
      <xdr:rowOff>154228</xdr:rowOff>
    </xdr:to>
    <xdr:sp macro="" textlink="">
      <xdr:nvSpPr>
        <xdr:cNvPr id="3" name="正方形/長方形 2"/>
        <xdr:cNvSpPr/>
      </xdr:nvSpPr>
      <xdr:spPr>
        <a:xfrm>
          <a:off x="4191446" y="43828607"/>
          <a:ext cx="3196978" cy="7665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厚生労働省 １３百万円</a:t>
          </a:r>
        </a:p>
      </xdr:txBody>
    </xdr:sp>
    <xdr:clientData/>
  </xdr:twoCellAnchor>
  <xdr:twoCellAnchor>
    <xdr:from>
      <xdr:col>11</xdr:col>
      <xdr:colOff>121275</xdr:colOff>
      <xdr:row>744</xdr:row>
      <xdr:rowOff>133631</xdr:rowOff>
    </xdr:from>
    <xdr:to>
      <xdr:col>24</xdr:col>
      <xdr:colOff>54428</xdr:colOff>
      <xdr:row>745</xdr:row>
      <xdr:rowOff>40821</xdr:rowOff>
    </xdr:to>
    <xdr:sp macro="" textlink="">
      <xdr:nvSpPr>
        <xdr:cNvPr id="4" name="大かっこ 3"/>
        <xdr:cNvSpPr/>
      </xdr:nvSpPr>
      <xdr:spPr>
        <a:xfrm>
          <a:off x="2321550" y="44348681"/>
          <a:ext cx="2533478" cy="25961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一般競争契約（最低価格）等</a:t>
          </a:r>
          <a:r>
            <a:rPr kumimoji="1" lang="en-US" altLang="ja-JP" sz="1100"/>
            <a:t>】</a:t>
          </a:r>
        </a:p>
      </xdr:txBody>
    </xdr:sp>
    <xdr:clientData/>
  </xdr:twoCellAnchor>
  <xdr:twoCellAnchor>
    <xdr:from>
      <xdr:col>28</xdr:col>
      <xdr:colOff>114300</xdr:colOff>
      <xdr:row>742</xdr:row>
      <xdr:rowOff>260818</xdr:rowOff>
    </xdr:from>
    <xdr:to>
      <xdr:col>28</xdr:col>
      <xdr:colOff>114908</xdr:colOff>
      <xdr:row>743</xdr:row>
      <xdr:rowOff>179070</xdr:rowOff>
    </xdr:to>
    <xdr:cxnSp macro="">
      <xdr:nvCxnSpPr>
        <xdr:cNvPr id="5" name="直線コネクタ 4"/>
        <xdr:cNvCxnSpPr/>
      </xdr:nvCxnSpPr>
      <xdr:spPr>
        <a:xfrm flipH="1">
          <a:off x="5768340" y="44620648"/>
          <a:ext cx="608" cy="27258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140677</xdr:colOff>
      <xdr:row>743</xdr:row>
      <xdr:rowOff>184638</xdr:rowOff>
    </xdr:from>
    <xdr:to>
      <xdr:col>17</xdr:col>
      <xdr:colOff>142295</xdr:colOff>
      <xdr:row>744</xdr:row>
      <xdr:rowOff>96946</xdr:rowOff>
    </xdr:to>
    <xdr:cxnSp macro="">
      <xdr:nvCxnSpPr>
        <xdr:cNvPr id="8" name="直線矢印コネクタ 7"/>
        <xdr:cNvCxnSpPr/>
      </xdr:nvCxnSpPr>
      <xdr:spPr>
        <a:xfrm>
          <a:off x="3528646" y="44788015"/>
          <a:ext cx="1618" cy="264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77492</xdr:colOff>
      <xdr:row>743</xdr:row>
      <xdr:rowOff>174356</xdr:rowOff>
    </xdr:from>
    <xdr:to>
      <xdr:col>39</xdr:col>
      <xdr:colOff>80626</xdr:colOff>
      <xdr:row>744</xdr:row>
      <xdr:rowOff>91933</xdr:rowOff>
    </xdr:to>
    <xdr:cxnSp macro="">
      <xdr:nvCxnSpPr>
        <xdr:cNvPr id="9" name="直線矢印コネクタ 8"/>
        <xdr:cNvCxnSpPr/>
      </xdr:nvCxnSpPr>
      <xdr:spPr>
        <a:xfrm>
          <a:off x="7884763" y="44686780"/>
          <a:ext cx="3134" cy="26951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27126</xdr:colOff>
      <xdr:row>744</xdr:row>
      <xdr:rowOff>141913</xdr:rowOff>
    </xdr:from>
    <xdr:to>
      <xdr:col>45</xdr:col>
      <xdr:colOff>54428</xdr:colOff>
      <xdr:row>745</xdr:row>
      <xdr:rowOff>13607</xdr:rowOff>
    </xdr:to>
    <xdr:sp macro="" textlink="">
      <xdr:nvSpPr>
        <xdr:cNvPr id="10" name="大かっこ 9"/>
        <xdr:cNvSpPr/>
      </xdr:nvSpPr>
      <xdr:spPr>
        <a:xfrm>
          <a:off x="6762662" y="48515306"/>
          <a:ext cx="2476587" cy="22548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en-US" altLang="ja-JP" sz="1100"/>
            <a:t>【</a:t>
          </a:r>
          <a:r>
            <a:rPr kumimoji="1" lang="ja-JP" altLang="en-US" sz="1100"/>
            <a:t>随意契約（少額）等</a:t>
          </a:r>
          <a:r>
            <a:rPr kumimoji="1" lang="en-US" altLang="ja-JP" sz="1100"/>
            <a:t>】</a:t>
          </a:r>
        </a:p>
      </xdr:txBody>
    </xdr:sp>
    <xdr:clientData/>
  </xdr:twoCellAnchor>
  <xdr:twoCellAnchor>
    <xdr:from>
      <xdr:col>9</xdr:col>
      <xdr:colOff>190499</xdr:colOff>
      <xdr:row>745</xdr:row>
      <xdr:rowOff>109136</xdr:rowOff>
    </xdr:from>
    <xdr:to>
      <xdr:col>25</xdr:col>
      <xdr:colOff>95454</xdr:colOff>
      <xdr:row>748</xdr:row>
      <xdr:rowOff>115580</xdr:rowOff>
    </xdr:to>
    <xdr:sp macro="" textlink="">
      <xdr:nvSpPr>
        <xdr:cNvPr id="11" name="正方形/長方形 10"/>
        <xdr:cNvSpPr/>
      </xdr:nvSpPr>
      <xdr:spPr>
        <a:xfrm>
          <a:off x="1990724" y="44676611"/>
          <a:ext cx="3105355"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Ａ　民間会社（８者）　９百万円</a:t>
          </a:r>
          <a:endParaRPr kumimoji="1" lang="en-US" sz="1100">
            <a:solidFill>
              <a:schemeClr val="tx1"/>
            </a:solidFill>
            <a:latin typeface="+mn-lt"/>
            <a:ea typeface="+mn-ea"/>
            <a:cs typeface="+mn-cs"/>
          </a:endParaRPr>
        </a:p>
      </xdr:txBody>
    </xdr:sp>
    <xdr:clientData/>
  </xdr:twoCellAnchor>
  <xdr:twoCellAnchor>
    <xdr:from>
      <xdr:col>10</xdr:col>
      <xdr:colOff>41087</xdr:colOff>
      <xdr:row>748</xdr:row>
      <xdr:rowOff>190500</xdr:rowOff>
    </xdr:from>
    <xdr:to>
      <xdr:col>25</xdr:col>
      <xdr:colOff>65200</xdr:colOff>
      <xdr:row>750</xdr:row>
      <xdr:rowOff>295622</xdr:rowOff>
    </xdr:to>
    <xdr:sp macro="" textlink="">
      <xdr:nvSpPr>
        <xdr:cNvPr id="12" name="大かっこ 11"/>
        <xdr:cNvSpPr/>
      </xdr:nvSpPr>
      <xdr:spPr>
        <a:xfrm>
          <a:off x="2041337" y="45815250"/>
          <a:ext cx="3024488" cy="8099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・感染症に関する相談・普及啓発業務</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・海外用携帯電話の賃貸借</a:t>
          </a:r>
          <a:endParaRPr lang="en-US" altLang="ja-JP" sz="900">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　　　　　　　　　　　　　　　　　　　　　　　　　　　　　　　　　等</a:t>
          </a:r>
          <a:endParaRPr lang="en-US" altLang="ja-JP" sz="900">
            <a:effectLst/>
          </a:endParaRPr>
        </a:p>
      </xdr:txBody>
    </xdr:sp>
    <xdr:clientData/>
  </xdr:twoCellAnchor>
  <xdr:twoCellAnchor>
    <xdr:from>
      <xdr:col>31</xdr:col>
      <xdr:colOff>69762</xdr:colOff>
      <xdr:row>745</xdr:row>
      <xdr:rowOff>100853</xdr:rowOff>
    </xdr:from>
    <xdr:to>
      <xdr:col>46</xdr:col>
      <xdr:colOff>176423</xdr:colOff>
      <xdr:row>748</xdr:row>
      <xdr:rowOff>107297</xdr:rowOff>
    </xdr:to>
    <xdr:sp macro="" textlink="">
      <xdr:nvSpPr>
        <xdr:cNvPr id="13" name="正方形/長方形 12"/>
        <xdr:cNvSpPr/>
      </xdr:nvSpPr>
      <xdr:spPr>
        <a:xfrm>
          <a:off x="6270537" y="44668328"/>
          <a:ext cx="3107036" cy="1063719"/>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latin typeface="+mn-lt"/>
              <a:ea typeface="+mn-ea"/>
              <a:cs typeface="+mn-cs"/>
            </a:rPr>
            <a:t>Ｂ　個人（１６者）　４百万円</a:t>
          </a:r>
          <a:endParaRPr kumimoji="1" lang="en-US" sz="1100">
            <a:solidFill>
              <a:schemeClr val="tx1"/>
            </a:solidFill>
            <a:latin typeface="+mn-lt"/>
            <a:ea typeface="+mn-ea"/>
            <a:cs typeface="+mn-cs"/>
          </a:endParaRPr>
        </a:p>
      </xdr:txBody>
    </xdr:sp>
    <xdr:clientData/>
  </xdr:twoCellAnchor>
  <xdr:twoCellAnchor>
    <xdr:from>
      <xdr:col>31</xdr:col>
      <xdr:colOff>105491</xdr:colOff>
      <xdr:row>748</xdr:row>
      <xdr:rowOff>264188</xdr:rowOff>
    </xdr:from>
    <xdr:to>
      <xdr:col>46</xdr:col>
      <xdr:colOff>129604</xdr:colOff>
      <xdr:row>750</xdr:row>
      <xdr:rowOff>276572</xdr:rowOff>
    </xdr:to>
    <xdr:sp macro="" textlink="">
      <xdr:nvSpPr>
        <xdr:cNvPr id="14" name="大かっこ 13"/>
        <xdr:cNvSpPr/>
      </xdr:nvSpPr>
      <xdr:spPr>
        <a:xfrm>
          <a:off x="6306266" y="45888938"/>
          <a:ext cx="3024488" cy="7172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effectLst/>
            </a:rPr>
            <a:t>感染症危機管理に係る外国政府機関との情報交換に必要な旅費</a:t>
          </a:r>
          <a:endParaRPr lang="ja-JP" altLang="ja-JP" sz="900">
            <a:effectLst/>
          </a:endParaRPr>
        </a:p>
      </xdr:txBody>
    </xdr:sp>
    <xdr:clientData/>
  </xdr:twoCellAnchor>
  <xdr:twoCellAnchor>
    <xdr:from>
      <xdr:col>17</xdr:col>
      <xdr:colOff>139211</xdr:colOff>
      <xdr:row>743</xdr:row>
      <xdr:rowOff>178777</xdr:rowOff>
    </xdr:from>
    <xdr:to>
      <xdr:col>39</xdr:col>
      <xdr:colOff>79131</xdr:colOff>
      <xdr:row>743</xdr:row>
      <xdr:rowOff>183174</xdr:rowOff>
    </xdr:to>
    <xdr:cxnSp macro="">
      <xdr:nvCxnSpPr>
        <xdr:cNvPr id="16" name="直線コネクタ 15"/>
        <xdr:cNvCxnSpPr/>
      </xdr:nvCxnSpPr>
      <xdr:spPr>
        <a:xfrm flipV="1">
          <a:off x="3527180" y="44782154"/>
          <a:ext cx="4324351" cy="439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U111" sqref="AU111:AX11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133</v>
      </c>
      <c r="AT2" s="938"/>
      <c r="AU2" s="938"/>
      <c r="AV2" s="52" t="str">
        <f>IF(AW2="", "", "-")</f>
        <v/>
      </c>
      <c r="AW2" s="909"/>
      <c r="AX2" s="909"/>
    </row>
    <row r="3" spans="1:50" ht="21" customHeight="1" thickBot="1" x14ac:dyDescent="0.2">
      <c r="A3" s="866" t="s">
        <v>533</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548</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549</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550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183</v>
      </c>
      <c r="H5" s="839"/>
      <c r="I5" s="839"/>
      <c r="J5" s="839"/>
      <c r="K5" s="839"/>
      <c r="L5" s="839"/>
      <c r="M5" s="840" t="s">
        <v>66</v>
      </c>
      <c r="N5" s="841"/>
      <c r="O5" s="841"/>
      <c r="P5" s="841"/>
      <c r="Q5" s="841"/>
      <c r="R5" s="842"/>
      <c r="S5" s="843" t="s">
        <v>131</v>
      </c>
      <c r="T5" s="839"/>
      <c r="U5" s="839"/>
      <c r="V5" s="839"/>
      <c r="W5" s="839"/>
      <c r="X5" s="844"/>
      <c r="Y5" s="697" t="s">
        <v>3</v>
      </c>
      <c r="Z5" s="539"/>
      <c r="AA5" s="539"/>
      <c r="AB5" s="539"/>
      <c r="AC5" s="539"/>
      <c r="AD5" s="540"/>
      <c r="AE5" s="698" t="s">
        <v>551</v>
      </c>
      <c r="AF5" s="698"/>
      <c r="AG5" s="698"/>
      <c r="AH5" s="698"/>
      <c r="AI5" s="698"/>
      <c r="AJ5" s="698"/>
      <c r="AK5" s="698"/>
      <c r="AL5" s="698"/>
      <c r="AM5" s="698"/>
      <c r="AN5" s="698"/>
      <c r="AO5" s="698"/>
      <c r="AP5" s="699"/>
      <c r="AQ5" s="700" t="s">
        <v>663</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553</v>
      </c>
      <c r="H7" s="495"/>
      <c r="I7" s="495"/>
      <c r="J7" s="495"/>
      <c r="K7" s="495"/>
      <c r="L7" s="495"/>
      <c r="M7" s="495"/>
      <c r="N7" s="495"/>
      <c r="O7" s="495"/>
      <c r="P7" s="495"/>
      <c r="Q7" s="495"/>
      <c r="R7" s="495"/>
      <c r="S7" s="495"/>
      <c r="T7" s="495"/>
      <c r="U7" s="495"/>
      <c r="V7" s="495"/>
      <c r="W7" s="495"/>
      <c r="X7" s="496"/>
      <c r="Y7" s="920" t="s">
        <v>546</v>
      </c>
      <c r="Z7" s="439"/>
      <c r="AA7" s="439"/>
      <c r="AB7" s="439"/>
      <c r="AC7" s="439"/>
      <c r="AD7" s="921"/>
      <c r="AE7" s="910" t="s">
        <v>554</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555</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59" t="s">
        <v>30</v>
      </c>
      <c r="B10" s="660"/>
      <c r="C10" s="660"/>
      <c r="D10" s="660"/>
      <c r="E10" s="660"/>
      <c r="F10" s="660"/>
      <c r="G10" s="753" t="s">
        <v>556</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534</v>
      </c>
      <c r="AL12" s="412"/>
      <c r="AM12" s="412"/>
      <c r="AN12" s="412"/>
      <c r="AO12" s="412"/>
      <c r="AP12" s="412"/>
      <c r="AQ12" s="413"/>
      <c r="AR12" s="411" t="s">
        <v>535</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v>13</v>
      </c>
      <c r="Q13" s="657"/>
      <c r="R13" s="657"/>
      <c r="S13" s="657"/>
      <c r="T13" s="657"/>
      <c r="U13" s="657"/>
      <c r="V13" s="658"/>
      <c r="W13" s="656">
        <v>13</v>
      </c>
      <c r="X13" s="657"/>
      <c r="Y13" s="657"/>
      <c r="Z13" s="657"/>
      <c r="AA13" s="657"/>
      <c r="AB13" s="657"/>
      <c r="AC13" s="658"/>
      <c r="AD13" s="656">
        <v>13</v>
      </c>
      <c r="AE13" s="657"/>
      <c r="AF13" s="657"/>
      <c r="AG13" s="657"/>
      <c r="AH13" s="657"/>
      <c r="AI13" s="657"/>
      <c r="AJ13" s="658"/>
      <c r="AK13" s="656">
        <v>13</v>
      </c>
      <c r="AL13" s="657"/>
      <c r="AM13" s="657"/>
      <c r="AN13" s="657"/>
      <c r="AO13" s="657"/>
      <c r="AP13" s="657"/>
      <c r="AQ13" s="658"/>
      <c r="AR13" s="917">
        <v>13</v>
      </c>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558</v>
      </c>
      <c r="Q14" s="657"/>
      <c r="R14" s="657"/>
      <c r="S14" s="657"/>
      <c r="T14" s="657"/>
      <c r="U14" s="657"/>
      <c r="V14" s="658"/>
      <c r="W14" s="656" t="s">
        <v>558</v>
      </c>
      <c r="X14" s="657"/>
      <c r="Y14" s="657"/>
      <c r="Z14" s="657"/>
      <c r="AA14" s="657"/>
      <c r="AB14" s="657"/>
      <c r="AC14" s="658"/>
      <c r="AD14" s="656" t="s">
        <v>558</v>
      </c>
      <c r="AE14" s="657"/>
      <c r="AF14" s="657"/>
      <c r="AG14" s="657"/>
      <c r="AH14" s="657"/>
      <c r="AI14" s="657"/>
      <c r="AJ14" s="658"/>
      <c r="AK14" s="656" t="s">
        <v>558</v>
      </c>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558</v>
      </c>
      <c r="Q15" s="657"/>
      <c r="R15" s="657"/>
      <c r="S15" s="657"/>
      <c r="T15" s="657"/>
      <c r="U15" s="657"/>
      <c r="V15" s="658"/>
      <c r="W15" s="656" t="s">
        <v>559</v>
      </c>
      <c r="X15" s="657"/>
      <c r="Y15" s="657"/>
      <c r="Z15" s="657"/>
      <c r="AA15" s="657"/>
      <c r="AB15" s="657"/>
      <c r="AC15" s="658"/>
      <c r="AD15" s="656" t="s">
        <v>560</v>
      </c>
      <c r="AE15" s="657"/>
      <c r="AF15" s="657"/>
      <c r="AG15" s="657"/>
      <c r="AH15" s="657"/>
      <c r="AI15" s="657"/>
      <c r="AJ15" s="658"/>
      <c r="AK15" s="656" t="s">
        <v>561</v>
      </c>
      <c r="AL15" s="657"/>
      <c r="AM15" s="657"/>
      <c r="AN15" s="657"/>
      <c r="AO15" s="657"/>
      <c r="AP15" s="657"/>
      <c r="AQ15" s="658"/>
      <c r="AR15" s="656" t="s">
        <v>667</v>
      </c>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558</v>
      </c>
      <c r="Q16" s="657"/>
      <c r="R16" s="657"/>
      <c r="S16" s="657"/>
      <c r="T16" s="657"/>
      <c r="U16" s="657"/>
      <c r="V16" s="658"/>
      <c r="W16" s="656" t="s">
        <v>560</v>
      </c>
      <c r="X16" s="657"/>
      <c r="Y16" s="657"/>
      <c r="Z16" s="657"/>
      <c r="AA16" s="657"/>
      <c r="AB16" s="657"/>
      <c r="AC16" s="658"/>
      <c r="AD16" s="656" t="s">
        <v>558</v>
      </c>
      <c r="AE16" s="657"/>
      <c r="AF16" s="657"/>
      <c r="AG16" s="657"/>
      <c r="AH16" s="657"/>
      <c r="AI16" s="657"/>
      <c r="AJ16" s="658"/>
      <c r="AK16" s="656" t="s">
        <v>559</v>
      </c>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558</v>
      </c>
      <c r="Q17" s="657"/>
      <c r="R17" s="657"/>
      <c r="S17" s="657"/>
      <c r="T17" s="657"/>
      <c r="U17" s="657"/>
      <c r="V17" s="658"/>
      <c r="W17" s="656" t="s">
        <v>558</v>
      </c>
      <c r="X17" s="657"/>
      <c r="Y17" s="657"/>
      <c r="Z17" s="657"/>
      <c r="AA17" s="657"/>
      <c r="AB17" s="657"/>
      <c r="AC17" s="658"/>
      <c r="AD17" s="656" t="s">
        <v>558</v>
      </c>
      <c r="AE17" s="657"/>
      <c r="AF17" s="657"/>
      <c r="AG17" s="657"/>
      <c r="AH17" s="657"/>
      <c r="AI17" s="657"/>
      <c r="AJ17" s="658"/>
      <c r="AK17" s="656" t="s">
        <v>559</v>
      </c>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13</v>
      </c>
      <c r="Q18" s="878"/>
      <c r="R18" s="878"/>
      <c r="S18" s="878"/>
      <c r="T18" s="878"/>
      <c r="U18" s="878"/>
      <c r="V18" s="879"/>
      <c r="W18" s="877">
        <f>SUM(W13:AC17)</f>
        <v>13</v>
      </c>
      <c r="X18" s="878"/>
      <c r="Y18" s="878"/>
      <c r="Z18" s="878"/>
      <c r="AA18" s="878"/>
      <c r="AB18" s="878"/>
      <c r="AC18" s="879"/>
      <c r="AD18" s="877">
        <f>SUM(AD13:AJ17)</f>
        <v>13</v>
      </c>
      <c r="AE18" s="878"/>
      <c r="AF18" s="878"/>
      <c r="AG18" s="878"/>
      <c r="AH18" s="878"/>
      <c r="AI18" s="878"/>
      <c r="AJ18" s="879"/>
      <c r="AK18" s="877">
        <f>SUM(AK13:AQ17)</f>
        <v>13</v>
      </c>
      <c r="AL18" s="878"/>
      <c r="AM18" s="878"/>
      <c r="AN18" s="878"/>
      <c r="AO18" s="878"/>
      <c r="AP18" s="878"/>
      <c r="AQ18" s="879"/>
      <c r="AR18" s="877">
        <f>SUM(AR13:AX17)</f>
        <v>13</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v>13</v>
      </c>
      <c r="Q19" s="657"/>
      <c r="R19" s="657"/>
      <c r="S19" s="657"/>
      <c r="T19" s="657"/>
      <c r="U19" s="657"/>
      <c r="V19" s="658"/>
      <c r="W19" s="656">
        <v>13</v>
      </c>
      <c r="X19" s="657"/>
      <c r="Y19" s="657"/>
      <c r="Z19" s="657"/>
      <c r="AA19" s="657"/>
      <c r="AB19" s="657"/>
      <c r="AC19" s="658"/>
      <c r="AD19" s="656">
        <v>13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538</v>
      </c>
      <c r="B22" s="963"/>
      <c r="C22" s="963"/>
      <c r="D22" s="963"/>
      <c r="E22" s="963"/>
      <c r="F22" s="964"/>
      <c r="G22" s="949" t="s">
        <v>474</v>
      </c>
      <c r="H22" s="215"/>
      <c r="I22" s="215"/>
      <c r="J22" s="215"/>
      <c r="K22" s="215"/>
      <c r="L22" s="215"/>
      <c r="M22" s="215"/>
      <c r="N22" s="215"/>
      <c r="O22" s="216"/>
      <c r="P22" s="934" t="s">
        <v>536</v>
      </c>
      <c r="Q22" s="215"/>
      <c r="R22" s="215"/>
      <c r="S22" s="215"/>
      <c r="T22" s="215"/>
      <c r="U22" s="215"/>
      <c r="V22" s="216"/>
      <c r="W22" s="934" t="s">
        <v>537</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7.95" customHeight="1" x14ac:dyDescent="0.15">
      <c r="A23" s="965"/>
      <c r="B23" s="966"/>
      <c r="C23" s="966"/>
      <c r="D23" s="966"/>
      <c r="E23" s="966"/>
      <c r="F23" s="967"/>
      <c r="G23" s="950" t="s">
        <v>562</v>
      </c>
      <c r="H23" s="951"/>
      <c r="I23" s="951"/>
      <c r="J23" s="951"/>
      <c r="K23" s="951"/>
      <c r="L23" s="951"/>
      <c r="M23" s="951"/>
      <c r="N23" s="951"/>
      <c r="O23" s="952"/>
      <c r="P23" s="917">
        <v>9</v>
      </c>
      <c r="Q23" s="918"/>
      <c r="R23" s="918"/>
      <c r="S23" s="918"/>
      <c r="T23" s="918"/>
      <c r="U23" s="918"/>
      <c r="V23" s="935"/>
      <c r="W23" s="917">
        <v>9</v>
      </c>
      <c r="X23" s="918"/>
      <c r="Y23" s="918"/>
      <c r="Z23" s="918"/>
      <c r="AA23" s="918"/>
      <c r="AB23" s="918"/>
      <c r="AC23" s="935"/>
      <c r="AD23" s="972" t="s">
        <v>668</v>
      </c>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563</v>
      </c>
      <c r="H24" s="954"/>
      <c r="I24" s="954"/>
      <c r="J24" s="954"/>
      <c r="K24" s="954"/>
      <c r="L24" s="954"/>
      <c r="M24" s="954"/>
      <c r="N24" s="954"/>
      <c r="O24" s="955"/>
      <c r="P24" s="656">
        <v>3</v>
      </c>
      <c r="Q24" s="657"/>
      <c r="R24" s="657"/>
      <c r="S24" s="657"/>
      <c r="T24" s="657"/>
      <c r="U24" s="657"/>
      <c r="V24" s="658"/>
      <c r="W24" s="656">
        <v>3</v>
      </c>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564</v>
      </c>
      <c r="H25" s="954"/>
      <c r="I25" s="954"/>
      <c r="J25" s="954"/>
      <c r="K25" s="954"/>
      <c r="L25" s="954"/>
      <c r="M25" s="954"/>
      <c r="N25" s="954"/>
      <c r="O25" s="955"/>
      <c r="P25" s="656">
        <v>1</v>
      </c>
      <c r="Q25" s="657"/>
      <c r="R25" s="657"/>
      <c r="S25" s="657"/>
      <c r="T25" s="657"/>
      <c r="U25" s="657"/>
      <c r="V25" s="658"/>
      <c r="W25" s="656">
        <v>1</v>
      </c>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hidden="1"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13</v>
      </c>
      <c r="Q29" s="932"/>
      <c r="R29" s="932"/>
      <c r="S29" s="932"/>
      <c r="T29" s="932"/>
      <c r="U29" s="932"/>
      <c r="V29" s="933"/>
      <c r="W29" s="931">
        <f>AR13</f>
        <v>13</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558</v>
      </c>
      <c r="AR31" s="193"/>
      <c r="AS31" s="126" t="s">
        <v>356</v>
      </c>
      <c r="AT31" s="127"/>
      <c r="AU31" s="192">
        <v>30</v>
      </c>
      <c r="AV31" s="192"/>
      <c r="AW31" s="394" t="s">
        <v>300</v>
      </c>
      <c r="AX31" s="395"/>
    </row>
    <row r="32" spans="1:50" ht="23.25" customHeight="1" x14ac:dyDescent="0.15">
      <c r="A32" s="399"/>
      <c r="B32" s="397"/>
      <c r="C32" s="397"/>
      <c r="D32" s="397"/>
      <c r="E32" s="397"/>
      <c r="F32" s="398"/>
      <c r="G32" s="560" t="s">
        <v>660</v>
      </c>
      <c r="H32" s="561"/>
      <c r="I32" s="561"/>
      <c r="J32" s="561"/>
      <c r="K32" s="561"/>
      <c r="L32" s="561"/>
      <c r="M32" s="561"/>
      <c r="N32" s="561"/>
      <c r="O32" s="562"/>
      <c r="P32" s="98" t="s">
        <v>565</v>
      </c>
      <c r="Q32" s="98"/>
      <c r="R32" s="98"/>
      <c r="S32" s="98"/>
      <c r="T32" s="98"/>
      <c r="U32" s="98"/>
      <c r="V32" s="98"/>
      <c r="W32" s="98"/>
      <c r="X32" s="99"/>
      <c r="Y32" s="467" t="s">
        <v>12</v>
      </c>
      <c r="Z32" s="527"/>
      <c r="AA32" s="528"/>
      <c r="AB32" s="457" t="s">
        <v>567</v>
      </c>
      <c r="AC32" s="457"/>
      <c r="AD32" s="457"/>
      <c r="AE32" s="211">
        <v>4729</v>
      </c>
      <c r="AF32" s="212"/>
      <c r="AG32" s="212"/>
      <c r="AH32" s="212"/>
      <c r="AI32" s="211">
        <v>4457</v>
      </c>
      <c r="AJ32" s="212"/>
      <c r="AK32" s="212"/>
      <c r="AL32" s="212"/>
      <c r="AM32" s="211">
        <v>5115</v>
      </c>
      <c r="AN32" s="212"/>
      <c r="AO32" s="212"/>
      <c r="AP32" s="212"/>
      <c r="AQ32" s="333" t="s">
        <v>558</v>
      </c>
      <c r="AR32" s="200"/>
      <c r="AS32" s="200"/>
      <c r="AT32" s="334"/>
      <c r="AU32" s="212" t="s">
        <v>558</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567</v>
      </c>
      <c r="AC33" s="519"/>
      <c r="AD33" s="519"/>
      <c r="AE33" s="211">
        <v>3939</v>
      </c>
      <c r="AF33" s="212"/>
      <c r="AG33" s="212"/>
      <c r="AH33" s="212"/>
      <c r="AI33" s="211">
        <v>4729</v>
      </c>
      <c r="AJ33" s="212"/>
      <c r="AK33" s="212"/>
      <c r="AL33" s="212"/>
      <c r="AM33" s="211">
        <v>4457</v>
      </c>
      <c r="AN33" s="212"/>
      <c r="AO33" s="212"/>
      <c r="AP33" s="212"/>
      <c r="AQ33" s="333" t="s">
        <v>561</v>
      </c>
      <c r="AR33" s="200"/>
      <c r="AS33" s="200"/>
      <c r="AT33" s="334"/>
      <c r="AU33" s="212">
        <v>5115</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120.05585173902004</v>
      </c>
      <c r="AF34" s="212"/>
      <c r="AG34" s="212"/>
      <c r="AH34" s="212"/>
      <c r="AI34" s="211">
        <v>94.248255445125821</v>
      </c>
      <c r="AJ34" s="212"/>
      <c r="AK34" s="212"/>
      <c r="AL34" s="212"/>
      <c r="AM34" s="211">
        <v>114.8</v>
      </c>
      <c r="AN34" s="212"/>
      <c r="AO34" s="212"/>
      <c r="AP34" s="212"/>
      <c r="AQ34" s="333" t="s">
        <v>561</v>
      </c>
      <c r="AR34" s="200"/>
      <c r="AS34" s="200"/>
      <c r="AT34" s="334"/>
      <c r="AU34" s="212" t="s">
        <v>558</v>
      </c>
      <c r="AV34" s="212"/>
      <c r="AW34" s="212"/>
      <c r="AX34" s="214"/>
    </row>
    <row r="35" spans="1:50" ht="23.25" customHeight="1" x14ac:dyDescent="0.15">
      <c r="A35" s="219" t="s">
        <v>526</v>
      </c>
      <c r="B35" s="220"/>
      <c r="C35" s="220"/>
      <c r="D35" s="220"/>
      <c r="E35" s="220"/>
      <c r="F35" s="221"/>
      <c r="G35" s="225" t="s">
        <v>566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558</v>
      </c>
      <c r="AR38" s="193"/>
      <c r="AS38" s="126" t="s">
        <v>356</v>
      </c>
      <c r="AT38" s="127"/>
      <c r="AU38" s="192">
        <v>30</v>
      </c>
      <c r="AV38" s="192"/>
      <c r="AW38" s="394" t="s">
        <v>300</v>
      </c>
      <c r="AX38" s="395"/>
    </row>
    <row r="39" spans="1:50" ht="23.25" customHeight="1" x14ac:dyDescent="0.15">
      <c r="A39" s="399"/>
      <c r="B39" s="397"/>
      <c r="C39" s="397"/>
      <c r="D39" s="397"/>
      <c r="E39" s="397"/>
      <c r="F39" s="398"/>
      <c r="G39" s="560" t="s">
        <v>661</v>
      </c>
      <c r="H39" s="561"/>
      <c r="I39" s="561"/>
      <c r="J39" s="561"/>
      <c r="K39" s="561"/>
      <c r="L39" s="561"/>
      <c r="M39" s="561"/>
      <c r="N39" s="561"/>
      <c r="O39" s="562"/>
      <c r="P39" s="98" t="s">
        <v>568</v>
      </c>
      <c r="Q39" s="98"/>
      <c r="R39" s="98"/>
      <c r="S39" s="98"/>
      <c r="T39" s="98"/>
      <c r="U39" s="98"/>
      <c r="V39" s="98"/>
      <c r="W39" s="98"/>
      <c r="X39" s="99"/>
      <c r="Y39" s="467" t="s">
        <v>12</v>
      </c>
      <c r="Z39" s="527"/>
      <c r="AA39" s="528"/>
      <c r="AB39" s="457" t="s">
        <v>569</v>
      </c>
      <c r="AC39" s="457"/>
      <c r="AD39" s="457"/>
      <c r="AE39" s="211">
        <v>290</v>
      </c>
      <c r="AF39" s="212"/>
      <c r="AG39" s="212"/>
      <c r="AH39" s="212"/>
      <c r="AI39" s="211">
        <v>203</v>
      </c>
      <c r="AJ39" s="212"/>
      <c r="AK39" s="212"/>
      <c r="AL39" s="212"/>
      <c r="AM39" s="211">
        <v>205</v>
      </c>
      <c r="AN39" s="212"/>
      <c r="AO39" s="212"/>
      <c r="AP39" s="212"/>
      <c r="AQ39" s="333" t="s">
        <v>558</v>
      </c>
      <c r="AR39" s="200"/>
      <c r="AS39" s="200"/>
      <c r="AT39" s="334"/>
      <c r="AU39" s="212" t="s">
        <v>558</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569</v>
      </c>
      <c r="AC40" s="519"/>
      <c r="AD40" s="519"/>
      <c r="AE40" s="211">
        <v>47</v>
      </c>
      <c r="AF40" s="212"/>
      <c r="AG40" s="212"/>
      <c r="AH40" s="212"/>
      <c r="AI40" s="211">
        <v>47</v>
      </c>
      <c r="AJ40" s="212"/>
      <c r="AK40" s="212"/>
      <c r="AL40" s="212"/>
      <c r="AM40" s="211">
        <v>203</v>
      </c>
      <c r="AN40" s="212"/>
      <c r="AO40" s="212"/>
      <c r="AP40" s="212"/>
      <c r="AQ40" s="333" t="s">
        <v>561</v>
      </c>
      <c r="AR40" s="200"/>
      <c r="AS40" s="200"/>
      <c r="AT40" s="334"/>
      <c r="AU40" s="212">
        <v>205</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617.02127659574467</v>
      </c>
      <c r="AF41" s="212"/>
      <c r="AG41" s="212"/>
      <c r="AH41" s="212"/>
      <c r="AI41" s="211">
        <v>431.91489361702128</v>
      </c>
      <c r="AJ41" s="212"/>
      <c r="AK41" s="212"/>
      <c r="AL41" s="212"/>
      <c r="AM41" s="211">
        <v>101</v>
      </c>
      <c r="AN41" s="212"/>
      <c r="AO41" s="212"/>
      <c r="AP41" s="212"/>
      <c r="AQ41" s="333" t="s">
        <v>559</v>
      </c>
      <c r="AR41" s="200"/>
      <c r="AS41" s="200"/>
      <c r="AT41" s="334"/>
      <c r="AU41" s="212" t="s">
        <v>559</v>
      </c>
      <c r="AV41" s="212"/>
      <c r="AW41" s="212"/>
      <c r="AX41" s="214"/>
    </row>
    <row r="42" spans="1:50" ht="23.25" customHeight="1" x14ac:dyDescent="0.15">
      <c r="A42" s="219" t="s">
        <v>526</v>
      </c>
      <c r="B42" s="220"/>
      <c r="C42" s="220"/>
      <c r="D42" s="220"/>
      <c r="E42" s="220"/>
      <c r="F42" s="221"/>
      <c r="G42" s="225" t="s">
        <v>566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515</v>
      </c>
      <c r="X70" s="304"/>
      <c r="Y70" s="263" t="s">
        <v>12</v>
      </c>
      <c r="Z70" s="263"/>
      <c r="AA70" s="264"/>
      <c r="AB70" s="265" t="s">
        <v>516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529</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539</v>
      </c>
      <c r="AV100" s="314"/>
      <c r="AW100" s="314"/>
      <c r="AX100" s="316"/>
    </row>
    <row r="101" spans="1:60" ht="23.25" customHeight="1" x14ac:dyDescent="0.15">
      <c r="A101" s="418"/>
      <c r="B101" s="419"/>
      <c r="C101" s="419"/>
      <c r="D101" s="419"/>
      <c r="E101" s="419"/>
      <c r="F101" s="420"/>
      <c r="G101" s="98" t="s">
        <v>570</v>
      </c>
      <c r="H101" s="98"/>
      <c r="I101" s="98"/>
      <c r="J101" s="98"/>
      <c r="K101" s="98"/>
      <c r="L101" s="98"/>
      <c r="M101" s="98"/>
      <c r="N101" s="98"/>
      <c r="O101" s="98"/>
      <c r="P101" s="98"/>
      <c r="Q101" s="98"/>
      <c r="R101" s="98"/>
      <c r="S101" s="98"/>
      <c r="T101" s="98"/>
      <c r="U101" s="98"/>
      <c r="V101" s="98"/>
      <c r="W101" s="98"/>
      <c r="X101" s="99"/>
      <c r="Y101" s="538" t="s">
        <v>55</v>
      </c>
      <c r="Z101" s="539"/>
      <c r="AA101" s="540"/>
      <c r="AB101" s="457" t="s">
        <v>571</v>
      </c>
      <c r="AC101" s="457"/>
      <c r="AD101" s="457"/>
      <c r="AE101" s="211">
        <v>10</v>
      </c>
      <c r="AF101" s="212"/>
      <c r="AG101" s="212"/>
      <c r="AH101" s="213"/>
      <c r="AI101" s="211">
        <v>10</v>
      </c>
      <c r="AJ101" s="212"/>
      <c r="AK101" s="212"/>
      <c r="AL101" s="213"/>
      <c r="AM101" s="211">
        <v>12</v>
      </c>
      <c r="AN101" s="212"/>
      <c r="AO101" s="212"/>
      <c r="AP101" s="213"/>
      <c r="AQ101" s="211" t="s">
        <v>558</v>
      </c>
      <c r="AR101" s="212"/>
      <c r="AS101" s="212"/>
      <c r="AT101" s="213"/>
      <c r="AU101" s="211" t="s">
        <v>668</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v>1</v>
      </c>
      <c r="AF102" s="414"/>
      <c r="AG102" s="414"/>
      <c r="AH102" s="414"/>
      <c r="AI102" s="414">
        <v>10</v>
      </c>
      <c r="AJ102" s="414"/>
      <c r="AK102" s="414"/>
      <c r="AL102" s="414"/>
      <c r="AM102" s="414">
        <v>10</v>
      </c>
      <c r="AN102" s="414"/>
      <c r="AO102" s="414"/>
      <c r="AP102" s="414"/>
      <c r="AQ102" s="266">
        <v>10</v>
      </c>
      <c r="AR102" s="267"/>
      <c r="AS102" s="267"/>
      <c r="AT102" s="312"/>
      <c r="AU102" s="266">
        <v>10</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539</v>
      </c>
      <c r="AV103" s="278"/>
      <c r="AW103" s="278"/>
      <c r="AX103" s="279"/>
    </row>
    <row r="104" spans="1:60" ht="23.25" customHeight="1" x14ac:dyDescent="0.15">
      <c r="A104" s="418"/>
      <c r="B104" s="419"/>
      <c r="C104" s="419"/>
      <c r="D104" s="419"/>
      <c r="E104" s="419"/>
      <c r="F104" s="420"/>
      <c r="G104" s="98" t="s">
        <v>572</v>
      </c>
      <c r="H104" s="98"/>
      <c r="I104" s="98"/>
      <c r="J104" s="98"/>
      <c r="K104" s="98"/>
      <c r="L104" s="98"/>
      <c r="M104" s="98"/>
      <c r="N104" s="98"/>
      <c r="O104" s="98"/>
      <c r="P104" s="98"/>
      <c r="Q104" s="98"/>
      <c r="R104" s="98"/>
      <c r="S104" s="98"/>
      <c r="T104" s="98"/>
      <c r="U104" s="98"/>
      <c r="V104" s="98"/>
      <c r="W104" s="98"/>
      <c r="X104" s="99"/>
      <c r="Y104" s="461" t="s">
        <v>55</v>
      </c>
      <c r="Z104" s="462"/>
      <c r="AA104" s="463"/>
      <c r="AB104" s="541" t="s">
        <v>573</v>
      </c>
      <c r="AC104" s="542"/>
      <c r="AD104" s="543"/>
      <c r="AE104" s="211">
        <v>67000</v>
      </c>
      <c r="AF104" s="212"/>
      <c r="AG104" s="212"/>
      <c r="AH104" s="213"/>
      <c r="AI104" s="211">
        <v>57800</v>
      </c>
      <c r="AJ104" s="212"/>
      <c r="AK104" s="212"/>
      <c r="AL104" s="213"/>
      <c r="AM104" s="211">
        <v>65000</v>
      </c>
      <c r="AN104" s="212"/>
      <c r="AO104" s="212"/>
      <c r="AP104" s="213"/>
      <c r="AQ104" s="211" t="s">
        <v>558</v>
      </c>
      <c r="AR104" s="212"/>
      <c r="AS104" s="212"/>
      <c r="AT104" s="213"/>
      <c r="AU104" s="211" t="s">
        <v>668</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573</v>
      </c>
      <c r="AC105" s="465"/>
      <c r="AD105" s="466"/>
      <c r="AE105" s="414">
        <v>1000</v>
      </c>
      <c r="AF105" s="414"/>
      <c r="AG105" s="414"/>
      <c r="AH105" s="414"/>
      <c r="AI105" s="414">
        <v>67000</v>
      </c>
      <c r="AJ105" s="414"/>
      <c r="AK105" s="414"/>
      <c r="AL105" s="414"/>
      <c r="AM105" s="414">
        <v>57800</v>
      </c>
      <c r="AN105" s="414"/>
      <c r="AO105" s="414"/>
      <c r="AP105" s="414"/>
      <c r="AQ105" s="211">
        <v>65000</v>
      </c>
      <c r="AR105" s="212"/>
      <c r="AS105" s="212"/>
      <c r="AT105" s="213"/>
      <c r="AU105" s="266">
        <v>65000</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539</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539</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539</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540</v>
      </c>
      <c r="AR115" s="591"/>
      <c r="AS115" s="591"/>
      <c r="AT115" s="591"/>
      <c r="AU115" s="591"/>
      <c r="AV115" s="591"/>
      <c r="AW115" s="591"/>
      <c r="AX115" s="592"/>
    </row>
    <row r="116" spans="1:50" ht="23.25" customHeight="1" x14ac:dyDescent="0.15">
      <c r="A116" s="435"/>
      <c r="B116" s="436"/>
      <c r="C116" s="436"/>
      <c r="D116" s="436"/>
      <c r="E116" s="436"/>
      <c r="F116" s="437"/>
      <c r="G116" s="389" t="s">
        <v>574</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575</v>
      </c>
      <c r="AC116" s="459"/>
      <c r="AD116" s="460"/>
      <c r="AE116" s="414">
        <v>0.5</v>
      </c>
      <c r="AF116" s="414"/>
      <c r="AG116" s="414"/>
      <c r="AH116" s="414"/>
      <c r="AI116" s="414">
        <v>0.6</v>
      </c>
      <c r="AJ116" s="414"/>
      <c r="AK116" s="414"/>
      <c r="AL116" s="414"/>
      <c r="AM116" s="414">
        <v>0.3</v>
      </c>
      <c r="AN116" s="414"/>
      <c r="AO116" s="414"/>
      <c r="AP116" s="414"/>
      <c r="AQ116" s="211">
        <v>0.4</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576</v>
      </c>
      <c r="AC117" s="469"/>
      <c r="AD117" s="470"/>
      <c r="AE117" s="547" t="s">
        <v>577</v>
      </c>
      <c r="AF117" s="547"/>
      <c r="AG117" s="547"/>
      <c r="AH117" s="547"/>
      <c r="AI117" s="547" t="s">
        <v>637</v>
      </c>
      <c r="AJ117" s="547"/>
      <c r="AK117" s="547"/>
      <c r="AL117" s="547"/>
      <c r="AM117" s="547" t="s">
        <v>638</v>
      </c>
      <c r="AN117" s="547"/>
      <c r="AO117" s="547"/>
      <c r="AP117" s="547"/>
      <c r="AQ117" s="547" t="s">
        <v>643</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540</v>
      </c>
      <c r="AR118" s="591"/>
      <c r="AS118" s="591"/>
      <c r="AT118" s="591"/>
      <c r="AU118" s="591"/>
      <c r="AV118" s="591"/>
      <c r="AW118" s="591"/>
      <c r="AX118" s="592"/>
    </row>
    <row r="119" spans="1:50" ht="23.25" customHeight="1" x14ac:dyDescent="0.15">
      <c r="A119" s="435"/>
      <c r="B119" s="436"/>
      <c r="C119" s="436"/>
      <c r="D119" s="436"/>
      <c r="E119" s="436"/>
      <c r="F119" s="437"/>
      <c r="G119" s="389" t="s">
        <v>578</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579</v>
      </c>
      <c r="AC119" s="459"/>
      <c r="AD119" s="460"/>
      <c r="AE119" s="414">
        <v>15</v>
      </c>
      <c r="AF119" s="414"/>
      <c r="AG119" s="414"/>
      <c r="AH119" s="414"/>
      <c r="AI119" s="414">
        <v>22</v>
      </c>
      <c r="AJ119" s="414"/>
      <c r="AK119" s="414"/>
      <c r="AL119" s="414"/>
      <c r="AM119" s="414">
        <v>52</v>
      </c>
      <c r="AN119" s="414"/>
      <c r="AO119" s="414"/>
      <c r="AP119" s="414"/>
      <c r="AQ119" s="414">
        <v>52</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576</v>
      </c>
      <c r="AC120" s="469"/>
      <c r="AD120" s="470"/>
      <c r="AE120" s="547" t="s">
        <v>580</v>
      </c>
      <c r="AF120" s="547"/>
      <c r="AG120" s="547"/>
      <c r="AH120" s="547"/>
      <c r="AI120" s="547" t="s">
        <v>639</v>
      </c>
      <c r="AJ120" s="547"/>
      <c r="AK120" s="547"/>
      <c r="AL120" s="547"/>
      <c r="AM120" s="547" t="s">
        <v>640</v>
      </c>
      <c r="AN120" s="547"/>
      <c r="AO120" s="547"/>
      <c r="AP120" s="547"/>
      <c r="AQ120" s="547" t="s">
        <v>644</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540</v>
      </c>
      <c r="AR121" s="591"/>
      <c r="AS121" s="591"/>
      <c r="AT121" s="591"/>
      <c r="AU121" s="591"/>
      <c r="AV121" s="591"/>
      <c r="AW121" s="591"/>
      <c r="AX121" s="592"/>
    </row>
    <row r="122" spans="1:50" ht="23.25" customHeight="1" x14ac:dyDescent="0.15">
      <c r="A122" s="435"/>
      <c r="B122" s="436"/>
      <c r="C122" s="436"/>
      <c r="D122" s="436"/>
      <c r="E122" s="436"/>
      <c r="F122" s="437"/>
      <c r="G122" s="389" t="s">
        <v>582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579</v>
      </c>
      <c r="AC122" s="459"/>
      <c r="AD122" s="460"/>
      <c r="AE122" s="414">
        <v>1374</v>
      </c>
      <c r="AF122" s="414"/>
      <c r="AG122" s="414"/>
      <c r="AH122" s="414"/>
      <c r="AI122" s="414">
        <v>1301</v>
      </c>
      <c r="AJ122" s="414"/>
      <c r="AK122" s="414"/>
      <c r="AL122" s="414"/>
      <c r="AM122" s="414">
        <v>1017</v>
      </c>
      <c r="AN122" s="414"/>
      <c r="AO122" s="414"/>
      <c r="AP122" s="414"/>
      <c r="AQ122" s="414">
        <v>1017</v>
      </c>
      <c r="AR122" s="414"/>
      <c r="AS122" s="414"/>
      <c r="AT122" s="414"/>
      <c r="AU122" s="414"/>
      <c r="AV122" s="414"/>
      <c r="AW122" s="414"/>
      <c r="AX122" s="546"/>
    </row>
    <row r="123" spans="1:50" ht="46.5"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576</v>
      </c>
      <c r="AC123" s="469"/>
      <c r="AD123" s="470"/>
      <c r="AE123" s="547" t="s">
        <v>581</v>
      </c>
      <c r="AF123" s="547"/>
      <c r="AG123" s="547"/>
      <c r="AH123" s="547"/>
      <c r="AI123" s="547" t="s">
        <v>641</v>
      </c>
      <c r="AJ123" s="547"/>
      <c r="AK123" s="547"/>
      <c r="AL123" s="547"/>
      <c r="AM123" s="547" t="s">
        <v>642</v>
      </c>
      <c r="AN123" s="547"/>
      <c r="AO123" s="547"/>
      <c r="AP123" s="547"/>
      <c r="AQ123" s="547" t="s">
        <v>645</v>
      </c>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540</v>
      </c>
      <c r="AR124" s="591"/>
      <c r="AS124" s="591"/>
      <c r="AT124" s="591"/>
      <c r="AU124" s="591"/>
      <c r="AV124" s="591"/>
      <c r="AW124" s="591"/>
      <c r="AX124" s="592"/>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540</v>
      </c>
      <c r="AR127" s="591"/>
      <c r="AS127" s="591"/>
      <c r="AT127" s="591"/>
      <c r="AU127" s="591"/>
      <c r="AV127" s="591"/>
      <c r="AW127" s="591"/>
      <c r="AX127" s="592"/>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0" customHeight="1" x14ac:dyDescent="0.15">
      <c r="A130" s="181" t="s">
        <v>369</v>
      </c>
      <c r="B130" s="178"/>
      <c r="C130" s="177" t="s">
        <v>366</v>
      </c>
      <c r="D130" s="178"/>
      <c r="E130" s="162" t="s">
        <v>399</v>
      </c>
      <c r="F130" s="163"/>
      <c r="G130" s="164" t="s">
        <v>583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0" customHeight="1" x14ac:dyDescent="0.15">
      <c r="A131" s="182"/>
      <c r="B131" s="179"/>
      <c r="C131" s="173"/>
      <c r="D131" s="179"/>
      <c r="E131" s="167" t="s">
        <v>398</v>
      </c>
      <c r="F131" s="168"/>
      <c r="G131" s="103" t="s">
        <v>584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558</v>
      </c>
      <c r="AR133" s="192"/>
      <c r="AS133" s="126" t="s">
        <v>356</v>
      </c>
      <c r="AT133" s="127"/>
      <c r="AU133" s="193">
        <v>32</v>
      </c>
      <c r="AV133" s="193"/>
      <c r="AW133" s="126" t="s">
        <v>300</v>
      </c>
      <c r="AX133" s="188"/>
    </row>
    <row r="134" spans="1:50" ht="35.1" customHeight="1" x14ac:dyDescent="0.15">
      <c r="A134" s="182"/>
      <c r="B134" s="179"/>
      <c r="C134" s="173"/>
      <c r="D134" s="179"/>
      <c r="E134" s="173"/>
      <c r="F134" s="174"/>
      <c r="G134" s="97" t="s">
        <v>662</v>
      </c>
      <c r="H134" s="98"/>
      <c r="I134" s="98"/>
      <c r="J134" s="98"/>
      <c r="K134" s="98"/>
      <c r="L134" s="98"/>
      <c r="M134" s="98"/>
      <c r="N134" s="98"/>
      <c r="O134" s="98"/>
      <c r="P134" s="98"/>
      <c r="Q134" s="98"/>
      <c r="R134" s="98"/>
      <c r="S134" s="98"/>
      <c r="T134" s="98"/>
      <c r="U134" s="98"/>
      <c r="V134" s="98"/>
      <c r="W134" s="98"/>
      <c r="X134" s="99"/>
      <c r="Y134" s="194" t="s">
        <v>379</v>
      </c>
      <c r="Z134" s="195"/>
      <c r="AA134" s="196"/>
      <c r="AB134" s="457" t="s">
        <v>659</v>
      </c>
      <c r="AC134" s="457"/>
      <c r="AD134" s="457"/>
      <c r="AE134" s="199">
        <v>14.4</v>
      </c>
      <c r="AF134" s="200"/>
      <c r="AG134" s="200"/>
      <c r="AH134" s="200"/>
      <c r="AI134" s="199">
        <v>13.9</v>
      </c>
      <c r="AJ134" s="200"/>
      <c r="AK134" s="200"/>
      <c r="AL134" s="200"/>
      <c r="AM134" s="199"/>
      <c r="AN134" s="200"/>
      <c r="AO134" s="200"/>
      <c r="AP134" s="200"/>
      <c r="AQ134" s="199" t="s">
        <v>558</v>
      </c>
      <c r="AR134" s="200"/>
      <c r="AS134" s="200"/>
      <c r="AT134" s="200"/>
      <c r="AU134" s="199" t="s">
        <v>561</v>
      </c>
      <c r="AV134" s="200"/>
      <c r="AW134" s="200"/>
      <c r="AX134" s="201"/>
    </row>
    <row r="135" spans="1:50" ht="35.1"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457" t="s">
        <v>659</v>
      </c>
      <c r="AC135" s="457"/>
      <c r="AD135" s="457"/>
      <c r="AE135" s="199">
        <v>10</v>
      </c>
      <c r="AF135" s="200"/>
      <c r="AG135" s="200"/>
      <c r="AH135" s="200"/>
      <c r="AI135" s="199">
        <v>10</v>
      </c>
      <c r="AJ135" s="200"/>
      <c r="AK135" s="200"/>
      <c r="AL135" s="200"/>
      <c r="AM135" s="199">
        <v>10</v>
      </c>
      <c r="AN135" s="200"/>
      <c r="AO135" s="200"/>
      <c r="AP135" s="200"/>
      <c r="AQ135" s="199" t="s">
        <v>558</v>
      </c>
      <c r="AR135" s="200"/>
      <c r="AS135" s="200"/>
      <c r="AT135" s="200"/>
      <c r="AU135" s="199">
        <v>10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12"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12"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9.9499999999999993" customHeight="1" x14ac:dyDescent="0.15">
      <c r="A154" s="182"/>
      <c r="B154" s="179"/>
      <c r="C154" s="173"/>
      <c r="D154" s="179"/>
      <c r="E154" s="173"/>
      <c r="F154" s="174"/>
      <c r="G154" s="97" t="s">
        <v>634</v>
      </c>
      <c r="H154" s="98"/>
      <c r="I154" s="98"/>
      <c r="J154" s="98"/>
      <c r="K154" s="98"/>
      <c r="L154" s="98"/>
      <c r="M154" s="98"/>
      <c r="N154" s="98"/>
      <c r="O154" s="98"/>
      <c r="P154" s="99"/>
      <c r="Q154" s="118" t="s">
        <v>634</v>
      </c>
      <c r="R154" s="98"/>
      <c r="S154" s="98"/>
      <c r="T154" s="98"/>
      <c r="U154" s="98"/>
      <c r="V154" s="98"/>
      <c r="W154" s="98"/>
      <c r="X154" s="98"/>
      <c r="Y154" s="98"/>
      <c r="Z154" s="98"/>
      <c r="AA154" s="286"/>
      <c r="AB154" s="134" t="s">
        <v>635</v>
      </c>
      <c r="AC154" s="135"/>
      <c r="AD154" s="135"/>
      <c r="AE154" s="140" t="s">
        <v>636</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9.9499999999999993"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4"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9.949999999999999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634</v>
      </c>
      <c r="AF157" s="98"/>
      <c r="AG157" s="98"/>
      <c r="AH157" s="98"/>
      <c r="AI157" s="98"/>
      <c r="AJ157" s="98"/>
      <c r="AK157" s="98"/>
      <c r="AL157" s="98"/>
      <c r="AM157" s="98"/>
      <c r="AN157" s="98"/>
      <c r="AO157" s="98"/>
      <c r="AP157" s="98"/>
      <c r="AQ157" s="98"/>
      <c r="AR157" s="98"/>
      <c r="AS157" s="98"/>
      <c r="AT157" s="98"/>
      <c r="AU157" s="98"/>
      <c r="AV157" s="98"/>
      <c r="AW157" s="98"/>
      <c r="AX157" s="119"/>
    </row>
    <row r="158" spans="1:50" ht="9.949999999999999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557</v>
      </c>
      <c r="K430" s="899"/>
      <c r="L430" s="899"/>
      <c r="M430" s="899"/>
      <c r="N430" s="899"/>
      <c r="O430" s="899"/>
      <c r="P430" s="899"/>
      <c r="Q430" s="899"/>
      <c r="R430" s="899"/>
      <c r="S430" s="899"/>
      <c r="T430" s="900"/>
      <c r="U430" s="587" t="s">
        <v>558</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534</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558</v>
      </c>
      <c r="AF432" s="193"/>
      <c r="AG432" s="126" t="s">
        <v>356</v>
      </c>
      <c r="AH432" s="127"/>
      <c r="AI432" s="149"/>
      <c r="AJ432" s="149"/>
      <c r="AK432" s="149"/>
      <c r="AL432" s="147"/>
      <c r="AM432" s="149"/>
      <c r="AN432" s="149"/>
      <c r="AO432" s="149"/>
      <c r="AP432" s="147"/>
      <c r="AQ432" s="589" t="s">
        <v>561</v>
      </c>
      <c r="AR432" s="193"/>
      <c r="AS432" s="126" t="s">
        <v>356</v>
      </c>
      <c r="AT432" s="127"/>
      <c r="AU432" s="193" t="s">
        <v>558</v>
      </c>
      <c r="AV432" s="193"/>
      <c r="AW432" s="126" t="s">
        <v>300</v>
      </c>
      <c r="AX432" s="188"/>
    </row>
    <row r="433" spans="1:50" ht="15" customHeight="1" x14ac:dyDescent="0.15">
      <c r="A433" s="182"/>
      <c r="B433" s="179"/>
      <c r="C433" s="173"/>
      <c r="D433" s="179"/>
      <c r="E433" s="335"/>
      <c r="F433" s="336"/>
      <c r="G433" s="97" t="s">
        <v>558</v>
      </c>
      <c r="H433" s="98"/>
      <c r="I433" s="98"/>
      <c r="J433" s="98"/>
      <c r="K433" s="98"/>
      <c r="L433" s="98"/>
      <c r="M433" s="98"/>
      <c r="N433" s="98"/>
      <c r="O433" s="98"/>
      <c r="P433" s="98"/>
      <c r="Q433" s="98"/>
      <c r="R433" s="98"/>
      <c r="S433" s="98"/>
      <c r="T433" s="98"/>
      <c r="U433" s="98"/>
      <c r="V433" s="98"/>
      <c r="W433" s="98"/>
      <c r="X433" s="99"/>
      <c r="Y433" s="194" t="s">
        <v>12</v>
      </c>
      <c r="Z433" s="195"/>
      <c r="AA433" s="196"/>
      <c r="AB433" s="206" t="s">
        <v>558</v>
      </c>
      <c r="AC433" s="206"/>
      <c r="AD433" s="206"/>
      <c r="AE433" s="333" t="s">
        <v>559</v>
      </c>
      <c r="AF433" s="200"/>
      <c r="AG433" s="200"/>
      <c r="AH433" s="200"/>
      <c r="AI433" s="333" t="s">
        <v>559</v>
      </c>
      <c r="AJ433" s="200"/>
      <c r="AK433" s="200"/>
      <c r="AL433" s="200"/>
      <c r="AM433" s="333" t="s">
        <v>558</v>
      </c>
      <c r="AN433" s="200"/>
      <c r="AO433" s="200"/>
      <c r="AP433" s="334"/>
      <c r="AQ433" s="333" t="s">
        <v>561</v>
      </c>
      <c r="AR433" s="200"/>
      <c r="AS433" s="200"/>
      <c r="AT433" s="334"/>
      <c r="AU433" s="200" t="s">
        <v>558</v>
      </c>
      <c r="AV433" s="200"/>
      <c r="AW433" s="200"/>
      <c r="AX433" s="201"/>
    </row>
    <row r="434" spans="1:50" ht="1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558</v>
      </c>
      <c r="AC434" s="198"/>
      <c r="AD434" s="198"/>
      <c r="AE434" s="333" t="s">
        <v>558</v>
      </c>
      <c r="AF434" s="200"/>
      <c r="AG434" s="200"/>
      <c r="AH434" s="334"/>
      <c r="AI434" s="333" t="s">
        <v>558</v>
      </c>
      <c r="AJ434" s="200"/>
      <c r="AK434" s="200"/>
      <c r="AL434" s="200"/>
      <c r="AM434" s="333" t="s">
        <v>559</v>
      </c>
      <c r="AN434" s="200"/>
      <c r="AO434" s="200"/>
      <c r="AP434" s="334"/>
      <c r="AQ434" s="333" t="s">
        <v>559</v>
      </c>
      <c r="AR434" s="200"/>
      <c r="AS434" s="200"/>
      <c r="AT434" s="334"/>
      <c r="AU434" s="200" t="s">
        <v>558</v>
      </c>
      <c r="AV434" s="200"/>
      <c r="AW434" s="200"/>
      <c r="AX434" s="201"/>
    </row>
    <row r="435" spans="1:50" ht="1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558</v>
      </c>
      <c r="AF435" s="200"/>
      <c r="AG435" s="200"/>
      <c r="AH435" s="334"/>
      <c r="AI435" s="333" t="s">
        <v>558</v>
      </c>
      <c r="AJ435" s="200"/>
      <c r="AK435" s="200"/>
      <c r="AL435" s="200"/>
      <c r="AM435" s="333" t="s">
        <v>558</v>
      </c>
      <c r="AN435" s="200"/>
      <c r="AO435" s="200"/>
      <c r="AP435" s="334"/>
      <c r="AQ435" s="333" t="s">
        <v>558</v>
      </c>
      <c r="AR435" s="200"/>
      <c r="AS435" s="200"/>
      <c r="AT435" s="334"/>
      <c r="AU435" s="200" t="s">
        <v>558</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534</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534</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534</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534</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534</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558</v>
      </c>
      <c r="AF457" s="193"/>
      <c r="AG457" s="126" t="s">
        <v>356</v>
      </c>
      <c r="AH457" s="127"/>
      <c r="AI457" s="149"/>
      <c r="AJ457" s="149"/>
      <c r="AK457" s="149"/>
      <c r="AL457" s="147"/>
      <c r="AM457" s="149"/>
      <c r="AN457" s="149"/>
      <c r="AO457" s="149"/>
      <c r="AP457" s="147"/>
      <c r="AQ457" s="589" t="s">
        <v>561</v>
      </c>
      <c r="AR457" s="193"/>
      <c r="AS457" s="126" t="s">
        <v>356</v>
      </c>
      <c r="AT457" s="127"/>
      <c r="AU457" s="193" t="s">
        <v>558</v>
      </c>
      <c r="AV457" s="193"/>
      <c r="AW457" s="126" t="s">
        <v>300</v>
      </c>
      <c r="AX457" s="188"/>
    </row>
    <row r="458" spans="1:50" ht="15" customHeight="1" x14ac:dyDescent="0.15">
      <c r="A458" s="182"/>
      <c r="B458" s="179"/>
      <c r="C458" s="173"/>
      <c r="D458" s="179"/>
      <c r="E458" s="335"/>
      <c r="F458" s="336"/>
      <c r="G458" s="97" t="s">
        <v>558</v>
      </c>
      <c r="H458" s="98"/>
      <c r="I458" s="98"/>
      <c r="J458" s="98"/>
      <c r="K458" s="98"/>
      <c r="L458" s="98"/>
      <c r="M458" s="98"/>
      <c r="N458" s="98"/>
      <c r="O458" s="98"/>
      <c r="P458" s="98"/>
      <c r="Q458" s="98"/>
      <c r="R458" s="98"/>
      <c r="S458" s="98"/>
      <c r="T458" s="98"/>
      <c r="U458" s="98"/>
      <c r="V458" s="98"/>
      <c r="W458" s="98"/>
      <c r="X458" s="99"/>
      <c r="Y458" s="194" t="s">
        <v>12</v>
      </c>
      <c r="Z458" s="195"/>
      <c r="AA458" s="196"/>
      <c r="AB458" s="206" t="s">
        <v>559</v>
      </c>
      <c r="AC458" s="206"/>
      <c r="AD458" s="206"/>
      <c r="AE458" s="333" t="s">
        <v>559</v>
      </c>
      <c r="AF458" s="200"/>
      <c r="AG458" s="200"/>
      <c r="AH458" s="200"/>
      <c r="AI458" s="333" t="s">
        <v>559</v>
      </c>
      <c r="AJ458" s="200"/>
      <c r="AK458" s="200"/>
      <c r="AL458" s="200"/>
      <c r="AM458" s="333" t="s">
        <v>559</v>
      </c>
      <c r="AN458" s="200"/>
      <c r="AO458" s="200"/>
      <c r="AP458" s="334"/>
      <c r="AQ458" s="333" t="s">
        <v>559</v>
      </c>
      <c r="AR458" s="200"/>
      <c r="AS458" s="200"/>
      <c r="AT458" s="334"/>
      <c r="AU458" s="200" t="s">
        <v>561</v>
      </c>
      <c r="AV458" s="200"/>
      <c r="AW458" s="200"/>
      <c r="AX458" s="201"/>
    </row>
    <row r="459" spans="1:50" ht="1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558</v>
      </c>
      <c r="AC459" s="198"/>
      <c r="AD459" s="198"/>
      <c r="AE459" s="333" t="s">
        <v>558</v>
      </c>
      <c r="AF459" s="200"/>
      <c r="AG459" s="200"/>
      <c r="AH459" s="334"/>
      <c r="AI459" s="333" t="s">
        <v>558</v>
      </c>
      <c r="AJ459" s="200"/>
      <c r="AK459" s="200"/>
      <c r="AL459" s="200"/>
      <c r="AM459" s="333" t="s">
        <v>558</v>
      </c>
      <c r="AN459" s="200"/>
      <c r="AO459" s="200"/>
      <c r="AP459" s="334"/>
      <c r="AQ459" s="333" t="s">
        <v>558</v>
      </c>
      <c r="AR459" s="200"/>
      <c r="AS459" s="200"/>
      <c r="AT459" s="334"/>
      <c r="AU459" s="200" t="s">
        <v>559</v>
      </c>
      <c r="AV459" s="200"/>
      <c r="AW459" s="200"/>
      <c r="AX459" s="201"/>
    </row>
    <row r="460" spans="1:50" ht="1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558</v>
      </c>
      <c r="AF460" s="200"/>
      <c r="AG460" s="200"/>
      <c r="AH460" s="334"/>
      <c r="AI460" s="333" t="s">
        <v>558</v>
      </c>
      <c r="AJ460" s="200"/>
      <c r="AK460" s="200"/>
      <c r="AL460" s="200"/>
      <c r="AM460" s="333" t="s">
        <v>558</v>
      </c>
      <c r="AN460" s="200"/>
      <c r="AO460" s="200"/>
      <c r="AP460" s="334"/>
      <c r="AQ460" s="333" t="s">
        <v>558</v>
      </c>
      <c r="AR460" s="200"/>
      <c r="AS460" s="200"/>
      <c r="AT460" s="334"/>
      <c r="AU460" s="200" t="s">
        <v>558</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534</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534</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534</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534</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5" customHeight="1" x14ac:dyDescent="0.15">
      <c r="A482" s="182"/>
      <c r="B482" s="179"/>
      <c r="C482" s="173"/>
      <c r="D482" s="179"/>
      <c r="E482" s="118" t="s">
        <v>586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1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534</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534</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534</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534</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534</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534</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534</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534</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534</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534</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534</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534</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534</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534</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534</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534</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534</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534</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534</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534</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534</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534</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534</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534</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534</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534</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534</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534</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534</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534</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534</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534</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534</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534</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534</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534</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534</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534</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534</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534</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3.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552</v>
      </c>
      <c r="AE702" s="339"/>
      <c r="AF702" s="339"/>
      <c r="AG702" s="381" t="s">
        <v>588</v>
      </c>
      <c r="AH702" s="382"/>
      <c r="AI702" s="382"/>
      <c r="AJ702" s="382"/>
      <c r="AK702" s="382"/>
      <c r="AL702" s="382"/>
      <c r="AM702" s="382"/>
      <c r="AN702" s="382"/>
      <c r="AO702" s="382"/>
      <c r="AP702" s="382"/>
      <c r="AQ702" s="382"/>
      <c r="AR702" s="382"/>
      <c r="AS702" s="382"/>
      <c r="AT702" s="382"/>
      <c r="AU702" s="382"/>
      <c r="AV702" s="382"/>
      <c r="AW702" s="382"/>
      <c r="AX702" s="383"/>
    </row>
    <row r="703" spans="1:50" ht="45"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552</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53.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552</v>
      </c>
      <c r="AE704" s="782"/>
      <c r="AF704" s="782"/>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552</v>
      </c>
      <c r="AE705" s="714"/>
      <c r="AF705" s="714"/>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527</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587</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587</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592</v>
      </c>
      <c r="AE708" s="604"/>
      <c r="AF708" s="604"/>
      <c r="AG708" s="741" t="s">
        <v>594</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592</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4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552</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592</v>
      </c>
      <c r="AE712" s="782"/>
      <c r="AF712" s="782"/>
      <c r="AG712" s="809" t="s">
        <v>595</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592</v>
      </c>
      <c r="AE713" s="322"/>
      <c r="AF713" s="662"/>
      <c r="AG713" s="94" t="s">
        <v>597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592</v>
      </c>
      <c r="AE714" s="807"/>
      <c r="AF714" s="808"/>
      <c r="AG714" s="735" t="s">
        <v>597</v>
      </c>
      <c r="AH714" s="736"/>
      <c r="AI714" s="736"/>
      <c r="AJ714" s="736"/>
      <c r="AK714" s="736"/>
      <c r="AL714" s="736"/>
      <c r="AM714" s="736"/>
      <c r="AN714" s="736"/>
      <c r="AO714" s="736"/>
      <c r="AP714" s="736"/>
      <c r="AQ714" s="736"/>
      <c r="AR714" s="736"/>
      <c r="AS714" s="736"/>
      <c r="AT714" s="736"/>
      <c r="AU714" s="736"/>
      <c r="AV714" s="736"/>
      <c r="AW714" s="736"/>
      <c r="AX714" s="737"/>
    </row>
    <row r="715" spans="1:50" ht="27"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552</v>
      </c>
      <c r="AE715" s="604"/>
      <c r="AF715" s="655"/>
      <c r="AG715" s="741" t="s">
        <v>598</v>
      </c>
      <c r="AH715" s="742"/>
      <c r="AI715" s="742"/>
      <c r="AJ715" s="742"/>
      <c r="AK715" s="742"/>
      <c r="AL715" s="742"/>
      <c r="AM715" s="742"/>
      <c r="AN715" s="742"/>
      <c r="AO715" s="742"/>
      <c r="AP715" s="742"/>
      <c r="AQ715" s="742"/>
      <c r="AR715" s="742"/>
      <c r="AS715" s="742"/>
      <c r="AT715" s="742"/>
      <c r="AU715" s="742"/>
      <c r="AV715" s="742"/>
      <c r="AW715" s="742"/>
      <c r="AX715" s="743"/>
    </row>
    <row r="716" spans="1:50" ht="35.2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592</v>
      </c>
      <c r="AE716" s="626"/>
      <c r="AF716" s="626"/>
      <c r="AG716" s="94" t="s">
        <v>595</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552</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30"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552</v>
      </c>
      <c r="AE718" s="322"/>
      <c r="AF718" s="322"/>
      <c r="AG718" s="120" t="s">
        <v>600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592</v>
      </c>
      <c r="AE719" s="604"/>
      <c r="AF719" s="604"/>
      <c r="AG719" s="118" t="s">
        <v>601</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hidden="1" customHeight="1" x14ac:dyDescent="0.15">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602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t="s">
        <v>664</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t="s">
        <v>257</v>
      </c>
      <c r="B731" s="799"/>
      <c r="C731" s="799"/>
      <c r="D731" s="799"/>
      <c r="E731" s="800"/>
      <c r="F731" s="728" t="s">
        <v>665</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t="s">
        <v>257</v>
      </c>
      <c r="B733" s="673"/>
      <c r="C733" s="673"/>
      <c r="D733" s="673"/>
      <c r="E733" s="674"/>
      <c r="F733" s="636" t="s">
        <v>666</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
      <c r="A735" s="789" t="s">
        <v>597</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t="s">
        <v>603</v>
      </c>
      <c r="F737" s="986"/>
      <c r="G737" s="986"/>
      <c r="H737" s="986"/>
      <c r="I737" s="986"/>
      <c r="J737" s="986"/>
      <c r="K737" s="986"/>
      <c r="L737" s="986"/>
      <c r="M737" s="986"/>
      <c r="N737" s="358" t="s">
        <v>358</v>
      </c>
      <c r="O737" s="358"/>
      <c r="P737" s="358"/>
      <c r="Q737" s="358"/>
      <c r="R737" s="986" t="s">
        <v>604</v>
      </c>
      <c r="S737" s="986"/>
      <c r="T737" s="986"/>
      <c r="U737" s="986"/>
      <c r="V737" s="986"/>
      <c r="W737" s="986"/>
      <c r="X737" s="986"/>
      <c r="Y737" s="986"/>
      <c r="Z737" s="986"/>
      <c r="AA737" s="358" t="s">
        <v>359</v>
      </c>
      <c r="AB737" s="358"/>
      <c r="AC737" s="358"/>
      <c r="AD737" s="358"/>
      <c r="AE737" s="986" t="s">
        <v>604</v>
      </c>
      <c r="AF737" s="986"/>
      <c r="AG737" s="986"/>
      <c r="AH737" s="986"/>
      <c r="AI737" s="986"/>
      <c r="AJ737" s="986"/>
      <c r="AK737" s="986"/>
      <c r="AL737" s="986"/>
      <c r="AM737" s="986"/>
      <c r="AN737" s="358" t="s">
        <v>360</v>
      </c>
      <c r="AO737" s="358"/>
      <c r="AP737" s="358"/>
      <c r="AQ737" s="358"/>
      <c r="AR737" s="987" t="s">
        <v>605</v>
      </c>
      <c r="AS737" s="988"/>
      <c r="AT737" s="988"/>
      <c r="AU737" s="988"/>
      <c r="AV737" s="988"/>
      <c r="AW737" s="988"/>
      <c r="AX737" s="989"/>
      <c r="AY737" s="89"/>
      <c r="AZ737" s="89"/>
    </row>
    <row r="738" spans="1:52" ht="24.75" customHeight="1" x14ac:dyDescent="0.15">
      <c r="A738" s="990" t="s">
        <v>361</v>
      </c>
      <c r="B738" s="203"/>
      <c r="C738" s="203"/>
      <c r="D738" s="204"/>
      <c r="E738" s="986" t="s">
        <v>606</v>
      </c>
      <c r="F738" s="986"/>
      <c r="G738" s="986"/>
      <c r="H738" s="986"/>
      <c r="I738" s="986"/>
      <c r="J738" s="986"/>
      <c r="K738" s="986"/>
      <c r="L738" s="986"/>
      <c r="M738" s="986"/>
      <c r="N738" s="358" t="s">
        <v>362</v>
      </c>
      <c r="O738" s="358"/>
      <c r="P738" s="358"/>
      <c r="Q738" s="358"/>
      <c r="R738" s="986" t="s">
        <v>607</v>
      </c>
      <c r="S738" s="986"/>
      <c r="T738" s="986"/>
      <c r="U738" s="986"/>
      <c r="V738" s="986"/>
      <c r="W738" s="986"/>
      <c r="X738" s="986"/>
      <c r="Y738" s="986"/>
      <c r="Z738" s="986"/>
      <c r="AA738" s="358" t="s">
        <v>482</v>
      </c>
      <c r="AB738" s="358"/>
      <c r="AC738" s="358"/>
      <c r="AD738" s="358"/>
      <c r="AE738" s="986" t="s">
        <v>608</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541</v>
      </c>
      <c r="B739" s="995"/>
      <c r="C739" s="995"/>
      <c r="D739" s="996"/>
      <c r="E739" s="997" t="s">
        <v>548</v>
      </c>
      <c r="F739" s="998"/>
      <c r="G739" s="998"/>
      <c r="H739" s="91" t="str">
        <f>IF(E739="", "", "(")</f>
        <v>(</v>
      </c>
      <c r="I739" s="981"/>
      <c r="J739" s="981"/>
      <c r="K739" s="91" t="str">
        <f>IF(OR(I739="　", I739=""), "", "-")</f>
        <v/>
      </c>
      <c r="L739" s="982">
        <v>125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530</v>
      </c>
      <c r="B740" s="614"/>
      <c r="C740" s="614"/>
      <c r="D740" s="614"/>
      <c r="E740" s="614"/>
      <c r="F740" s="615"/>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532</v>
      </c>
      <c r="B779" s="628"/>
      <c r="C779" s="628"/>
      <c r="D779" s="628"/>
      <c r="E779" s="628"/>
      <c r="F779" s="629"/>
      <c r="G779" s="594" t="s">
        <v>609</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507</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646</v>
      </c>
      <c r="H781" s="670"/>
      <c r="I781" s="670"/>
      <c r="J781" s="670"/>
      <c r="K781" s="671"/>
      <c r="L781" s="663" t="s">
        <v>649</v>
      </c>
      <c r="M781" s="664"/>
      <c r="N781" s="664"/>
      <c r="O781" s="664"/>
      <c r="P781" s="664"/>
      <c r="Q781" s="664"/>
      <c r="R781" s="664"/>
      <c r="S781" s="664"/>
      <c r="T781" s="664"/>
      <c r="U781" s="664"/>
      <c r="V781" s="664"/>
      <c r="W781" s="664"/>
      <c r="X781" s="665"/>
      <c r="Y781" s="384">
        <v>5</v>
      </c>
      <c r="Z781" s="385"/>
      <c r="AA781" s="385"/>
      <c r="AB781" s="804"/>
      <c r="AC781" s="669"/>
      <c r="AD781" s="670"/>
      <c r="AE781" s="670"/>
      <c r="AF781" s="670"/>
      <c r="AG781" s="671"/>
      <c r="AH781" s="663"/>
      <c r="AI781" s="664"/>
      <c r="AJ781" s="664"/>
      <c r="AK781" s="664"/>
      <c r="AL781" s="664"/>
      <c r="AM781" s="664"/>
      <c r="AN781" s="664"/>
      <c r="AO781" s="664"/>
      <c r="AP781" s="664"/>
      <c r="AQ781" s="664"/>
      <c r="AR781" s="664"/>
      <c r="AS781" s="664"/>
      <c r="AT781" s="665"/>
      <c r="AU781" s="384"/>
      <c r="AV781" s="385"/>
      <c r="AW781" s="385"/>
      <c r="AX781" s="386"/>
    </row>
    <row r="782" spans="1:50" ht="24.75" customHeight="1" x14ac:dyDescent="0.15">
      <c r="A782" s="630"/>
      <c r="B782" s="631"/>
      <c r="C782" s="631"/>
      <c r="D782" s="631"/>
      <c r="E782" s="631"/>
      <c r="F782" s="632"/>
      <c r="G782" s="605" t="s">
        <v>647</v>
      </c>
      <c r="H782" s="606"/>
      <c r="I782" s="606"/>
      <c r="J782" s="606"/>
      <c r="K782" s="607"/>
      <c r="L782" s="597" t="s">
        <v>650</v>
      </c>
      <c r="M782" s="598"/>
      <c r="N782" s="598"/>
      <c r="O782" s="598"/>
      <c r="P782" s="598"/>
      <c r="Q782" s="598"/>
      <c r="R782" s="598"/>
      <c r="S782" s="598"/>
      <c r="T782" s="598"/>
      <c r="U782" s="598"/>
      <c r="V782" s="598"/>
      <c r="W782" s="598"/>
      <c r="X782" s="599"/>
      <c r="Y782" s="600">
        <v>0</v>
      </c>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customHeight="1" x14ac:dyDescent="0.15">
      <c r="A783" s="630"/>
      <c r="B783" s="631"/>
      <c r="C783" s="631"/>
      <c r="D783" s="631"/>
      <c r="E783" s="631"/>
      <c r="F783" s="632"/>
      <c r="G783" s="605" t="s">
        <v>648</v>
      </c>
      <c r="H783" s="606"/>
      <c r="I783" s="606"/>
      <c r="J783" s="606"/>
      <c r="K783" s="607"/>
      <c r="L783" s="597" t="s">
        <v>651</v>
      </c>
      <c r="M783" s="598"/>
      <c r="N783" s="598"/>
      <c r="O783" s="598"/>
      <c r="P783" s="598"/>
      <c r="Q783" s="598"/>
      <c r="R783" s="598"/>
      <c r="S783" s="598"/>
      <c r="T783" s="598"/>
      <c r="U783" s="598"/>
      <c r="V783" s="598"/>
      <c r="W783" s="598"/>
      <c r="X783" s="599"/>
      <c r="Y783" s="600">
        <v>0</v>
      </c>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5</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0</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hidden="1"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513</v>
      </c>
      <c r="AI836" s="357"/>
      <c r="AJ836" s="357"/>
      <c r="AK836" s="357"/>
      <c r="AL836" s="357" t="s">
        <v>21</v>
      </c>
      <c r="AM836" s="357"/>
      <c r="AN836" s="357"/>
      <c r="AO836" s="362"/>
      <c r="AP836" s="363" t="s">
        <v>433</v>
      </c>
      <c r="AQ836" s="363"/>
      <c r="AR836" s="363"/>
      <c r="AS836" s="363"/>
      <c r="AT836" s="363"/>
      <c r="AU836" s="363"/>
      <c r="AV836" s="363"/>
      <c r="AW836" s="363"/>
      <c r="AX836" s="363"/>
    </row>
    <row r="837" spans="1:50" ht="45" customHeight="1" x14ac:dyDescent="0.15">
      <c r="A837" s="372">
        <v>1</v>
      </c>
      <c r="B837" s="372">
        <v>1</v>
      </c>
      <c r="C837" s="354" t="s">
        <v>652</v>
      </c>
      <c r="D837" s="340"/>
      <c r="E837" s="340"/>
      <c r="F837" s="340"/>
      <c r="G837" s="340"/>
      <c r="H837" s="340"/>
      <c r="I837" s="340"/>
      <c r="J837" s="341">
        <v>4010001138925</v>
      </c>
      <c r="K837" s="342"/>
      <c r="L837" s="342"/>
      <c r="M837" s="342"/>
      <c r="N837" s="342"/>
      <c r="O837" s="342"/>
      <c r="P837" s="355" t="s">
        <v>625</v>
      </c>
      <c r="Q837" s="343"/>
      <c r="R837" s="343"/>
      <c r="S837" s="343"/>
      <c r="T837" s="343"/>
      <c r="U837" s="343"/>
      <c r="V837" s="343"/>
      <c r="W837" s="343"/>
      <c r="X837" s="343"/>
      <c r="Y837" s="344">
        <v>5</v>
      </c>
      <c r="Z837" s="345"/>
      <c r="AA837" s="345"/>
      <c r="AB837" s="346"/>
      <c r="AC837" s="356" t="s">
        <v>518</v>
      </c>
      <c r="AD837" s="364"/>
      <c r="AE837" s="364"/>
      <c r="AF837" s="364"/>
      <c r="AG837" s="364"/>
      <c r="AH837" s="365">
        <v>3</v>
      </c>
      <c r="AI837" s="366"/>
      <c r="AJ837" s="366"/>
      <c r="AK837" s="366"/>
      <c r="AL837" s="350">
        <v>82.7</v>
      </c>
      <c r="AM837" s="351"/>
      <c r="AN837" s="351"/>
      <c r="AO837" s="352"/>
      <c r="AP837" s="353" t="s">
        <v>558</v>
      </c>
      <c r="AQ837" s="353"/>
      <c r="AR837" s="353"/>
      <c r="AS837" s="353"/>
      <c r="AT837" s="353"/>
      <c r="AU837" s="353"/>
      <c r="AV837" s="353"/>
      <c r="AW837" s="353"/>
      <c r="AX837" s="353"/>
    </row>
    <row r="838" spans="1:50" ht="45" customHeight="1" x14ac:dyDescent="0.15">
      <c r="A838" s="372">
        <v>2</v>
      </c>
      <c r="B838" s="372">
        <v>1</v>
      </c>
      <c r="C838" s="354" t="s">
        <v>624</v>
      </c>
      <c r="D838" s="340"/>
      <c r="E838" s="340"/>
      <c r="F838" s="340"/>
      <c r="G838" s="340"/>
      <c r="H838" s="340"/>
      <c r="I838" s="340"/>
      <c r="J838" s="341">
        <v>6011205000217</v>
      </c>
      <c r="K838" s="342"/>
      <c r="L838" s="342"/>
      <c r="M838" s="342"/>
      <c r="N838" s="342"/>
      <c r="O838" s="342"/>
      <c r="P838" s="355" t="s">
        <v>626</v>
      </c>
      <c r="Q838" s="343"/>
      <c r="R838" s="343"/>
      <c r="S838" s="343"/>
      <c r="T838" s="343"/>
      <c r="U838" s="343"/>
      <c r="V838" s="343"/>
      <c r="W838" s="343"/>
      <c r="X838" s="343"/>
      <c r="Y838" s="344">
        <v>1</v>
      </c>
      <c r="Z838" s="345"/>
      <c r="AA838" s="345"/>
      <c r="AB838" s="346"/>
      <c r="AC838" s="356" t="s">
        <v>524</v>
      </c>
      <c r="AD838" s="356"/>
      <c r="AE838" s="356"/>
      <c r="AF838" s="356"/>
      <c r="AG838" s="356"/>
      <c r="AH838" s="365" t="s">
        <v>558</v>
      </c>
      <c r="AI838" s="366"/>
      <c r="AJ838" s="366"/>
      <c r="AK838" s="366"/>
      <c r="AL838" s="350">
        <v>100</v>
      </c>
      <c r="AM838" s="351"/>
      <c r="AN838" s="351"/>
      <c r="AO838" s="352"/>
      <c r="AP838" s="353" t="s">
        <v>558</v>
      </c>
      <c r="AQ838" s="353"/>
      <c r="AR838" s="353"/>
      <c r="AS838" s="353"/>
      <c r="AT838" s="353"/>
      <c r="AU838" s="353"/>
      <c r="AV838" s="353"/>
      <c r="AW838" s="353"/>
      <c r="AX838" s="353"/>
    </row>
    <row r="839" spans="1:50" ht="45" customHeight="1" x14ac:dyDescent="0.15">
      <c r="A839" s="372">
        <v>3</v>
      </c>
      <c r="B839" s="372">
        <v>1</v>
      </c>
      <c r="C839" s="354" t="s">
        <v>653</v>
      </c>
      <c r="D839" s="340"/>
      <c r="E839" s="340"/>
      <c r="F839" s="340"/>
      <c r="G839" s="340"/>
      <c r="H839" s="340"/>
      <c r="I839" s="340"/>
      <c r="J839" s="341">
        <v>7010001011328</v>
      </c>
      <c r="K839" s="342"/>
      <c r="L839" s="342"/>
      <c r="M839" s="342"/>
      <c r="N839" s="342"/>
      <c r="O839" s="342"/>
      <c r="P839" s="355" t="s">
        <v>628</v>
      </c>
      <c r="Q839" s="343"/>
      <c r="R839" s="343"/>
      <c r="S839" s="343"/>
      <c r="T839" s="343"/>
      <c r="U839" s="343"/>
      <c r="V839" s="343"/>
      <c r="W839" s="343"/>
      <c r="X839" s="343"/>
      <c r="Y839" s="344">
        <v>1</v>
      </c>
      <c r="Z839" s="345"/>
      <c r="AA839" s="345"/>
      <c r="AB839" s="346"/>
      <c r="AC839" s="356" t="s">
        <v>524</v>
      </c>
      <c r="AD839" s="356"/>
      <c r="AE839" s="356"/>
      <c r="AF839" s="356"/>
      <c r="AG839" s="356"/>
      <c r="AH839" s="348" t="s">
        <v>558</v>
      </c>
      <c r="AI839" s="349"/>
      <c r="AJ839" s="349"/>
      <c r="AK839" s="349"/>
      <c r="AL839" s="350">
        <v>100</v>
      </c>
      <c r="AM839" s="351"/>
      <c r="AN839" s="351"/>
      <c r="AO839" s="352"/>
      <c r="AP839" s="353" t="s">
        <v>558</v>
      </c>
      <c r="AQ839" s="353"/>
      <c r="AR839" s="353"/>
      <c r="AS839" s="353"/>
      <c r="AT839" s="353"/>
      <c r="AU839" s="353"/>
      <c r="AV839" s="353"/>
      <c r="AW839" s="353"/>
      <c r="AX839" s="353"/>
    </row>
    <row r="840" spans="1:50" ht="45" customHeight="1" x14ac:dyDescent="0.15">
      <c r="A840" s="372">
        <v>4</v>
      </c>
      <c r="B840" s="372">
        <v>1</v>
      </c>
      <c r="C840" s="354" t="s">
        <v>654</v>
      </c>
      <c r="D840" s="340"/>
      <c r="E840" s="340"/>
      <c r="F840" s="340"/>
      <c r="G840" s="340"/>
      <c r="H840" s="340"/>
      <c r="I840" s="340"/>
      <c r="J840" s="341">
        <v>6011602005677</v>
      </c>
      <c r="K840" s="342"/>
      <c r="L840" s="342"/>
      <c r="M840" s="342"/>
      <c r="N840" s="342"/>
      <c r="O840" s="342"/>
      <c r="P840" s="355" t="s">
        <v>627</v>
      </c>
      <c r="Q840" s="343"/>
      <c r="R840" s="343"/>
      <c r="S840" s="343"/>
      <c r="T840" s="343"/>
      <c r="U840" s="343"/>
      <c r="V840" s="343"/>
      <c r="W840" s="343"/>
      <c r="X840" s="343"/>
      <c r="Y840" s="344">
        <v>1</v>
      </c>
      <c r="Z840" s="345"/>
      <c r="AA840" s="345"/>
      <c r="AB840" s="346"/>
      <c r="AC840" s="356" t="s">
        <v>524</v>
      </c>
      <c r="AD840" s="356"/>
      <c r="AE840" s="356"/>
      <c r="AF840" s="356"/>
      <c r="AG840" s="356"/>
      <c r="AH840" s="348" t="s">
        <v>558</v>
      </c>
      <c r="AI840" s="349"/>
      <c r="AJ840" s="349"/>
      <c r="AK840" s="349"/>
      <c r="AL840" s="350">
        <v>100</v>
      </c>
      <c r="AM840" s="351"/>
      <c r="AN840" s="351"/>
      <c r="AO840" s="352"/>
      <c r="AP840" s="353" t="s">
        <v>558</v>
      </c>
      <c r="AQ840" s="353"/>
      <c r="AR840" s="353"/>
      <c r="AS840" s="353"/>
      <c r="AT840" s="353"/>
      <c r="AU840" s="353"/>
      <c r="AV840" s="353"/>
      <c r="AW840" s="353"/>
      <c r="AX840" s="353"/>
    </row>
    <row r="841" spans="1:50" ht="45" customHeight="1" x14ac:dyDescent="0.15">
      <c r="A841" s="372">
        <v>5</v>
      </c>
      <c r="B841" s="372">
        <v>1</v>
      </c>
      <c r="C841" s="354" t="s">
        <v>655</v>
      </c>
      <c r="D841" s="340"/>
      <c r="E841" s="340"/>
      <c r="F841" s="340"/>
      <c r="G841" s="340"/>
      <c r="H841" s="340"/>
      <c r="I841" s="340"/>
      <c r="J841" s="341">
        <v>2010501030336</v>
      </c>
      <c r="K841" s="342"/>
      <c r="L841" s="342"/>
      <c r="M841" s="342"/>
      <c r="N841" s="342"/>
      <c r="O841" s="342"/>
      <c r="P841" s="355" t="s">
        <v>629</v>
      </c>
      <c r="Q841" s="343"/>
      <c r="R841" s="343"/>
      <c r="S841" s="343"/>
      <c r="T841" s="343"/>
      <c r="U841" s="343"/>
      <c r="V841" s="343"/>
      <c r="W841" s="343"/>
      <c r="X841" s="343"/>
      <c r="Y841" s="344">
        <v>0.5</v>
      </c>
      <c r="Z841" s="345"/>
      <c r="AA841" s="345"/>
      <c r="AB841" s="346"/>
      <c r="AC841" s="347" t="s">
        <v>524</v>
      </c>
      <c r="AD841" s="347"/>
      <c r="AE841" s="347"/>
      <c r="AF841" s="347"/>
      <c r="AG841" s="347"/>
      <c r="AH841" s="348" t="s">
        <v>558</v>
      </c>
      <c r="AI841" s="349"/>
      <c r="AJ841" s="349"/>
      <c r="AK841" s="349"/>
      <c r="AL841" s="350">
        <v>100</v>
      </c>
      <c r="AM841" s="351"/>
      <c r="AN841" s="351"/>
      <c r="AO841" s="352"/>
      <c r="AP841" s="353" t="s">
        <v>558</v>
      </c>
      <c r="AQ841" s="353"/>
      <c r="AR841" s="353"/>
      <c r="AS841" s="353"/>
      <c r="AT841" s="353"/>
      <c r="AU841" s="353"/>
      <c r="AV841" s="353"/>
      <c r="AW841" s="353"/>
      <c r="AX841" s="353"/>
    </row>
    <row r="842" spans="1:50" ht="45" customHeight="1" x14ac:dyDescent="0.15">
      <c r="A842" s="372">
        <v>6</v>
      </c>
      <c r="B842" s="372">
        <v>1</v>
      </c>
      <c r="C842" s="354" t="s">
        <v>656</v>
      </c>
      <c r="D842" s="340"/>
      <c r="E842" s="340"/>
      <c r="F842" s="340"/>
      <c r="G842" s="340"/>
      <c r="H842" s="340"/>
      <c r="I842" s="340"/>
      <c r="J842" s="341">
        <v>6010601003790</v>
      </c>
      <c r="K842" s="342"/>
      <c r="L842" s="342"/>
      <c r="M842" s="342"/>
      <c r="N842" s="342"/>
      <c r="O842" s="342"/>
      <c r="P842" s="355" t="s">
        <v>630</v>
      </c>
      <c r="Q842" s="343"/>
      <c r="R842" s="343"/>
      <c r="S842" s="343"/>
      <c r="T842" s="343"/>
      <c r="U842" s="343"/>
      <c r="V842" s="343"/>
      <c r="W842" s="343"/>
      <c r="X842" s="343"/>
      <c r="Y842" s="344">
        <v>0.1</v>
      </c>
      <c r="Z842" s="345"/>
      <c r="AA842" s="345"/>
      <c r="AB842" s="346"/>
      <c r="AC842" s="347" t="s">
        <v>524</v>
      </c>
      <c r="AD842" s="347"/>
      <c r="AE842" s="347"/>
      <c r="AF842" s="347"/>
      <c r="AG842" s="347"/>
      <c r="AH842" s="348" t="s">
        <v>558</v>
      </c>
      <c r="AI842" s="349"/>
      <c r="AJ842" s="349"/>
      <c r="AK842" s="349"/>
      <c r="AL842" s="350">
        <v>100</v>
      </c>
      <c r="AM842" s="351"/>
      <c r="AN842" s="351"/>
      <c r="AO842" s="352"/>
      <c r="AP842" s="353" t="s">
        <v>558</v>
      </c>
      <c r="AQ842" s="353"/>
      <c r="AR842" s="353"/>
      <c r="AS842" s="353"/>
      <c r="AT842" s="353"/>
      <c r="AU842" s="353"/>
      <c r="AV842" s="353"/>
      <c r="AW842" s="353"/>
      <c r="AX842" s="353"/>
    </row>
    <row r="843" spans="1:50" ht="45" customHeight="1" x14ac:dyDescent="0.15">
      <c r="A843" s="372">
        <v>7</v>
      </c>
      <c r="B843" s="372">
        <v>1</v>
      </c>
      <c r="C843" s="354" t="s">
        <v>657</v>
      </c>
      <c r="D843" s="340"/>
      <c r="E843" s="340"/>
      <c r="F843" s="340"/>
      <c r="G843" s="340"/>
      <c r="H843" s="340"/>
      <c r="I843" s="340"/>
      <c r="J843" s="341">
        <v>6020001071256</v>
      </c>
      <c r="K843" s="342"/>
      <c r="L843" s="342"/>
      <c r="M843" s="342"/>
      <c r="N843" s="342"/>
      <c r="O843" s="342"/>
      <c r="P843" s="355" t="s">
        <v>631</v>
      </c>
      <c r="Q843" s="343"/>
      <c r="R843" s="343"/>
      <c r="S843" s="343"/>
      <c r="T843" s="343"/>
      <c r="U843" s="343"/>
      <c r="V843" s="343"/>
      <c r="W843" s="343"/>
      <c r="X843" s="343"/>
      <c r="Y843" s="344">
        <v>0.1</v>
      </c>
      <c r="Z843" s="345"/>
      <c r="AA843" s="345"/>
      <c r="AB843" s="346"/>
      <c r="AC843" s="347" t="s">
        <v>524</v>
      </c>
      <c r="AD843" s="347"/>
      <c r="AE843" s="347"/>
      <c r="AF843" s="347"/>
      <c r="AG843" s="347"/>
      <c r="AH843" s="348" t="s">
        <v>558</v>
      </c>
      <c r="AI843" s="349"/>
      <c r="AJ843" s="349"/>
      <c r="AK843" s="349"/>
      <c r="AL843" s="350">
        <v>100</v>
      </c>
      <c r="AM843" s="351"/>
      <c r="AN843" s="351"/>
      <c r="AO843" s="352"/>
      <c r="AP843" s="353" t="s">
        <v>558</v>
      </c>
      <c r="AQ843" s="353"/>
      <c r="AR843" s="353"/>
      <c r="AS843" s="353"/>
      <c r="AT843" s="353"/>
      <c r="AU843" s="353"/>
      <c r="AV843" s="353"/>
      <c r="AW843" s="353"/>
      <c r="AX843" s="353"/>
    </row>
    <row r="844" spans="1:50" ht="45" customHeight="1" x14ac:dyDescent="0.15">
      <c r="A844" s="372">
        <v>8</v>
      </c>
      <c r="B844" s="372">
        <v>1</v>
      </c>
      <c r="C844" s="354" t="s">
        <v>658</v>
      </c>
      <c r="D844" s="340"/>
      <c r="E844" s="340"/>
      <c r="F844" s="340"/>
      <c r="G844" s="340"/>
      <c r="H844" s="340"/>
      <c r="I844" s="340"/>
      <c r="J844" s="341">
        <v>3010001104903</v>
      </c>
      <c r="K844" s="342"/>
      <c r="L844" s="342"/>
      <c r="M844" s="342"/>
      <c r="N844" s="342"/>
      <c r="O844" s="342"/>
      <c r="P844" s="355" t="s">
        <v>632</v>
      </c>
      <c r="Q844" s="343"/>
      <c r="R844" s="343"/>
      <c r="S844" s="343"/>
      <c r="T844" s="343"/>
      <c r="U844" s="343"/>
      <c r="V844" s="343"/>
      <c r="W844" s="343"/>
      <c r="X844" s="343"/>
      <c r="Y844" s="344">
        <v>0</v>
      </c>
      <c r="Z844" s="345"/>
      <c r="AA844" s="345"/>
      <c r="AB844" s="346"/>
      <c r="AC844" s="347" t="s">
        <v>524</v>
      </c>
      <c r="AD844" s="347"/>
      <c r="AE844" s="347"/>
      <c r="AF844" s="347"/>
      <c r="AG844" s="347"/>
      <c r="AH844" s="348" t="s">
        <v>558</v>
      </c>
      <c r="AI844" s="349"/>
      <c r="AJ844" s="349"/>
      <c r="AK844" s="349"/>
      <c r="AL844" s="350">
        <v>100</v>
      </c>
      <c r="AM844" s="351"/>
      <c r="AN844" s="351"/>
      <c r="AO844" s="352"/>
      <c r="AP844" s="353" t="s">
        <v>561</v>
      </c>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513</v>
      </c>
      <c r="AI869" s="357"/>
      <c r="AJ869" s="357"/>
      <c r="AK869" s="357"/>
      <c r="AL869" s="357" t="s">
        <v>21</v>
      </c>
      <c r="AM869" s="357"/>
      <c r="AN869" s="357"/>
      <c r="AO869" s="362"/>
      <c r="AP869" s="363" t="s">
        <v>433</v>
      </c>
      <c r="AQ869" s="363"/>
      <c r="AR869" s="363"/>
      <c r="AS869" s="363"/>
      <c r="AT869" s="363"/>
      <c r="AU869" s="363"/>
      <c r="AV869" s="363"/>
      <c r="AW869" s="363"/>
      <c r="AX869" s="363"/>
    </row>
    <row r="870" spans="1:50" ht="30" customHeight="1" x14ac:dyDescent="0.15">
      <c r="A870" s="372">
        <v>1</v>
      </c>
      <c r="B870" s="372">
        <v>1</v>
      </c>
      <c r="C870" s="354" t="s">
        <v>622</v>
      </c>
      <c r="D870" s="340"/>
      <c r="E870" s="340"/>
      <c r="F870" s="340"/>
      <c r="G870" s="340"/>
      <c r="H870" s="340"/>
      <c r="I870" s="340"/>
      <c r="J870" s="341">
        <v>4120001126778</v>
      </c>
      <c r="K870" s="342"/>
      <c r="L870" s="342"/>
      <c r="M870" s="342"/>
      <c r="N870" s="342"/>
      <c r="O870" s="342"/>
      <c r="P870" s="355" t="s">
        <v>633</v>
      </c>
      <c r="Q870" s="343"/>
      <c r="R870" s="343"/>
      <c r="S870" s="343"/>
      <c r="T870" s="343"/>
      <c r="U870" s="343"/>
      <c r="V870" s="343"/>
      <c r="W870" s="343"/>
      <c r="X870" s="343"/>
      <c r="Y870" s="344">
        <v>0.5</v>
      </c>
      <c r="Z870" s="345"/>
      <c r="AA870" s="345"/>
      <c r="AB870" s="346"/>
      <c r="AC870" s="356" t="s">
        <v>524</v>
      </c>
      <c r="AD870" s="364"/>
      <c r="AE870" s="364"/>
      <c r="AF870" s="364"/>
      <c r="AG870" s="364"/>
      <c r="AH870" s="365" t="s">
        <v>558</v>
      </c>
      <c r="AI870" s="366"/>
      <c r="AJ870" s="366"/>
      <c r="AK870" s="366"/>
      <c r="AL870" s="350">
        <v>100</v>
      </c>
      <c r="AM870" s="351"/>
      <c r="AN870" s="351"/>
      <c r="AO870" s="352"/>
      <c r="AP870" s="353" t="s">
        <v>558</v>
      </c>
      <c r="AQ870" s="353"/>
      <c r="AR870" s="353"/>
      <c r="AS870" s="353"/>
      <c r="AT870" s="353"/>
      <c r="AU870" s="353"/>
      <c r="AV870" s="353"/>
      <c r="AW870" s="353"/>
      <c r="AX870" s="353"/>
    </row>
    <row r="871" spans="1:50" ht="30" customHeight="1" x14ac:dyDescent="0.15">
      <c r="A871" s="372">
        <v>2</v>
      </c>
      <c r="B871" s="372">
        <v>1</v>
      </c>
      <c r="C871" s="340" t="s">
        <v>611</v>
      </c>
      <c r="D871" s="340"/>
      <c r="E871" s="340"/>
      <c r="F871" s="340"/>
      <c r="G871" s="340"/>
      <c r="H871" s="340"/>
      <c r="I871" s="340"/>
      <c r="J871" s="341" t="s">
        <v>620</v>
      </c>
      <c r="K871" s="342"/>
      <c r="L871" s="342"/>
      <c r="M871" s="342"/>
      <c r="N871" s="342"/>
      <c r="O871" s="342"/>
      <c r="P871" s="343" t="s">
        <v>623</v>
      </c>
      <c r="Q871" s="343"/>
      <c r="R871" s="343"/>
      <c r="S871" s="343"/>
      <c r="T871" s="343"/>
      <c r="U871" s="343"/>
      <c r="V871" s="343"/>
      <c r="W871" s="343"/>
      <c r="X871" s="343"/>
      <c r="Y871" s="344">
        <v>0.3</v>
      </c>
      <c r="Z871" s="345"/>
      <c r="AA871" s="345"/>
      <c r="AB871" s="346"/>
      <c r="AC871" s="356" t="s">
        <v>196</v>
      </c>
      <c r="AD871" s="356"/>
      <c r="AE871" s="356"/>
      <c r="AF871" s="356"/>
      <c r="AG871" s="356"/>
      <c r="AH871" s="365" t="s">
        <v>561</v>
      </c>
      <c r="AI871" s="366"/>
      <c r="AJ871" s="366"/>
      <c r="AK871" s="366"/>
      <c r="AL871" s="350" t="s">
        <v>561</v>
      </c>
      <c r="AM871" s="351"/>
      <c r="AN871" s="351"/>
      <c r="AO871" s="352"/>
      <c r="AP871" s="353" t="s">
        <v>558</v>
      </c>
      <c r="AQ871" s="353"/>
      <c r="AR871" s="353"/>
      <c r="AS871" s="353"/>
      <c r="AT871" s="353"/>
      <c r="AU871" s="353"/>
      <c r="AV871" s="353"/>
      <c r="AW871" s="353"/>
      <c r="AX871" s="353"/>
    </row>
    <row r="872" spans="1:50" ht="30" customHeight="1" x14ac:dyDescent="0.15">
      <c r="A872" s="372">
        <v>3</v>
      </c>
      <c r="B872" s="372">
        <v>1</v>
      </c>
      <c r="C872" s="354" t="s">
        <v>612</v>
      </c>
      <c r="D872" s="340"/>
      <c r="E872" s="340"/>
      <c r="F872" s="340"/>
      <c r="G872" s="340"/>
      <c r="H872" s="340"/>
      <c r="I872" s="340"/>
      <c r="J872" s="341" t="s">
        <v>620</v>
      </c>
      <c r="K872" s="342"/>
      <c r="L872" s="342"/>
      <c r="M872" s="342"/>
      <c r="N872" s="342"/>
      <c r="O872" s="342"/>
      <c r="P872" s="355" t="s">
        <v>623</v>
      </c>
      <c r="Q872" s="343"/>
      <c r="R872" s="343"/>
      <c r="S872" s="343"/>
      <c r="T872" s="343"/>
      <c r="U872" s="343"/>
      <c r="V872" s="343"/>
      <c r="W872" s="343"/>
      <c r="X872" s="343"/>
      <c r="Y872" s="344">
        <v>0.3</v>
      </c>
      <c r="Z872" s="345"/>
      <c r="AA872" s="345"/>
      <c r="AB872" s="346"/>
      <c r="AC872" s="356" t="s">
        <v>196</v>
      </c>
      <c r="AD872" s="356"/>
      <c r="AE872" s="356"/>
      <c r="AF872" s="356"/>
      <c r="AG872" s="356"/>
      <c r="AH872" s="348" t="s">
        <v>559</v>
      </c>
      <c r="AI872" s="349"/>
      <c r="AJ872" s="349"/>
      <c r="AK872" s="349"/>
      <c r="AL872" s="350" t="s">
        <v>561</v>
      </c>
      <c r="AM872" s="351"/>
      <c r="AN872" s="351"/>
      <c r="AO872" s="352"/>
      <c r="AP872" s="353" t="s">
        <v>558</v>
      </c>
      <c r="AQ872" s="353"/>
      <c r="AR872" s="353"/>
      <c r="AS872" s="353"/>
      <c r="AT872" s="353"/>
      <c r="AU872" s="353"/>
      <c r="AV872" s="353"/>
      <c r="AW872" s="353"/>
      <c r="AX872" s="353"/>
    </row>
    <row r="873" spans="1:50" ht="30" customHeight="1" x14ac:dyDescent="0.15">
      <c r="A873" s="372">
        <v>4</v>
      </c>
      <c r="B873" s="372">
        <v>1</v>
      </c>
      <c r="C873" s="354" t="s">
        <v>613</v>
      </c>
      <c r="D873" s="340"/>
      <c r="E873" s="340"/>
      <c r="F873" s="340"/>
      <c r="G873" s="340"/>
      <c r="H873" s="340"/>
      <c r="I873" s="340"/>
      <c r="J873" s="341" t="s">
        <v>621</v>
      </c>
      <c r="K873" s="342"/>
      <c r="L873" s="342"/>
      <c r="M873" s="342"/>
      <c r="N873" s="342"/>
      <c r="O873" s="342"/>
      <c r="P873" s="355" t="s">
        <v>623</v>
      </c>
      <c r="Q873" s="343"/>
      <c r="R873" s="343"/>
      <c r="S873" s="343"/>
      <c r="T873" s="343"/>
      <c r="U873" s="343"/>
      <c r="V873" s="343"/>
      <c r="W873" s="343"/>
      <c r="X873" s="343"/>
      <c r="Y873" s="344">
        <v>0.3</v>
      </c>
      <c r="Z873" s="345"/>
      <c r="AA873" s="345"/>
      <c r="AB873" s="346"/>
      <c r="AC873" s="356" t="s">
        <v>196</v>
      </c>
      <c r="AD873" s="356"/>
      <c r="AE873" s="356"/>
      <c r="AF873" s="356"/>
      <c r="AG873" s="356"/>
      <c r="AH873" s="348" t="s">
        <v>558</v>
      </c>
      <c r="AI873" s="349"/>
      <c r="AJ873" s="349"/>
      <c r="AK873" s="349"/>
      <c r="AL873" s="350" t="s">
        <v>558</v>
      </c>
      <c r="AM873" s="351"/>
      <c r="AN873" s="351"/>
      <c r="AO873" s="352"/>
      <c r="AP873" s="353" t="s">
        <v>561</v>
      </c>
      <c r="AQ873" s="353"/>
      <c r="AR873" s="353"/>
      <c r="AS873" s="353"/>
      <c r="AT873" s="353"/>
      <c r="AU873" s="353"/>
      <c r="AV873" s="353"/>
      <c r="AW873" s="353"/>
      <c r="AX873" s="353"/>
    </row>
    <row r="874" spans="1:50" ht="30" customHeight="1" x14ac:dyDescent="0.15">
      <c r="A874" s="372">
        <v>5</v>
      </c>
      <c r="B874" s="372">
        <v>1</v>
      </c>
      <c r="C874" s="340" t="s">
        <v>614</v>
      </c>
      <c r="D874" s="340"/>
      <c r="E874" s="340"/>
      <c r="F874" s="340"/>
      <c r="G874" s="340"/>
      <c r="H874" s="340"/>
      <c r="I874" s="340"/>
      <c r="J874" s="341" t="s">
        <v>620</v>
      </c>
      <c r="K874" s="342"/>
      <c r="L874" s="342"/>
      <c r="M874" s="342"/>
      <c r="N874" s="342"/>
      <c r="O874" s="342"/>
      <c r="P874" s="343" t="s">
        <v>623</v>
      </c>
      <c r="Q874" s="343"/>
      <c r="R874" s="343"/>
      <c r="S874" s="343"/>
      <c r="T874" s="343"/>
      <c r="U874" s="343"/>
      <c r="V874" s="343"/>
      <c r="W874" s="343"/>
      <c r="X874" s="343"/>
      <c r="Y874" s="344">
        <v>0.3</v>
      </c>
      <c r="Z874" s="345"/>
      <c r="AA874" s="345"/>
      <c r="AB874" s="346"/>
      <c r="AC874" s="347" t="s">
        <v>196</v>
      </c>
      <c r="AD874" s="347"/>
      <c r="AE874" s="347"/>
      <c r="AF874" s="347"/>
      <c r="AG874" s="347"/>
      <c r="AH874" s="348" t="s">
        <v>558</v>
      </c>
      <c r="AI874" s="349"/>
      <c r="AJ874" s="349"/>
      <c r="AK874" s="349"/>
      <c r="AL874" s="350" t="s">
        <v>558</v>
      </c>
      <c r="AM874" s="351"/>
      <c r="AN874" s="351"/>
      <c r="AO874" s="352"/>
      <c r="AP874" s="353" t="s">
        <v>558</v>
      </c>
      <c r="AQ874" s="353"/>
      <c r="AR874" s="353"/>
      <c r="AS874" s="353"/>
      <c r="AT874" s="353"/>
      <c r="AU874" s="353"/>
      <c r="AV874" s="353"/>
      <c r="AW874" s="353"/>
      <c r="AX874" s="353"/>
    </row>
    <row r="875" spans="1:50" ht="30" customHeight="1" x14ac:dyDescent="0.15">
      <c r="A875" s="372">
        <v>6</v>
      </c>
      <c r="B875" s="372">
        <v>1</v>
      </c>
      <c r="C875" s="340" t="s">
        <v>615</v>
      </c>
      <c r="D875" s="340"/>
      <c r="E875" s="340"/>
      <c r="F875" s="340"/>
      <c r="G875" s="340"/>
      <c r="H875" s="340"/>
      <c r="I875" s="340"/>
      <c r="J875" s="341" t="s">
        <v>559</v>
      </c>
      <c r="K875" s="342"/>
      <c r="L875" s="342"/>
      <c r="M875" s="342"/>
      <c r="N875" s="342"/>
      <c r="O875" s="342"/>
      <c r="P875" s="343" t="s">
        <v>623</v>
      </c>
      <c r="Q875" s="343"/>
      <c r="R875" s="343"/>
      <c r="S875" s="343"/>
      <c r="T875" s="343"/>
      <c r="U875" s="343"/>
      <c r="V875" s="343"/>
      <c r="W875" s="343"/>
      <c r="X875" s="343"/>
      <c r="Y875" s="344">
        <v>0.3</v>
      </c>
      <c r="Z875" s="345"/>
      <c r="AA875" s="345"/>
      <c r="AB875" s="346"/>
      <c r="AC875" s="347" t="s">
        <v>196</v>
      </c>
      <c r="AD875" s="347"/>
      <c r="AE875" s="347"/>
      <c r="AF875" s="347"/>
      <c r="AG875" s="347"/>
      <c r="AH875" s="348" t="s">
        <v>561</v>
      </c>
      <c r="AI875" s="349"/>
      <c r="AJ875" s="349"/>
      <c r="AK875" s="349"/>
      <c r="AL875" s="350" t="s">
        <v>558</v>
      </c>
      <c r="AM875" s="351"/>
      <c r="AN875" s="351"/>
      <c r="AO875" s="352"/>
      <c r="AP875" s="353" t="s">
        <v>558</v>
      </c>
      <c r="AQ875" s="353"/>
      <c r="AR875" s="353"/>
      <c r="AS875" s="353"/>
      <c r="AT875" s="353"/>
      <c r="AU875" s="353"/>
      <c r="AV875" s="353"/>
      <c r="AW875" s="353"/>
      <c r="AX875" s="353"/>
    </row>
    <row r="876" spans="1:50" ht="30" customHeight="1" x14ac:dyDescent="0.15">
      <c r="A876" s="372">
        <v>7</v>
      </c>
      <c r="B876" s="372">
        <v>1</v>
      </c>
      <c r="C876" s="340" t="s">
        <v>616</v>
      </c>
      <c r="D876" s="340"/>
      <c r="E876" s="340"/>
      <c r="F876" s="340"/>
      <c r="G876" s="340"/>
      <c r="H876" s="340"/>
      <c r="I876" s="340"/>
      <c r="J876" s="341" t="s">
        <v>621</v>
      </c>
      <c r="K876" s="342"/>
      <c r="L876" s="342"/>
      <c r="M876" s="342"/>
      <c r="N876" s="342"/>
      <c r="O876" s="342"/>
      <c r="P876" s="343" t="s">
        <v>623</v>
      </c>
      <c r="Q876" s="343"/>
      <c r="R876" s="343"/>
      <c r="S876" s="343"/>
      <c r="T876" s="343"/>
      <c r="U876" s="343"/>
      <c r="V876" s="343"/>
      <c r="W876" s="343"/>
      <c r="X876" s="343"/>
      <c r="Y876" s="344">
        <v>0.3</v>
      </c>
      <c r="Z876" s="345"/>
      <c r="AA876" s="345"/>
      <c r="AB876" s="346"/>
      <c r="AC876" s="347" t="s">
        <v>196</v>
      </c>
      <c r="AD876" s="347"/>
      <c r="AE876" s="347"/>
      <c r="AF876" s="347"/>
      <c r="AG876" s="347"/>
      <c r="AH876" s="348" t="s">
        <v>558</v>
      </c>
      <c r="AI876" s="349"/>
      <c r="AJ876" s="349"/>
      <c r="AK876" s="349"/>
      <c r="AL876" s="350" t="s">
        <v>559</v>
      </c>
      <c r="AM876" s="351"/>
      <c r="AN876" s="351"/>
      <c r="AO876" s="352"/>
      <c r="AP876" s="353" t="s">
        <v>558</v>
      </c>
      <c r="AQ876" s="353"/>
      <c r="AR876" s="353"/>
      <c r="AS876" s="353"/>
      <c r="AT876" s="353"/>
      <c r="AU876" s="353"/>
      <c r="AV876" s="353"/>
      <c r="AW876" s="353"/>
      <c r="AX876" s="353"/>
    </row>
    <row r="877" spans="1:50" ht="30" customHeight="1" x14ac:dyDescent="0.15">
      <c r="A877" s="372">
        <v>8</v>
      </c>
      <c r="B877" s="372">
        <v>1</v>
      </c>
      <c r="C877" s="340" t="s">
        <v>617</v>
      </c>
      <c r="D877" s="340"/>
      <c r="E877" s="340"/>
      <c r="F877" s="340"/>
      <c r="G877" s="340"/>
      <c r="H877" s="340"/>
      <c r="I877" s="340"/>
      <c r="J877" s="341" t="s">
        <v>620</v>
      </c>
      <c r="K877" s="342"/>
      <c r="L877" s="342"/>
      <c r="M877" s="342"/>
      <c r="N877" s="342"/>
      <c r="O877" s="342"/>
      <c r="P877" s="343" t="s">
        <v>623</v>
      </c>
      <c r="Q877" s="343"/>
      <c r="R877" s="343"/>
      <c r="S877" s="343"/>
      <c r="T877" s="343"/>
      <c r="U877" s="343"/>
      <c r="V877" s="343"/>
      <c r="W877" s="343"/>
      <c r="X877" s="343"/>
      <c r="Y877" s="344">
        <v>0.3</v>
      </c>
      <c r="Z877" s="345"/>
      <c r="AA877" s="345"/>
      <c r="AB877" s="346"/>
      <c r="AC877" s="347" t="s">
        <v>196</v>
      </c>
      <c r="AD877" s="347"/>
      <c r="AE877" s="347"/>
      <c r="AF877" s="347"/>
      <c r="AG877" s="347"/>
      <c r="AH877" s="348" t="s">
        <v>558</v>
      </c>
      <c r="AI877" s="349"/>
      <c r="AJ877" s="349"/>
      <c r="AK877" s="349"/>
      <c r="AL877" s="350" t="s">
        <v>558</v>
      </c>
      <c r="AM877" s="351"/>
      <c r="AN877" s="351"/>
      <c r="AO877" s="352"/>
      <c r="AP877" s="353" t="s">
        <v>560</v>
      </c>
      <c r="AQ877" s="353"/>
      <c r="AR877" s="353"/>
      <c r="AS877" s="353"/>
      <c r="AT877" s="353"/>
      <c r="AU877" s="353"/>
      <c r="AV877" s="353"/>
      <c r="AW877" s="353"/>
      <c r="AX877" s="353"/>
    </row>
    <row r="878" spans="1:50" ht="30" customHeight="1" x14ac:dyDescent="0.15">
      <c r="A878" s="372">
        <v>9</v>
      </c>
      <c r="B878" s="372">
        <v>1</v>
      </c>
      <c r="C878" s="340" t="s">
        <v>618</v>
      </c>
      <c r="D878" s="340"/>
      <c r="E878" s="340"/>
      <c r="F878" s="340"/>
      <c r="G878" s="340"/>
      <c r="H878" s="340"/>
      <c r="I878" s="340"/>
      <c r="J878" s="341" t="s">
        <v>621</v>
      </c>
      <c r="K878" s="342"/>
      <c r="L878" s="342"/>
      <c r="M878" s="342"/>
      <c r="N878" s="342"/>
      <c r="O878" s="342"/>
      <c r="P878" s="343" t="s">
        <v>623</v>
      </c>
      <c r="Q878" s="343"/>
      <c r="R878" s="343"/>
      <c r="S878" s="343"/>
      <c r="T878" s="343"/>
      <c r="U878" s="343"/>
      <c r="V878" s="343"/>
      <c r="W878" s="343"/>
      <c r="X878" s="343"/>
      <c r="Y878" s="344">
        <v>0.3</v>
      </c>
      <c r="Z878" s="345"/>
      <c r="AA878" s="345"/>
      <c r="AB878" s="346"/>
      <c r="AC878" s="347" t="s">
        <v>196</v>
      </c>
      <c r="AD878" s="347"/>
      <c r="AE878" s="347"/>
      <c r="AF878" s="347"/>
      <c r="AG878" s="347"/>
      <c r="AH878" s="348" t="s">
        <v>558</v>
      </c>
      <c r="AI878" s="349"/>
      <c r="AJ878" s="349"/>
      <c r="AK878" s="349"/>
      <c r="AL878" s="350" t="s">
        <v>558</v>
      </c>
      <c r="AM878" s="351"/>
      <c r="AN878" s="351"/>
      <c r="AO878" s="352"/>
      <c r="AP878" s="353" t="s">
        <v>558</v>
      </c>
      <c r="AQ878" s="353"/>
      <c r="AR878" s="353"/>
      <c r="AS878" s="353"/>
      <c r="AT878" s="353"/>
      <c r="AU878" s="353"/>
      <c r="AV878" s="353"/>
      <c r="AW878" s="353"/>
      <c r="AX878" s="353"/>
    </row>
    <row r="879" spans="1:50" ht="30" customHeight="1" x14ac:dyDescent="0.15">
      <c r="A879" s="372">
        <v>10</v>
      </c>
      <c r="B879" s="372">
        <v>1</v>
      </c>
      <c r="C879" s="340" t="s">
        <v>619</v>
      </c>
      <c r="D879" s="340"/>
      <c r="E879" s="340"/>
      <c r="F879" s="340"/>
      <c r="G879" s="340"/>
      <c r="H879" s="340"/>
      <c r="I879" s="340"/>
      <c r="J879" s="341"/>
      <c r="K879" s="342"/>
      <c r="L879" s="342"/>
      <c r="M879" s="342"/>
      <c r="N879" s="342"/>
      <c r="O879" s="342"/>
      <c r="P879" s="343" t="s">
        <v>623</v>
      </c>
      <c r="Q879" s="343"/>
      <c r="R879" s="343"/>
      <c r="S879" s="343"/>
      <c r="T879" s="343"/>
      <c r="U879" s="343"/>
      <c r="V879" s="343"/>
      <c r="W879" s="343"/>
      <c r="X879" s="343"/>
      <c r="Y879" s="344">
        <v>0.3</v>
      </c>
      <c r="Z879" s="345"/>
      <c r="AA879" s="345"/>
      <c r="AB879" s="346"/>
      <c r="AC879" s="347" t="s">
        <v>196</v>
      </c>
      <c r="AD879" s="347"/>
      <c r="AE879" s="347"/>
      <c r="AF879" s="347"/>
      <c r="AG879" s="347"/>
      <c r="AH879" s="348" t="s">
        <v>561</v>
      </c>
      <c r="AI879" s="349"/>
      <c r="AJ879" s="349"/>
      <c r="AK879" s="349"/>
      <c r="AL879" s="350" t="s">
        <v>561</v>
      </c>
      <c r="AM879" s="351"/>
      <c r="AN879" s="351"/>
      <c r="AO879" s="352"/>
      <c r="AP879" s="353" t="s">
        <v>558</v>
      </c>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513</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513</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513</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513</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513</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513</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558</v>
      </c>
      <c r="F1102" s="371"/>
      <c r="G1102" s="371"/>
      <c r="H1102" s="371"/>
      <c r="I1102" s="371"/>
      <c r="J1102" s="341" t="s">
        <v>558</v>
      </c>
      <c r="K1102" s="342"/>
      <c r="L1102" s="342"/>
      <c r="M1102" s="342"/>
      <c r="N1102" s="342"/>
      <c r="O1102" s="342"/>
      <c r="P1102" s="355" t="s">
        <v>558</v>
      </c>
      <c r="Q1102" s="343"/>
      <c r="R1102" s="343"/>
      <c r="S1102" s="343"/>
      <c r="T1102" s="343"/>
      <c r="U1102" s="343"/>
      <c r="V1102" s="343"/>
      <c r="W1102" s="343"/>
      <c r="X1102" s="343"/>
      <c r="Y1102" s="344" t="s">
        <v>558</v>
      </c>
      <c r="Z1102" s="345"/>
      <c r="AA1102" s="345"/>
      <c r="AB1102" s="346"/>
      <c r="AC1102" s="347"/>
      <c r="AD1102" s="347"/>
      <c r="AE1102" s="347"/>
      <c r="AF1102" s="347"/>
      <c r="AG1102" s="347"/>
      <c r="AH1102" s="348" t="s">
        <v>558</v>
      </c>
      <c r="AI1102" s="349"/>
      <c r="AJ1102" s="349"/>
      <c r="AK1102" s="349"/>
      <c r="AL1102" s="350" t="s">
        <v>558</v>
      </c>
      <c r="AM1102" s="351"/>
      <c r="AN1102" s="351"/>
      <c r="AO1102" s="352"/>
      <c r="AP1102" s="353" t="s">
        <v>558</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09">
      <formula>IF(RIGHT(TEXT(P14,"0.#"),1)=".",FALSE,TRUE)</formula>
    </cfRule>
    <cfRule type="expression" dxfId="2802" priority="14010">
      <formula>IF(RIGHT(TEXT(P14,"0.#"),1)=".",TRUE,FALSE)</formula>
    </cfRule>
  </conditionalFormatting>
  <conditionalFormatting sqref="AE32">
    <cfRule type="expression" dxfId="2801" priority="13999">
      <formula>IF(RIGHT(TEXT(AE32,"0.#"),1)=".",FALSE,TRUE)</formula>
    </cfRule>
    <cfRule type="expression" dxfId="2800" priority="14000">
      <formula>IF(RIGHT(TEXT(AE32,"0.#"),1)=".",TRUE,FALSE)</formula>
    </cfRule>
  </conditionalFormatting>
  <conditionalFormatting sqref="P18:AX18">
    <cfRule type="expression" dxfId="2799" priority="13885">
      <formula>IF(RIGHT(TEXT(P18,"0.#"),1)=".",FALSE,TRUE)</formula>
    </cfRule>
    <cfRule type="expression" dxfId="2798" priority="13886">
      <formula>IF(RIGHT(TEXT(P18,"0.#"),1)=".",TRUE,FALSE)</formula>
    </cfRule>
  </conditionalFormatting>
  <conditionalFormatting sqref="Y782">
    <cfRule type="expression" dxfId="2797" priority="13881">
      <formula>IF(RIGHT(TEXT(Y782,"0.#"),1)=".",FALSE,TRUE)</formula>
    </cfRule>
    <cfRule type="expression" dxfId="2796" priority="13882">
      <formula>IF(RIGHT(TEXT(Y782,"0.#"),1)=".",TRUE,FALSE)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3:Y790 Y781">
    <cfRule type="expression" dxfId="2785" priority="13683">
      <formula>IF(RIGHT(TEXT(Y781,"0.#"),1)=".",FALSE,TRUE)</formula>
    </cfRule>
    <cfRule type="expression" dxfId="2784" priority="13684">
      <formula>IF(RIGHT(TEXT(Y781,"0.#"),1)=".",TRUE,FALSE)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41:Y866">
    <cfRule type="expression" dxfId="2429" priority="2959">
      <formula>IF(RIGHT(TEXT(Y841,"0.#"),1)=".",FALSE,TRUE)</formula>
    </cfRule>
    <cfRule type="expression" dxfId="2428" priority="2960">
      <formula>IF(RIGHT(TEXT(Y841,"0.#"),1)=".",TRUE,FALSE)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7">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40">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899">
    <cfRule type="expression" dxfId="2063" priority="2075">
      <formula>IF(RIGHT(TEXT(Y880,"0.#"),1)=".",FALSE,TRUE)</formula>
    </cfRule>
    <cfRule type="expression" dxfId="2062" priority="2076">
      <formula>IF(RIGHT(TEXT(Y880,"0.#"),1)=".",TRUE,FALSE)</formula>
    </cfRule>
  </conditionalFormatting>
  <conditionalFormatting sqref="Y870:Y879">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0">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L871:AO871">
    <cfRule type="expression" dxfId="707" priority="5">
      <formula>IF(AND(AL871&gt;=0, RIGHT(TEXT(AL871,"0.#"),1)&lt;&gt;"."),TRUE,FALSE)</formula>
    </cfRule>
    <cfRule type="expression" dxfId="706" priority="6">
      <formula>IF(AND(AL871&gt;=0, RIGHT(TEXT(AL871,"0.#"),1)="."),TRUE,FALSE)</formula>
    </cfRule>
    <cfRule type="expression" dxfId="705" priority="7">
      <formula>IF(AND(AL871&lt;0, RIGHT(TEXT(AL871,"0.#"),1)&lt;&gt;"."),TRUE,FALSE)</formula>
    </cfRule>
    <cfRule type="expression" dxfId="704" priority="8">
      <formula>IF(AND(AL871&lt;0, RIGHT(TEXT(AL871,"0.#"),1)="."),TRUE,FALSE)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99"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544</v>
      </c>
      <c r="W4" s="32" t="s">
        <v>270</v>
      </c>
      <c r="Y4" s="32" t="s">
        <v>72</v>
      </c>
      <c r="Z4" s="30"/>
      <c r="AA4" s="32" t="s">
        <v>77</v>
      </c>
      <c r="AB4" s="31"/>
      <c r="AC4" s="32" t="s">
        <v>256</v>
      </c>
      <c r="AD4" s="28"/>
      <c r="AE4" s="45" t="s">
        <v>297</v>
      </c>
      <c r="AF4" s="30"/>
      <c r="AG4" s="56" t="s">
        <v>520</v>
      </c>
      <c r="AI4" s="54" t="s">
        <v>504</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531</v>
      </c>
      <c r="AF5" s="30"/>
      <c r="AG5" s="56" t="s">
        <v>521</v>
      </c>
      <c r="AI5" s="56" t="s">
        <v>505</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512</v>
      </c>
      <c r="H2" s="595"/>
      <c r="I2" s="595"/>
      <c r="J2" s="595"/>
      <c r="K2" s="595"/>
      <c r="L2" s="595"/>
      <c r="M2" s="595"/>
      <c r="N2" s="595"/>
      <c r="O2" s="595"/>
      <c r="P2" s="595"/>
      <c r="Q2" s="595"/>
      <c r="R2" s="595"/>
      <c r="S2" s="595"/>
      <c r="T2" s="595"/>
      <c r="U2" s="595"/>
      <c r="V2" s="595"/>
      <c r="W2" s="595"/>
      <c r="X2" s="595"/>
      <c r="Y2" s="595"/>
      <c r="Z2" s="595"/>
      <c r="AA2" s="595"/>
      <c r="AB2" s="596"/>
      <c r="AC2" s="594" t="s">
        <v>514</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2018-05-30T11:16:25Z</cp:lastPrinted>
  <dcterms:created xsi:type="dcterms:W3CDTF">2012-03-13T00:50:25Z</dcterms:created>
  <dcterms:modified xsi:type="dcterms:W3CDTF">2018-09-03T07:03:24Z</dcterms:modified>
</cp:coreProperties>
</file>