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<sst xmlns="http://schemas.openxmlformats.org/spreadsheetml/2006/main" count="2954" uniqueCount="647">
  <si>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</si>
  <si>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</si>
  <si>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</si>
  <si>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</si>
  <si>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</si>
  <si>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</si>
  <si>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</si>
  <si>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</si>
  <si>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</si>
  <si>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</si>
  <si>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</si>
  <si>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</si>
  <si>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</si>
  <si>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</si>
  <si>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</si>
  <si>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</si>
  <si>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</si>
  <si>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</si>
  <si>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</si>
  <si>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</si>
  <si>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</si>
  <si>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</si>
  <si>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</si>
  <si>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</si>
  <si>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</si>
  <si>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</si>
  <si>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</si>
  <si>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</si>
  <si>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</si>
  <si>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</si>
  <si>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</si>
  <si>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</si>
  <si>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</si>
  <si>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</si>
  <si>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</si>
  <si>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</si>
  <si>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</si>
  <si>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</si>
  <si>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</si>
  <si>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</si>
  <si>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</si>
  <si>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</si>
  <si>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</si>
  <si>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</si>
  <si>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</si>
  <si>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</si>
  <si>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</si>
  <si>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</si>
  <si>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</si>
  <si>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</si>
  <si>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</si>
  <si>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</si>
  <si>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</si>
  <si>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</si>
  <si>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</si>
  <si>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</si>
  <si>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</si>
  <si>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</si>
  <si>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</si>
  <si>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</si>
  <si>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</si>
  <si>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</si>
  <si>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</si>
  <si>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</si>
  <si>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</si>
  <si>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</si>
  <si>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</si>
  <si>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</si>
  <si>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</si>
  <si>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</si>
  <si>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</si>
  <si>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</si>
  <si>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</si>
  <si>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</si>
  <si>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</si>
  <si>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</si>
  <si>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</si>
  <si>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</si>
  <si>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</si>
  <si>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</si>
  <si>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</si>
  <si>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</si>
  <si>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</si>
  <si>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</si>
  <si>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</si>
  <si>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</si>
  <si>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</si>
  <si>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</si>
  <si>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</si>
  <si>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</si>
  <si>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</si>
  <si>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</si>
  <si>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</si>
  <si>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</si>
  <si>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</si>
  <si>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</si>
  <si>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</si>
  <si>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</si>
  <si>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</si>
  <si>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</si>
  <si>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</si>
  <si>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</si>
  <si>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</si>
  <si>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</si>
  <si>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</si>
  <si>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</si>
  <si>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</si>
  <si>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</si>
  <si>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</si>
  <si>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</si>
  <si>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</si>
  <si>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</si>
  <si>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</si>
  <si>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</si>
  <si>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</si>
  <si>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</si>
  <si>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</si>
  <si>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</si>
  <si>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</si>
  <si>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</si>
  <si>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</si>
  <si>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</si>
  <si>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</si>
  <si>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</si>
  <si>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</si>
  <si>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</si>
  <si>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</si>
  <si>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</si>
  <si>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</si>
  <si>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</si>
  <si>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</si>
  <si>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</si>
  <si>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</si>
  <si>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</si>
  <si>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</si>
  <si>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</si>
  <si>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</si>
  <si>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</si>
  <si>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</si>
  <si>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</si>
  <si>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</si>
  <si>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</si>
  <si>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</si>
  <si>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</si>
  <si>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</si>
  <si>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</si>
  <si>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</si>
  <si>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</si>
  <si>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</si>
  <si>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</si>
  <si>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</si>
  <si>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</si>
  <si>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</si>
  <si>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</si>
  <si>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</si>
  <si>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</si>
  <si>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</si>
  <si>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</si>
  <si>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</si>
  <si>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</si>
  <si>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</si>
  <si>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</si>
  <si>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</si>
  <si>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</si>
  <si>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</si>
  <si>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</si>
  <si>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</si>
  <si>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</si>
  <si>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</si>
  <si>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</si>
  <si>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</si>
  <si>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</si>
  <si>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</si>
  <si>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</si>
  <si>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</si>
  <si>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</si>
  <si>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</si>
  <si>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</si>
  <si>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</si>
  <si>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</si>
  <si>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</si>
  <si>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</si>
  <si>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</si>
  <si>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</si>
  <si>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</si>
  <si>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</si>
  <si>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</si>
  <si>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</si>
  <si>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</si>
  <si>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</si>
  <si>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</si>
  <si>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</si>
  <si>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</si>
  <si>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</si>
  <si>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</si>
  <si>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</si>
  <si>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</si>
  <si>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</si>
  <si>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</si>
  <si>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</si>
  <si>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</si>
  <si>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</si>
  <si>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</si>
  <si>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</si>
  <si>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</si>
  <si>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</si>
  <si>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</si>
  <si>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</si>
  <si>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</si>
  <si>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</si>
  <si>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</si>
  <si>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</si>
  <si>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</si>
  <si>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</si>
  <si>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</si>
  <si>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</si>
  <si>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</si>
  <si>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</si>
  <si>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</si>
  <si>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</si>
  <si>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</si>
  <si>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</si>
  <si>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</si>
  <si>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</si>
  <si>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</si>
  <si>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</si>
  <si>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</si>
  <si>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</si>
  <si>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</si>
  <si>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</si>
  <si>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</si>
  <si>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</si>
  <si>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</si>
  <si>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</si>
  <si>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</si>
  <si>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</si>
  <si>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</si>
  <si>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</si>
  <si>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</si>
  <si>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</si>
  <si>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</si>
  <si>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</si>
  <si>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</si>
  <si>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</si>
  <si>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</si>
  <si>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</si>
  <si>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</si>
  <si>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</si>
  <si>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</si>
  <si>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</si>
  <si>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</si>
  <si>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</si>
  <si>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</si>
  <si>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</si>
  <si>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</si>
  <si>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</si>
  <si>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</si>
  <si>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</si>
  <si>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</si>
  <si>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</si>
  <si>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</si>
  <si>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</si>
  <si>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</si>
  <si>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</si>
  <si>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</si>
  <si>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</si>
  <si>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</si>
  <si>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</si>
  <si>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</si>
  <si>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</si>
  <si>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</si>
  <si>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</si>
  <si>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</si>
  <si>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</si>
  <si>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</si>
  <si>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</si>
  <si>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</si>
  <si>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</si>
  <si>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</si>
  <si>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</si>
  <si>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</si>
  <si>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</si>
  <si>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</si>
  <si>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</si>
  <si>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</si>
  <si>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</si>
  <si>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</si>
  <si>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</si>
  <si>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</si>
  <si>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</si>
  <si>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</si>
  <si>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</si>
  <si>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</si>
  <si>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</si>
  <si>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</si>
  <si>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</si>
  <si>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</si>
  <si>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</si>
  <si>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</si>
  <si>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</si>
  <si>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</si>
  <si>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</si>
  <si>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</si>
  <si>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</si>
  <si>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</si>
  <si>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</si>
  <si>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</si>
  <si>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</si>
  <si>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</si>
  <si>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</si>
  <si>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</si>
  <si>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</si>
  <si>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</si>
  <si>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</si>
  <si>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</si>
  <si>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</si>
  <si>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</si>
  <si>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</si>
  <si>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</si>
  <si>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</si>
  <si>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</si>
  <si>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</si>
  <si>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</si>
  <si>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</si>
  <si>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</si>
  <si>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</si>
  <si>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</si>
  <si>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</si>
  <si>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</si>
  <si>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</si>
  <si>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</si>
  <si>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</si>
  <si>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</si>
  <si>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</si>
  <si>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</si>
  <si>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</si>
  <si>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</si>
  <si>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</si>
  <si>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</si>
  <si>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</si>
  <si>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</si>
  <si>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</si>
  <si>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</si>
  <si>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</si>
  <si>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</si>
  <si>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</si>
  <si>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</si>
  <si>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</si>
  <si>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</si>
  <si>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</si>
  <si>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</si>
  <si>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</si>
  <si>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</si>
  <si>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</si>
  <si>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</si>
  <si>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</si>
  <si>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</si>
  <si>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</si>
  <si>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</si>
  <si>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</si>
  <si>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</si>
  <si>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</si>
  <si>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</si>
  <si>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</si>
  <si>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</si>
  <si>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</si>
  <si>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</si>
  <si>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</si>
  <si>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</si>
  <si>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</si>
  <si>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</si>
  <si>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</si>
  <si>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</si>
  <si>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</si>
  <si>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</si>
  <si>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</si>
  <si>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</si>
  <si>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</si>
  <si>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</si>
  <si>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</si>
  <si>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</si>
  <si>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</si>
  <si>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</si>
  <si>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</si>
  <si>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</si>
  <si>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</si>
  <si>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</si>
  <si>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</si>
  <si>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</si>
  <si>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</si>
  <si>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</si>
  <si>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</si>
  <si>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</si>
  <si>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</si>
  <si>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</si>
  <si>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</si>
  <si>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</si>
  <si>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</si>
  <si>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</si>
  <si>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</si>
  <si>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</si>
  <si>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</si>
  <si>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</si>
  <si>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</si>
  <si>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</si>
  <si>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</si>
  <si>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</si>
  <si>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</si>
  <si>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</si>
  <si>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</si>
  <si>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</si>
  <si>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</si>
  <si>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</si>
  <si>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</si>
  <si>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</si>
  <si>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</si>
  <si>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</si>
  <si>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</si>
  <si>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</si>
  <si>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</si>
  <si>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</si>
  <si>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</si>
  <si>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</si>
  <si>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</si>
  <si>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</si>
  <si>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</si>
  <si>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</si>
  <si>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</si>
  <si>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</si>
  <si>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</si>
  <si>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</si>
  <si>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</si>
  <si>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</si>
  <si>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</si>
  <si>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</si>
  <si>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</si>
  <si>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</si>
  <si>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</si>
  <si>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</si>
  <si>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</si>
  <si>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</si>
  <si>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</si>
  <si>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</si>
  <si>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</si>
  <si>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</si>
  <si>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</si>
  <si>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</si>
  <si>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</si>
  <si>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</si>
  <si>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</si>
  <si>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</si>
  <si>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</si>
  <si>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</si>
  <si>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</si>
  <si>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</si>
  <si>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</si>
  <si>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</si>
  <si>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</si>
  <si>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</si>
  <si>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</si>
  <si>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</si>
  <si>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</si>
  <si>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</si>
  <si>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</si>
  <si>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</si>
  <si>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</si>
  <si>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</si>
  <si>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</si>
  <si>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</si>
  <si>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</si>
  <si>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</si>
  <si>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</si>
  <si>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</si>
  <si>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</si>
  <si>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</si>
  <si>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</si>
  <si>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</si>
  <si>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</si>
  <si>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</si>
  <si>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</si>
  <si>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</si>
  <si>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</si>
  <si>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</si>
  <si>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</si>
  <si>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</si>
  <si>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</si>
  <si>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</si>
  <si>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</si>
  <si>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</si>
  <si>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</si>
  <si>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</si>
  <si>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</si>
  <si>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</si>
  <si>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</si>
  <si>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</si>
  <si>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</si>
  <si>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</si>
  <si>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</si>
  <si>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</si>
  <si>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</si>
  <si>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</si>
  <si>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</si>
  <si>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</si>
  <si>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</si>
  <si>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</si>
  <si>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</si>
  <si>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</si>
  <si>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</si>
  <si>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</si>
  <si>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</si>
  <si>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</si>
  <si>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</si>
  <si>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</si>
  <si>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</si>
  <si>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</si>
  <si>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</si>
  <si>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</si>
  <si>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</si>
  <si>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</si>
  <si>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</si>
  <si>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</si>
  <si>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</si>
  <si>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</si>
  <si>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</si>
  <si>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</si>
  <si>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</si>
  <si>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</si>
  <si>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</si>
  <si>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</si>
  <si>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</si>
  <si>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</si>
  <si>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</si>
  <si>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</si>
  <si>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</si>
  <si>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</si>
  <si>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</si>
  <si>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</si>
  <si>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</si>
  <si>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</si>
  <si>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</si>
  <si>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</si>
  <si>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</si>
  <si>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</si>
  <si>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</si>
  <si>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</si>
  <si>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</si>
  <si>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</si>
  <si>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</si>
  <si>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</si>
  <si>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</si>
  <si>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</si>
  <si>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結核感染症課</t>
    <rPh sb="0" eb="2">
      <t>ケッカク</t>
    </rPh>
    <rPh sb="2" eb="5">
      <t>カンセンショウ</t>
    </rPh>
    <rPh sb="5" eb="6">
      <t>カ</t>
    </rPh>
    <phoneticPr fontId="5"/>
  </si>
  <si>
    <t>健康局</t>
    <rPh sb="0" eb="3">
      <t>ケンコウキョク</t>
    </rPh>
    <phoneticPr fontId="5"/>
  </si>
  <si>
    <t>特定感染症検査等事業費</t>
    <phoneticPr fontId="5"/>
  </si>
  <si>
    <t>昭和５４年度</t>
    <phoneticPr fontId="5"/>
  </si>
  <si>
    <t>感染症の予防及び感染症の患者に対する医療に関する法律</t>
    <phoneticPr fontId="5"/>
  </si>
  <si>
    <t>○</t>
  </si>
  <si>
    <t>「性感染症に関する特定感染症予防指針」
（平成24年厚生労働省告示第19号）
「風しんに関する特定感染症予防指針」（平成26年厚生労働省告示第122号）</t>
    <phoneticPr fontId="5"/>
  </si>
  <si>
    <t>-</t>
  </si>
  <si>
    <t>-</t>
    <phoneticPr fontId="5"/>
  </si>
  <si>
    <t>-</t>
    <phoneticPr fontId="5"/>
  </si>
  <si>
    <t>-</t>
    <phoneticPr fontId="5"/>
  </si>
  <si>
    <t>-</t>
    <phoneticPr fontId="5"/>
  </si>
  <si>
    <t>疾病予防対策事業費等補助金</t>
    <phoneticPr fontId="5"/>
  </si>
  <si>
    <t>性感染症定点届出件数の減少（対前年度比）</t>
    <phoneticPr fontId="5"/>
  </si>
  <si>
    <t>性感染症の定点届出件数（性器クラミジア感染症、性器ヘルペスウイルス感染症、尖圭コンジローマ、淋菌感染症）</t>
    <phoneticPr fontId="5"/>
  </si>
  <si>
    <t>件</t>
    <rPh sb="0" eb="1">
      <t>ケン</t>
    </rPh>
    <phoneticPr fontId="5"/>
  </si>
  <si>
    <t>感染症発生動向調査</t>
    <phoneticPr fontId="5"/>
  </si>
  <si>
    <t>先天性風しん症候群の減少（対前年比）</t>
    <phoneticPr fontId="5"/>
  </si>
  <si>
    <t>先天性風しん症候群症例数</t>
    <phoneticPr fontId="5"/>
  </si>
  <si>
    <t>症例数</t>
    <rPh sb="0" eb="3">
      <t>ショウレイスウ</t>
    </rPh>
    <phoneticPr fontId="5"/>
  </si>
  <si>
    <t>感染症発生動向調査</t>
    <phoneticPr fontId="5"/>
  </si>
  <si>
    <t>事業実施自治体数</t>
    <phoneticPr fontId="5"/>
  </si>
  <si>
    <t>自治体数</t>
    <rPh sb="0" eb="3">
      <t>ジチタイ</t>
    </rPh>
    <rPh sb="3" eb="4">
      <t>スウ</t>
    </rPh>
    <phoneticPr fontId="5"/>
  </si>
  <si>
    <t>単位当たりコスト＝Ｘ／Ｙ
Ｘ：特定感染症検査等事業費執行額
Ｙ：事業実施自治体数　　　　　　　　　　　</t>
    <phoneticPr fontId="5"/>
  </si>
  <si>
    <t>百万円</t>
    <rPh sb="0" eb="2">
      <t>ヒャクマン</t>
    </rPh>
    <rPh sb="2" eb="3">
      <t>エン</t>
    </rPh>
    <phoneticPr fontId="5"/>
  </si>
  <si>
    <t>Ｘ／Ｙ</t>
  </si>
  <si>
    <t>178/141</t>
  </si>
  <si>
    <t>378/140</t>
  </si>
  <si>
    <t>Ⅰ-5　感染症など健康を脅かす疾病を予防・防止するとともに、感染者等に必要な医療等を確保すること</t>
    <phoneticPr fontId="5"/>
  </si>
  <si>
    <t>Ⅰ-5-1　感染症の発生・まん延の防止を図ること</t>
    <phoneticPr fontId="5"/>
  </si>
  <si>
    <t>　「性感染症に関する特定感染症予防指針」に定められる性感染症（性器クラミジア感染症、性器ヘルペスウイルス感染症、尖圭コンジローマ、梅毒、淋菌感染症の５疾患）に関する検査及び相談事業並びに、ＨＴＬＶ－１（ヒトＴ細胞白血病ウイルス１型）に関する検査及び相談事業を行い、それに対して補助を行っている。</t>
    <phoneticPr fontId="5"/>
  </si>
  <si>
    <t>-</t>
    <phoneticPr fontId="5"/>
  </si>
  <si>
    <t>-</t>
    <phoneticPr fontId="5"/>
  </si>
  <si>
    <t>-</t>
    <phoneticPr fontId="5"/>
  </si>
  <si>
    <t>-</t>
    <phoneticPr fontId="5"/>
  </si>
  <si>
    <t>-</t>
    <phoneticPr fontId="5"/>
  </si>
  <si>
    <t>-</t>
    <phoneticPr fontId="5"/>
  </si>
  <si>
    <t>122</t>
    <phoneticPr fontId="5"/>
  </si>
  <si>
    <t>102</t>
    <phoneticPr fontId="5"/>
  </si>
  <si>
    <t>78</t>
    <phoneticPr fontId="5"/>
  </si>
  <si>
    <t>89</t>
    <phoneticPr fontId="5"/>
  </si>
  <si>
    <t>98</t>
    <phoneticPr fontId="5"/>
  </si>
  <si>
    <t>106</t>
    <phoneticPr fontId="5"/>
  </si>
  <si>
    <t>103</t>
    <phoneticPr fontId="5"/>
  </si>
  <si>
    <t>感染症の発生・まん延を防止及び治療対策の措置を行うことについて、国民のニーズがあり、国費を投入して行うべき事業である。</t>
    <phoneticPr fontId="5"/>
  </si>
  <si>
    <t>感染症の発生の予防・まん延防止及び治療対策の措置を行うためには、広域的な対応が必要であり、国の関与のもと、適確に実施すべき事業である。</t>
    <phoneticPr fontId="5"/>
  </si>
  <si>
    <t>感染症の発生の予防・まん延防止及び治療対策の措置を実施する事業であり、感染症の発生・まん延の防止を図るという政策目的達成に向けて、優先度の高い事業である。</t>
    <phoneticPr fontId="5"/>
  </si>
  <si>
    <t>必要最低限の経費のみ計上しており、コストの水準は妥当である。</t>
    <phoneticPr fontId="5"/>
  </si>
  <si>
    <t>-</t>
    <phoneticPr fontId="5"/>
  </si>
  <si>
    <t>感染症の発生の予防・まん延防止及び治療対策の措置を実施するために真に必要な費目を補助対象経費としている。</t>
    <phoneticPr fontId="5"/>
  </si>
  <si>
    <t>保健所等において、1人が他の検査（ＨＩＶ検査、肝炎ウイルス検査）も受ける場合、１検体で実施しており、コスト削減・効率化している。</t>
    <phoneticPr fontId="5"/>
  </si>
  <si>
    <t>成果目標を達成または近い数値となっており、見合ったものとなっている。</t>
    <phoneticPr fontId="5"/>
  </si>
  <si>
    <t>ほぼ見込みどおりの活動実績である。</t>
    <phoneticPr fontId="5"/>
  </si>
  <si>
    <t>-</t>
    <phoneticPr fontId="5"/>
  </si>
  <si>
    <t>-</t>
    <phoneticPr fontId="5"/>
  </si>
  <si>
    <t>‐</t>
  </si>
  <si>
    <t>無</t>
  </si>
  <si>
    <t>事業実施自治体（活動実績）は年々増加しており、ほぼ毎年成果目標を達成している、予算額を上回る執行状況となっている。
性感染症については、若年層の罹患率の割合が高く、特に近年梅毒の罹患者数が増加していることから、各自治体も広く検査及び相談の機会を提供し、早期発見・早期治療につながるよう、性感染症検査及び性感染症に関する相談事業を引き続き推進する必要がある。
また、風しん流行を受け26年度から実施した風しん抗体検査についても、平成32年までに風しんを排除する目標に向け、今後も必要な予算を確保の上、引き続き事業を推進していく必要がある。</t>
    <phoneticPr fontId="5"/>
  </si>
  <si>
    <t>各自治体の過去の検査実績数等を調査し、実態に沿った予算配分を行うことで適正な予算の実施に努める。</t>
    <phoneticPr fontId="5"/>
  </si>
  <si>
    <t>-</t>
    <phoneticPr fontId="5"/>
  </si>
  <si>
    <t>性感染症・HTLV-1・風しん抗体の検査</t>
  </si>
  <si>
    <t>-</t>
    <phoneticPr fontId="5"/>
  </si>
  <si>
    <t>-</t>
    <phoneticPr fontId="5"/>
  </si>
  <si>
    <t>-</t>
    <phoneticPr fontId="5"/>
  </si>
  <si>
    <t>-</t>
    <phoneticPr fontId="5"/>
  </si>
  <si>
    <t>補助金等交付</t>
  </si>
  <si>
    <t>性感染症・HTLV-1・風しん抗体の検査</t>
    <phoneticPr fontId="5"/>
  </si>
  <si>
    <t>検査費</t>
    <rPh sb="0" eb="3">
      <t>ケンサヒ</t>
    </rPh>
    <phoneticPr fontId="5"/>
  </si>
  <si>
    <t>A.横浜市</t>
    <rPh sb="2" eb="5">
      <t>ヨコハマシ</t>
    </rPh>
    <phoneticPr fontId="5"/>
  </si>
  <si>
    <t>横浜市</t>
    <rPh sb="0" eb="3">
      <t>ヨコハマシ</t>
    </rPh>
    <phoneticPr fontId="5"/>
  </si>
  <si>
    <t>川崎市</t>
    <rPh sb="0" eb="3">
      <t>カワサキシ</t>
    </rPh>
    <phoneticPr fontId="5"/>
  </si>
  <si>
    <t>東京都</t>
    <rPh sb="0" eb="3">
      <t>トウキョウト</t>
    </rPh>
    <phoneticPr fontId="5"/>
  </si>
  <si>
    <t>京都市</t>
    <rPh sb="0" eb="3">
      <t>キョウトシ</t>
    </rPh>
    <phoneticPr fontId="5"/>
  </si>
  <si>
    <t>埼玉県</t>
    <rPh sb="0" eb="3">
      <t>サイタマケン</t>
    </rPh>
    <phoneticPr fontId="5"/>
  </si>
  <si>
    <t>大田区</t>
    <rPh sb="0" eb="3">
      <t>オオタク</t>
    </rPh>
    <phoneticPr fontId="5"/>
  </si>
  <si>
    <t>神奈川県</t>
    <rPh sb="0" eb="4">
      <t>カナガワケン</t>
    </rPh>
    <phoneticPr fontId="5"/>
  </si>
  <si>
    <t>浜松市</t>
    <rPh sb="0" eb="3">
      <t>ハママツシ</t>
    </rPh>
    <phoneticPr fontId="5"/>
  </si>
  <si>
    <t>札幌市</t>
    <rPh sb="0" eb="3">
      <t>サッポロシ</t>
    </rPh>
    <phoneticPr fontId="5"/>
  </si>
  <si>
    <t>北九州市</t>
    <rPh sb="0" eb="4">
      <t>キタキュウシュウシ</t>
    </rPh>
    <phoneticPr fontId="5"/>
  </si>
  <si>
    <t>厚生労働省</t>
  </si>
  <si>
    <t>課長：三宅　邦明</t>
    <rPh sb="0" eb="2">
      <t>カチョウ</t>
    </rPh>
    <rPh sb="3" eb="5">
      <t>ミヤケ</t>
    </rPh>
    <rPh sb="6" eb="8">
      <t>クニアキ</t>
    </rPh>
    <phoneticPr fontId="5"/>
  </si>
  <si>
    <t>-</t>
    <phoneticPr fontId="5"/>
  </si>
  <si>
    <t>-</t>
    <phoneticPr fontId="5"/>
  </si>
  <si>
    <t>-</t>
    <phoneticPr fontId="5"/>
  </si>
  <si>
    <t>-</t>
    <phoneticPr fontId="5"/>
  </si>
  <si>
    <t>-</t>
    <phoneticPr fontId="5"/>
  </si>
  <si>
    <t>-</t>
    <phoneticPr fontId="5"/>
  </si>
  <si>
    <t>378/140</t>
    <phoneticPr fontId="5"/>
  </si>
  <si>
    <t>-</t>
    <phoneticPr fontId="5"/>
  </si>
  <si>
    <t>　「性感染症に関する特定感染症予防指針」に定められる性感染症（性器クラミジア感染症、性器ヘルペスウイルス感染症、尖圭コンジローマ、梅毒、淋菌感染症の５疾患）及びＨＴＬＶ－１に関する検査・相談事業を推進することにより、これらの感染症の発生の予防・まん延防止及び治療対策の推進を図る。
また、早期に先天性風しん症候群の発生をなくすとともに、平成32年度までに風しんの排除を達成することを目標に掲げている「風しんに関する特定感染症予防指針」を踏まえ、風しん抗体検査を推進し、先天性風しん症候群の予防・まん延防止を図る。</t>
    <phoneticPr fontId="5"/>
  </si>
  <si>
    <t>238/140</t>
    <phoneticPr fontId="5"/>
  </si>
  <si>
    <t>点検対象外</t>
    <rPh sb="0" eb="2">
      <t>テンケン</t>
    </rPh>
    <rPh sb="2" eb="5">
      <t>タイショウガイ</t>
    </rPh>
    <phoneticPr fontId="5"/>
  </si>
  <si>
    <t>　「性感染症に関する特定感染症予防指針」に定められる性感染症（性器クラミジア感染症、性器ヘルペスウイルス感染症、尖圭コンジローマ、梅毒、淋菌感染症の５疾患）に関する検査及び相談事業、ＨＴＬＶ－１（ヒトＴ細胞白血病ウイルス１型）に関する検査・相談事業及び風しん抗体検査事業を行い、それに対して補助を行っている。
【補助率】１／２</t>
    <phoneticPr fontId="5"/>
  </si>
  <si>
    <t>感染症の発生の予防・まん延防止及び治療対策の推進に資する事業であることから、引き続き、必要な予算額を確保し、適正な執行に努めること。</t>
    <rPh sb="0" eb="3">
      <t>カンセンショウ</t>
    </rPh>
    <rPh sb="4" eb="6">
      <t>ハッセイ</t>
    </rPh>
    <rPh sb="7" eb="9">
      <t>ヨボウ</t>
    </rPh>
    <rPh sb="12" eb="13">
      <t>エン</t>
    </rPh>
    <rPh sb="13" eb="15">
      <t>ボウシ</t>
    </rPh>
    <rPh sb="15" eb="16">
      <t>オヨ</t>
    </rPh>
    <rPh sb="17" eb="19">
      <t>チリョウ</t>
    </rPh>
    <rPh sb="19" eb="21">
      <t>タイサク</t>
    </rPh>
    <rPh sb="22" eb="24">
      <t>スイシン</t>
    </rPh>
    <rPh sb="25" eb="26">
      <t>シ</t>
    </rPh>
    <rPh sb="28" eb="30">
      <t>ジギョウ</t>
    </rPh>
    <phoneticPr fontId="5"/>
  </si>
  <si>
    <t>-</t>
    <phoneticPr fontId="5"/>
  </si>
  <si>
    <t>風しん抗体検査事業の対象者の拡大のため。</t>
    <rPh sb="0" eb="1">
      <t>フウ</t>
    </rPh>
    <rPh sb="3" eb="5">
      <t>コウタイ</t>
    </rPh>
    <rPh sb="5" eb="7">
      <t>ケンサ</t>
    </rPh>
    <rPh sb="7" eb="9">
      <t>ジギョウ</t>
    </rPh>
    <rPh sb="10" eb="13">
      <t>タイショウシャ</t>
    </rPh>
    <rPh sb="14" eb="16">
      <t>カクダイ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</si>
</sst>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156881</xdr:colOff>
      <xdr:row>740</xdr:row>
      <xdr:rowOff>33617</xdr:rowOff>
    </xdr:from>
    <xdr:to>
      <xdr:col>38</xdr:col>
      <xdr:colOff>106081</xdr:colOff>
      <xdr:row>745</xdr:row>
      <xdr:rowOff>84666</xdr:rowOff>
    </xdr:to>
    <xdr:sp macro="" textlink="">
      <xdr:nvSpPr>
        <xdr:cNvPr id="6" name="正方形/長方形 5"/>
        <xdr:cNvSpPr/>
      </xdr:nvSpPr>
      <xdr:spPr>
        <a:xfrm>
          <a:off x="3575298" y="41139284"/>
          <a:ext cx="4171950" cy="17972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厚生労働省</a:t>
          </a:r>
          <a:endParaRPr kumimoji="1" lang="en-US" altLang="ja-JP" sz="2000">
            <a:solidFill>
              <a:schemeClr val="tx1"/>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2000" baseline="0">
              <a:solidFill>
                <a:schemeClr val="tx1"/>
              </a:solidFill>
            </a:rPr>
            <a:t>　３７８　</a:t>
          </a:r>
          <a:r>
            <a:rPr kumimoji="1" lang="ja-JP" altLang="en-US" sz="2000">
              <a:solidFill>
                <a:schemeClr val="tx1"/>
              </a:solidFill>
            </a:rPr>
            <a:t>百万円</a:t>
          </a:r>
          <a:endParaRPr kumimoji="1" lang="en-US" altLang="ja-JP" sz="2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   </a:t>
          </a:r>
          <a:r>
            <a:rPr kumimoji="1" lang="ja-JP" altLang="en-US" sz="1000">
              <a:solidFill>
                <a:schemeClr val="tx1"/>
              </a:solidFill>
              <a:latin typeface="+mn-lt"/>
              <a:ea typeface="+mn-ea"/>
              <a:cs typeface="+mn-cs"/>
            </a:rPr>
            <a:t>保健所における性感染症に指定した</a:t>
          </a:r>
          <a:r>
            <a:rPr kumimoji="1" lang="en-US" sz="1000">
              <a:solidFill>
                <a:schemeClr val="tx1"/>
              </a:solidFill>
              <a:latin typeface="+mn-lt"/>
              <a:ea typeface="+mn-ea"/>
              <a:cs typeface="+mn-cs"/>
            </a:rPr>
            <a:t>5</a:t>
          </a:r>
          <a:r>
            <a:rPr kumimoji="1" lang="ja-JP" altLang="en-US" sz="1000">
              <a:solidFill>
                <a:schemeClr val="tx1"/>
              </a:solidFill>
              <a:latin typeface="+mn-lt"/>
              <a:ea typeface="+mn-ea"/>
              <a:cs typeface="+mn-cs"/>
            </a:rPr>
            <a:t>疾患（性器クラミジア感染症、性器ヘルペスウイルス感染症、尖圭コンジローマ、梅毒及び淋菌感染症）及び</a:t>
          </a:r>
          <a:r>
            <a:rPr kumimoji="1" lang="en-US" altLang="ja-JP" sz="1100">
              <a:solidFill>
                <a:schemeClr val="tx1"/>
              </a:solidFill>
              <a:effectLst/>
              <a:latin typeface="+mn-lt"/>
              <a:ea typeface="+mn-ea"/>
              <a:cs typeface="+mn-cs"/>
            </a:rPr>
            <a:t>HTLV-1</a:t>
          </a:r>
          <a:r>
            <a:rPr kumimoji="1" lang="ja-JP" altLang="en-US" sz="1000">
              <a:solidFill>
                <a:schemeClr val="tx1"/>
              </a:solidFill>
              <a:latin typeface="+mn-lt"/>
              <a:ea typeface="+mn-ea"/>
              <a:cs typeface="+mn-cs"/>
            </a:rPr>
            <a:t>の検査・相談事業、風しん抗体検査に関する交付申請書の審査、交付決定等</a:t>
          </a:r>
          <a:endParaRPr kumimoji="1" lang="en-US" altLang="ja-JP" sz="1000">
            <a:solidFill>
              <a:schemeClr val="tx1"/>
            </a:solidFill>
            <a:latin typeface="+mn-lt"/>
            <a:ea typeface="+mn-ea"/>
            <a:cs typeface="+mn-cs"/>
          </a:endParaRPr>
        </a:p>
      </xdr:txBody>
    </xdr:sp>
    <xdr:clientData/>
  </xdr:twoCellAnchor>
  <xdr:twoCellAnchor>
    <xdr:from>
      <xdr:col>25</xdr:col>
      <xdr:colOff>46691</xdr:colOff>
      <xdr:row>745</xdr:row>
      <xdr:rowOff>178673</xdr:rowOff>
    </xdr:from>
    <xdr:to>
      <xdr:col>30</xdr:col>
      <xdr:colOff>158750</xdr:colOff>
      <xdr:row>748</xdr:row>
      <xdr:rowOff>222251</xdr:rowOff>
    </xdr:to>
    <xdr:sp macro="" textlink="">
      <xdr:nvSpPr>
        <xdr:cNvPr id="7" name="下矢印 6"/>
        <xdr:cNvSpPr/>
      </xdr:nvSpPr>
      <xdr:spPr>
        <a:xfrm>
          <a:off x="5073774" y="43030590"/>
          <a:ext cx="1117476" cy="1091328"/>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34773</xdr:colOff>
      <xdr:row>749</xdr:row>
      <xdr:rowOff>16808</xdr:rowOff>
    </xdr:from>
    <xdr:to>
      <xdr:col>33</xdr:col>
      <xdr:colOff>157237</xdr:colOff>
      <xdr:row>750</xdr:row>
      <xdr:rowOff>84045</xdr:rowOff>
    </xdr:to>
    <xdr:sp macro="" textlink="">
      <xdr:nvSpPr>
        <xdr:cNvPr id="8" name="テキスト ボックス 7"/>
        <xdr:cNvSpPr txBox="1"/>
      </xdr:nvSpPr>
      <xdr:spPr>
        <a:xfrm>
          <a:off x="4458606" y="44265725"/>
          <a:ext cx="2334381" cy="4164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800"/>
            <a:t>【</a:t>
          </a:r>
          <a:r>
            <a:rPr kumimoji="1" lang="ja-JP" altLang="en-US" sz="1800"/>
            <a:t>補助金等交付</a:t>
          </a:r>
          <a:r>
            <a:rPr kumimoji="1" lang="en-US" altLang="ja-JP" sz="1800"/>
            <a:t>】</a:t>
          </a:r>
          <a:endParaRPr kumimoji="1" lang="ja-JP" altLang="en-US" sz="1800"/>
        </a:p>
      </xdr:txBody>
    </xdr:sp>
    <xdr:clientData/>
  </xdr:twoCellAnchor>
  <xdr:twoCellAnchor>
    <xdr:from>
      <xdr:col>17</xdr:col>
      <xdr:colOff>144432</xdr:colOff>
      <xdr:row>750</xdr:row>
      <xdr:rowOff>111435</xdr:rowOff>
    </xdr:from>
    <xdr:to>
      <xdr:col>38</xdr:col>
      <xdr:colOff>46007</xdr:colOff>
      <xdr:row>754</xdr:row>
      <xdr:rowOff>116416</xdr:rowOff>
    </xdr:to>
    <xdr:sp macro="" textlink="">
      <xdr:nvSpPr>
        <xdr:cNvPr id="9" name="大かっこ 8"/>
        <xdr:cNvSpPr/>
      </xdr:nvSpPr>
      <xdr:spPr>
        <a:xfrm>
          <a:off x="3562849" y="44709602"/>
          <a:ext cx="4124325" cy="1401981"/>
        </a:xfrm>
        <a:prstGeom prst="bracketPair">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200"/>
            </a:lnSpc>
          </a:pPr>
          <a:endParaRPr kumimoji="1" lang="en-US" altLang="ja-JP" sz="1100"/>
        </a:p>
        <a:p>
          <a:pPr algn="l">
            <a:lnSpc>
              <a:spcPts val="1900"/>
            </a:lnSpc>
          </a:pPr>
          <a:r>
            <a:rPr kumimoji="1" lang="ja-JP" altLang="en-US" sz="1600"/>
            <a:t>　　　</a:t>
          </a:r>
          <a:r>
            <a:rPr kumimoji="1" lang="en-US" altLang="ja-JP" sz="1600"/>
            <a:t>A.  </a:t>
          </a:r>
          <a:r>
            <a:rPr kumimoji="1" lang="ja-JP" altLang="en-US" sz="1200"/>
            <a:t>都道府県、政令市、特別区（１４０）</a:t>
          </a:r>
          <a:endParaRPr kumimoji="1" lang="en-US" altLang="ja-JP" sz="1200"/>
        </a:p>
        <a:p>
          <a:pPr algn="l">
            <a:lnSpc>
              <a:spcPts val="1400"/>
            </a:lnSpc>
          </a:pPr>
          <a:r>
            <a:rPr kumimoji="1" lang="ja-JP" altLang="en-US" sz="1200"/>
            <a:t>　　　　</a:t>
          </a:r>
          <a:r>
            <a:rPr kumimoji="1" lang="en-US" altLang="ja-JP" sz="1200"/>
            <a:t>【</a:t>
          </a:r>
          <a:r>
            <a:rPr kumimoji="1" lang="ja-JP" altLang="en-US" sz="1200"/>
            <a:t>補助率　１／２</a:t>
          </a:r>
          <a:r>
            <a:rPr kumimoji="1" lang="en-US" altLang="ja-JP" sz="1200"/>
            <a:t>】</a:t>
          </a:r>
        </a:p>
        <a:p>
          <a:pPr algn="l">
            <a:lnSpc>
              <a:spcPts val="1400"/>
            </a:lnSpc>
          </a:pPr>
          <a:endParaRPr kumimoji="1" lang="en-US" altLang="ja-JP" sz="1200"/>
        </a:p>
        <a:p>
          <a:pPr algn="l">
            <a:lnSpc>
              <a:spcPts val="1400"/>
            </a:lnSpc>
          </a:pPr>
          <a:r>
            <a:rPr kumimoji="1" lang="en-US" altLang="ja-JP" sz="1200" baseline="0"/>
            <a:t>               </a:t>
          </a:r>
          <a:r>
            <a:rPr kumimoji="1" lang="ja-JP" altLang="en-US" sz="1200" baseline="0"/>
            <a:t>　　　　　　　</a:t>
          </a:r>
          <a:r>
            <a:rPr kumimoji="1" lang="en-US" altLang="ja-JP" sz="1200" baseline="0"/>
            <a:t> </a:t>
          </a:r>
          <a:r>
            <a:rPr kumimoji="1" lang="ja-JP" altLang="en-US" sz="1200" baseline="0"/>
            <a:t>　　３７８　百万円</a:t>
          </a:r>
          <a:endParaRPr kumimoji="1" lang="en-US" altLang="ja-JP" sz="1200" baseline="0"/>
        </a:p>
        <a:p>
          <a:pPr algn="l">
            <a:lnSpc>
              <a:spcPts val="1400"/>
            </a:lnSpc>
          </a:pPr>
          <a:endParaRPr kumimoji="1" lang="en-US" altLang="ja-JP" sz="1200"/>
        </a:p>
        <a:p>
          <a:pPr algn="l">
            <a:lnSpc>
              <a:spcPts val="1300"/>
            </a:lnSpc>
          </a:pPr>
          <a:r>
            <a:rPr kumimoji="1" lang="ja-JP" altLang="en-US" sz="1200"/>
            <a:t>　　　</a:t>
          </a:r>
          <a:endParaRPr kumimoji="1" lang="ja-JP" altLang="en-US" sz="1200" u="none"/>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116</v>
      </c>
      <c r="AT2" s="941"/>
      <c r="AU2" s="941"/>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554</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631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3.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42" t="str">
        <f>入力規則等!A26</f>
        <v>子ども・若者育成支援、少子化社会対策、男女共同参画</v>
      </c>
      <c r="H8" s="719"/>
      <c r="I8" s="719"/>
      <c r="J8" s="719"/>
      <c r="K8" s="719"/>
      <c r="L8" s="719"/>
      <c r="M8" s="719"/>
      <c r="N8" s="719"/>
      <c r="O8" s="719"/>
      <c r="P8" s="719"/>
      <c r="Q8" s="719"/>
      <c r="R8" s="719"/>
      <c r="S8" s="719"/>
      <c r="T8" s="719"/>
      <c r="U8" s="719"/>
      <c r="V8" s="719"/>
      <c r="W8" s="719"/>
      <c r="X8" s="943"/>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640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49.5" customHeight="1" x14ac:dyDescent="0.15">
      <c r="A10" s="659" t="s">
        <v>30</v>
      </c>
      <c r="B10" s="660"/>
      <c r="C10" s="660"/>
      <c r="D10" s="660"/>
      <c r="E10" s="660"/>
      <c r="F10" s="660"/>
      <c r="G10" s="753" t="s">
        <v>643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50</v>
      </c>
      <c r="Q13" s="657"/>
      <c r="R13" s="657"/>
      <c r="S13" s="657"/>
      <c r="T13" s="657"/>
      <c r="U13" s="657"/>
      <c r="V13" s="658"/>
      <c r="W13" s="656">
        <v>50</v>
      </c>
      <c r="X13" s="657"/>
      <c r="Y13" s="657"/>
      <c r="Z13" s="657"/>
      <c r="AA13" s="657"/>
      <c r="AB13" s="657"/>
      <c r="AC13" s="658"/>
      <c r="AD13" s="656">
        <v>238</v>
      </c>
      <c r="AE13" s="657"/>
      <c r="AF13" s="657"/>
      <c r="AG13" s="657"/>
      <c r="AH13" s="657"/>
      <c r="AI13" s="657"/>
      <c r="AJ13" s="658"/>
      <c r="AK13" s="656">
        <v>238</v>
      </c>
      <c r="AL13" s="657"/>
      <c r="AM13" s="657"/>
      <c r="AN13" s="657"/>
      <c r="AO13" s="657"/>
      <c r="AP13" s="657"/>
      <c r="AQ13" s="658"/>
      <c r="AR13" s="917">
        <v>408</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560</v>
      </c>
      <c r="Q14" s="657"/>
      <c r="R14" s="657"/>
      <c r="S14" s="657"/>
      <c r="T14" s="657"/>
      <c r="U14" s="657"/>
      <c r="V14" s="658"/>
      <c r="W14" s="656" t="s">
        <v>559</v>
      </c>
      <c r="X14" s="657"/>
      <c r="Y14" s="657"/>
      <c r="Z14" s="657"/>
      <c r="AA14" s="657"/>
      <c r="AB14" s="657"/>
      <c r="AC14" s="658"/>
      <c r="AD14" s="656" t="s">
        <v>562</v>
      </c>
      <c r="AE14" s="657"/>
      <c r="AF14" s="657"/>
      <c r="AG14" s="657"/>
      <c r="AH14" s="657"/>
      <c r="AI14" s="657"/>
      <c r="AJ14" s="658"/>
      <c r="AK14" s="656" t="s">
        <v>562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558</v>
      </c>
      <c r="AL15" s="657"/>
      <c r="AM15" s="657"/>
      <c r="AN15" s="657"/>
      <c r="AO15" s="657"/>
      <c r="AP15" s="657"/>
      <c r="AQ15" s="658"/>
      <c r="AR15" s="656" t="s">
        <v>645</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558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v>128</v>
      </c>
      <c r="Q17" s="657"/>
      <c r="R17" s="657"/>
      <c r="S17" s="657"/>
      <c r="T17" s="657"/>
      <c r="U17" s="657"/>
      <c r="V17" s="658"/>
      <c r="W17" s="656">
        <v>328</v>
      </c>
      <c r="X17" s="657"/>
      <c r="Y17" s="657"/>
      <c r="Z17" s="657"/>
      <c r="AA17" s="657"/>
      <c r="AB17" s="657"/>
      <c r="AC17" s="658"/>
      <c r="AD17" s="656">
        <v>140</v>
      </c>
      <c r="AE17" s="657"/>
      <c r="AF17" s="657"/>
      <c r="AG17" s="657"/>
      <c r="AH17" s="657"/>
      <c r="AI17" s="657"/>
      <c r="AJ17" s="658"/>
      <c r="AK17" s="656" t="s">
        <v>562</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178</v>
      </c>
      <c r="Q18" s="878"/>
      <c r="R18" s="878"/>
      <c r="S18" s="878"/>
      <c r="T18" s="878"/>
      <c r="U18" s="878"/>
      <c r="V18" s="879"/>
      <c r="W18" s="877">
        <f>SUM(W13:AC17)</f>
        <v>378</v>
      </c>
      <c r="X18" s="878"/>
      <c r="Y18" s="878"/>
      <c r="Z18" s="878"/>
      <c r="AA18" s="878"/>
      <c r="AB18" s="878"/>
      <c r="AC18" s="879"/>
      <c r="AD18" s="877">
        <f>SUM(AD13:AJ17)</f>
        <v>378</v>
      </c>
      <c r="AE18" s="878"/>
      <c r="AF18" s="878"/>
      <c r="AG18" s="878"/>
      <c r="AH18" s="878"/>
      <c r="AI18" s="878"/>
      <c r="AJ18" s="879"/>
      <c r="AK18" s="877">
        <f>SUM(AK13:AQ17)</f>
        <v>238</v>
      </c>
      <c r="AL18" s="878"/>
      <c r="AM18" s="878"/>
      <c r="AN18" s="878"/>
      <c r="AO18" s="878"/>
      <c r="AP18" s="878"/>
      <c r="AQ18" s="879"/>
      <c r="AR18" s="877">
        <f>SUM(AR13:AX17)</f>
        <v>408</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178</v>
      </c>
      <c r="Q19" s="657"/>
      <c r="R19" s="657"/>
      <c r="S19" s="657"/>
      <c r="T19" s="657"/>
      <c r="U19" s="657"/>
      <c r="V19" s="658"/>
      <c r="W19" s="656">
        <v>378</v>
      </c>
      <c r="X19" s="657"/>
      <c r="Y19" s="657"/>
      <c r="Z19" s="657"/>
      <c r="AA19" s="657"/>
      <c r="AB19" s="657"/>
      <c r="AC19" s="658"/>
      <c r="AD19" s="656">
        <v>378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7"/>
      <c r="G21" s="309" t="s">
        <v>497</v>
      </c>
      <c r="H21" s="310"/>
      <c r="I21" s="310"/>
      <c r="J21" s="310"/>
      <c r="K21" s="310"/>
      <c r="L21" s="310"/>
      <c r="M21" s="310"/>
      <c r="N21" s="310"/>
      <c r="O21" s="310"/>
      <c r="P21" s="311">
        <f>IF(P19=0, "-", SUM(P19)/SUM(P13,P14))</f>
        <v>3.56</v>
      </c>
      <c r="Q21" s="311"/>
      <c r="R21" s="311"/>
      <c r="S21" s="311"/>
      <c r="T21" s="311"/>
      <c r="U21" s="311"/>
      <c r="V21" s="311"/>
      <c r="W21" s="311">
        <f t="shared" ref="W21" si="2">IF(W19=0, "-", SUM(W19)/SUM(W13,W14))</f>
        <v>7.56</v>
      </c>
      <c r="X21" s="311"/>
      <c r="Y21" s="311"/>
      <c r="Z21" s="311"/>
      <c r="AA21" s="311"/>
      <c r="AB21" s="311"/>
      <c r="AC21" s="311"/>
      <c r="AD21" s="311">
        <f t="shared" ref="AD21" si="3">IF(AD19=0, "-", SUM(AD19)/SUM(AD13,AD14))</f>
        <v>1.588235294117647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540</v>
      </c>
      <c r="B22" s="966"/>
      <c r="C22" s="966"/>
      <c r="D22" s="966"/>
      <c r="E22" s="966"/>
      <c r="F22" s="967"/>
      <c r="G22" s="952"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563</v>
      </c>
      <c r="H23" s="954"/>
      <c r="I23" s="954"/>
      <c r="J23" s="954"/>
      <c r="K23" s="954"/>
      <c r="L23" s="954"/>
      <c r="M23" s="954"/>
      <c r="N23" s="954"/>
      <c r="O23" s="955"/>
      <c r="P23" s="917">
        <v>238</v>
      </c>
      <c r="Q23" s="918"/>
      <c r="R23" s="918"/>
      <c r="S23" s="918"/>
      <c r="T23" s="918"/>
      <c r="U23" s="918"/>
      <c r="V23" s="938"/>
      <c r="W23" s="917">
        <v>408</v>
      </c>
      <c r="X23" s="918"/>
      <c r="Y23" s="918"/>
      <c r="Z23" s="918"/>
      <c r="AA23" s="918"/>
      <c r="AB23" s="918"/>
      <c r="AC23" s="938"/>
      <c r="AD23" s="975" t="s">
        <v>646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6"/>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6"/>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6"/>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6"/>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77">
        <f>P29-SUM(P23:P27)</f>
        <v>0</v>
      </c>
      <c r="Q28" s="878"/>
      <c r="R28" s="878"/>
      <c r="S28" s="878"/>
      <c r="T28" s="878"/>
      <c r="U28" s="878"/>
      <c r="V28" s="879"/>
      <c r="W28" s="877">
        <f>W29-SUM(W23:W27)</f>
        <v>0</v>
      </c>
      <c r="X28" s="878"/>
      <c r="Y28" s="878"/>
      <c r="Z28" s="878"/>
      <c r="AA28" s="878"/>
      <c r="AB28" s="878"/>
      <c r="AC28" s="879"/>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238</v>
      </c>
      <c r="Q29" s="935"/>
      <c r="R29" s="935"/>
      <c r="S29" s="935"/>
      <c r="T29" s="935"/>
      <c r="U29" s="935"/>
      <c r="V29" s="936"/>
      <c r="W29" s="934">
        <f>AR13</f>
        <v>408</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635</v>
      </c>
      <c r="AR31" s="193"/>
      <c r="AS31" s="126" t="s">
        <v>356</v>
      </c>
      <c r="AT31" s="127"/>
      <c r="AU31" s="192">
        <v>30</v>
      </c>
      <c r="AV31" s="192"/>
      <c r="AW31" s="394" t="s">
        <v>300</v>
      </c>
      <c r="AX31" s="395"/>
    </row>
    <row r="32" spans="1:50" ht="23.25" customHeight="1" x14ac:dyDescent="0.15">
      <c r="A32" s="399"/>
      <c r="B32" s="397"/>
      <c r="C32" s="397"/>
      <c r="D32" s="397"/>
      <c r="E32" s="397"/>
      <c r="F32" s="398"/>
      <c r="G32" s="560" t="s">
        <v>564</v>
      </c>
      <c r="H32" s="561"/>
      <c r="I32" s="561"/>
      <c r="J32" s="561"/>
      <c r="K32" s="561"/>
      <c r="L32" s="561"/>
      <c r="M32" s="561"/>
      <c r="N32" s="561"/>
      <c r="O32" s="562"/>
      <c r="P32" s="98" t="s">
        <v>565</v>
      </c>
      <c r="Q32" s="98"/>
      <c r="R32" s="98"/>
      <c r="S32" s="98"/>
      <c r="T32" s="98"/>
      <c r="U32" s="98"/>
      <c r="V32" s="98"/>
      <c r="W32" s="98"/>
      <c r="X32" s="99"/>
      <c r="Y32" s="467" t="s">
        <v>12</v>
      </c>
      <c r="Z32" s="527"/>
      <c r="AA32" s="528"/>
      <c r="AB32" s="457" t="s">
        <v>566</v>
      </c>
      <c r="AC32" s="457"/>
      <c r="AD32" s="457"/>
      <c r="AE32" s="211">
        <v>50625</v>
      </c>
      <c r="AF32" s="212"/>
      <c r="AG32" s="212"/>
      <c r="AH32" s="212"/>
      <c r="AI32" s="211">
        <v>47598</v>
      </c>
      <c r="AJ32" s="212"/>
      <c r="AK32" s="212"/>
      <c r="AL32" s="212"/>
      <c r="AM32" s="211">
        <v>47623</v>
      </c>
      <c r="AN32" s="212"/>
      <c r="AO32" s="212"/>
      <c r="AP32" s="212"/>
      <c r="AQ32" s="333" t="s">
        <v>636</v>
      </c>
      <c r="AR32" s="200"/>
      <c r="AS32" s="200"/>
      <c r="AT32" s="334"/>
      <c r="AU32" s="212" t="s">
        <v>635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566</v>
      </c>
      <c r="AC33" s="519"/>
      <c r="AD33" s="519"/>
      <c r="AE33" s="211">
        <v>49105</v>
      </c>
      <c r="AF33" s="212"/>
      <c r="AG33" s="212"/>
      <c r="AH33" s="212"/>
      <c r="AI33" s="211">
        <v>50625</v>
      </c>
      <c r="AJ33" s="212"/>
      <c r="AK33" s="212"/>
      <c r="AL33" s="212"/>
      <c r="AM33" s="211">
        <v>47598</v>
      </c>
      <c r="AN33" s="212"/>
      <c r="AO33" s="212"/>
      <c r="AP33" s="212"/>
      <c r="AQ33" s="333" t="s">
        <v>637</v>
      </c>
      <c r="AR33" s="200"/>
      <c r="AS33" s="200"/>
      <c r="AT33" s="334"/>
      <c r="AU33" s="212">
        <v>47623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97</v>
      </c>
      <c r="AF34" s="212"/>
      <c r="AG34" s="212"/>
      <c r="AH34" s="212"/>
      <c r="AI34" s="211">
        <v>106</v>
      </c>
      <c r="AJ34" s="212"/>
      <c r="AK34" s="212"/>
      <c r="AL34" s="212"/>
      <c r="AM34" s="211">
        <v>100</v>
      </c>
      <c r="AN34" s="212"/>
      <c r="AO34" s="212"/>
      <c r="AP34" s="212"/>
      <c r="AQ34" s="333" t="s">
        <v>635</v>
      </c>
      <c r="AR34" s="200"/>
      <c r="AS34" s="200"/>
      <c r="AT34" s="334"/>
      <c r="AU34" s="212" t="s">
        <v>635</v>
      </c>
      <c r="AV34" s="212"/>
      <c r="AW34" s="212"/>
      <c r="AX34" s="214"/>
    </row>
    <row r="35" spans="1:50" ht="23.25" customHeight="1" x14ac:dyDescent="0.15">
      <c r="A35" s="219" t="s">
        <v>528</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632</v>
      </c>
      <c r="AR38" s="193"/>
      <c r="AS38" s="126" t="s">
        <v>356</v>
      </c>
      <c r="AT38" s="127"/>
      <c r="AU38" s="192">
        <v>30</v>
      </c>
      <c r="AV38" s="192"/>
      <c r="AW38" s="394" t="s">
        <v>300</v>
      </c>
      <c r="AX38" s="395"/>
    </row>
    <row r="39" spans="1:50" ht="23.25" customHeight="1" x14ac:dyDescent="0.15">
      <c r="A39" s="399"/>
      <c r="B39" s="397"/>
      <c r="C39" s="397"/>
      <c r="D39" s="397"/>
      <c r="E39" s="397"/>
      <c r="F39" s="398"/>
      <c r="G39" s="560" t="s">
        <v>568</v>
      </c>
      <c r="H39" s="561"/>
      <c r="I39" s="561"/>
      <c r="J39" s="561"/>
      <c r="K39" s="561"/>
      <c r="L39" s="561"/>
      <c r="M39" s="561"/>
      <c r="N39" s="561"/>
      <c r="O39" s="562"/>
      <c r="P39" s="98" t="s">
        <v>569</v>
      </c>
      <c r="Q39" s="98"/>
      <c r="R39" s="98"/>
      <c r="S39" s="98"/>
      <c r="T39" s="98"/>
      <c r="U39" s="98"/>
      <c r="V39" s="98"/>
      <c r="W39" s="98"/>
      <c r="X39" s="99"/>
      <c r="Y39" s="467" t="s">
        <v>12</v>
      </c>
      <c r="Z39" s="527"/>
      <c r="AA39" s="528"/>
      <c r="AB39" s="457" t="s">
        <v>570</v>
      </c>
      <c r="AC39" s="457"/>
      <c r="AD39" s="457"/>
      <c r="AE39" s="211">
        <v>0</v>
      </c>
      <c r="AF39" s="212"/>
      <c r="AG39" s="212"/>
      <c r="AH39" s="212"/>
      <c r="AI39" s="211">
        <v>0</v>
      </c>
      <c r="AJ39" s="212"/>
      <c r="AK39" s="212"/>
      <c r="AL39" s="212"/>
      <c r="AM39" s="211">
        <v>0</v>
      </c>
      <c r="AN39" s="212"/>
      <c r="AO39" s="212"/>
      <c r="AP39" s="212"/>
      <c r="AQ39" s="333" t="s">
        <v>633</v>
      </c>
      <c r="AR39" s="200"/>
      <c r="AS39" s="200"/>
      <c r="AT39" s="334"/>
      <c r="AU39" s="212" t="s">
        <v>635</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570</v>
      </c>
      <c r="AC40" s="519"/>
      <c r="AD40" s="519"/>
      <c r="AE40" s="211">
        <v>9</v>
      </c>
      <c r="AF40" s="212"/>
      <c r="AG40" s="212"/>
      <c r="AH40" s="212"/>
      <c r="AI40" s="211">
        <v>0</v>
      </c>
      <c r="AJ40" s="212"/>
      <c r="AK40" s="212"/>
      <c r="AL40" s="212"/>
      <c r="AM40" s="211">
        <v>0</v>
      </c>
      <c r="AN40" s="212"/>
      <c r="AO40" s="212"/>
      <c r="AP40" s="212"/>
      <c r="AQ40" s="333" t="s">
        <v>634</v>
      </c>
      <c r="AR40" s="200"/>
      <c r="AS40" s="200"/>
      <c r="AT40" s="334"/>
      <c r="AU40" s="212">
        <v>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100</v>
      </c>
      <c r="AF41" s="212"/>
      <c r="AG41" s="212"/>
      <c r="AH41" s="212"/>
      <c r="AI41" s="211">
        <v>100</v>
      </c>
      <c r="AJ41" s="212"/>
      <c r="AK41" s="212"/>
      <c r="AL41" s="212"/>
      <c r="AM41" s="211">
        <v>100</v>
      </c>
      <c r="AN41" s="212"/>
      <c r="AO41" s="212"/>
      <c r="AP41" s="212"/>
      <c r="AQ41" s="333" t="s">
        <v>634</v>
      </c>
      <c r="AR41" s="200"/>
      <c r="AS41" s="200"/>
      <c r="AT41" s="334"/>
      <c r="AU41" s="212" t="s">
        <v>635</v>
      </c>
      <c r="AV41" s="212"/>
      <c r="AW41" s="212"/>
      <c r="AX41" s="214"/>
    </row>
    <row r="42" spans="1:50" ht="23.25" customHeight="1" x14ac:dyDescent="0.15">
      <c r="A42" s="219" t="s">
        <v>528</v>
      </c>
      <c r="B42" s="220"/>
      <c r="C42" s="220"/>
      <c r="D42" s="220"/>
      <c r="E42" s="220"/>
      <c r="F42" s="221"/>
      <c r="G42" s="225" t="s">
        <v>571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thickBo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8"/>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572</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v>141</v>
      </c>
      <c r="AF101" s="212"/>
      <c r="AG101" s="212"/>
      <c r="AH101" s="213"/>
      <c r="AI101" s="211">
        <v>140</v>
      </c>
      <c r="AJ101" s="212"/>
      <c r="AK101" s="212"/>
      <c r="AL101" s="213"/>
      <c r="AM101" s="211">
        <v>140</v>
      </c>
      <c r="AN101" s="212"/>
      <c r="AO101" s="212"/>
      <c r="AP101" s="213"/>
      <c r="AQ101" s="211" t="s">
        <v>610</v>
      </c>
      <c r="AR101" s="212"/>
      <c r="AS101" s="212"/>
      <c r="AT101" s="213"/>
      <c r="AU101" s="212" t="s">
        <v>645</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v>142</v>
      </c>
      <c r="AF102" s="414"/>
      <c r="AG102" s="414"/>
      <c r="AH102" s="414"/>
      <c r="AI102" s="414">
        <v>142</v>
      </c>
      <c r="AJ102" s="414"/>
      <c r="AK102" s="414"/>
      <c r="AL102" s="414"/>
      <c r="AM102" s="414">
        <v>140</v>
      </c>
      <c r="AN102" s="414"/>
      <c r="AO102" s="414"/>
      <c r="AP102" s="414"/>
      <c r="AQ102" s="266">
        <v>140</v>
      </c>
      <c r="AR102" s="267"/>
      <c r="AS102" s="267"/>
      <c r="AT102" s="312"/>
      <c r="AU102" s="212">
        <v>140</v>
      </c>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v>1.3</v>
      </c>
      <c r="AF116" s="414"/>
      <c r="AG116" s="414"/>
      <c r="AH116" s="414"/>
      <c r="AI116" s="414">
        <v>2.7</v>
      </c>
      <c r="AJ116" s="414"/>
      <c r="AK116" s="414"/>
      <c r="AL116" s="414"/>
      <c r="AM116" s="414">
        <v>2.7</v>
      </c>
      <c r="AN116" s="414"/>
      <c r="AO116" s="414"/>
      <c r="AP116" s="414"/>
      <c r="AQ116" s="211">
        <v>1.7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47" t="s">
        <v>577</v>
      </c>
      <c r="AF117" s="547"/>
      <c r="AG117" s="547"/>
      <c r="AH117" s="547"/>
      <c r="AI117" s="547" t="s">
        <v>578</v>
      </c>
      <c r="AJ117" s="547"/>
      <c r="AK117" s="547"/>
      <c r="AL117" s="547"/>
      <c r="AM117" s="547" t="s">
        <v>638</v>
      </c>
      <c r="AN117" s="547"/>
      <c r="AO117" s="547"/>
      <c r="AP117" s="547"/>
      <c r="AQ117" s="547" t="s">
        <v>641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5.1" customHeight="1" x14ac:dyDescent="0.15">
      <c r="A130" s="181" t="s">
        <v>369</v>
      </c>
      <c r="B130" s="178"/>
      <c r="C130" s="177" t="s">
        <v>366</v>
      </c>
      <c r="D130" s="178"/>
      <c r="E130" s="162" t="s">
        <v>399</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5.1"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584</v>
      </c>
      <c r="AR133" s="192"/>
      <c r="AS133" s="126" t="s">
        <v>356</v>
      </c>
      <c r="AT133" s="127"/>
      <c r="AU133" s="193" t="s">
        <v>584</v>
      </c>
      <c r="AV133" s="193"/>
      <c r="AW133" s="126" t="s">
        <v>300</v>
      </c>
      <c r="AX133" s="188"/>
    </row>
    <row r="134" spans="1:50" ht="24.95" customHeight="1" x14ac:dyDescent="0.15">
      <c r="A134" s="182"/>
      <c r="B134" s="179"/>
      <c r="C134" s="173"/>
      <c r="D134" s="179"/>
      <c r="E134" s="173"/>
      <c r="F134" s="174"/>
      <c r="G134" s="97" t="s">
        <v>582</v>
      </c>
      <c r="H134" s="98"/>
      <c r="I134" s="98"/>
      <c r="J134" s="98"/>
      <c r="K134" s="98"/>
      <c r="L134" s="98"/>
      <c r="M134" s="98"/>
      <c r="N134" s="98"/>
      <c r="O134" s="98"/>
      <c r="P134" s="98"/>
      <c r="Q134" s="98"/>
      <c r="R134" s="98"/>
      <c r="S134" s="98"/>
      <c r="T134" s="98"/>
      <c r="U134" s="98"/>
      <c r="V134" s="98"/>
      <c r="W134" s="98"/>
      <c r="X134" s="99"/>
      <c r="Y134" s="194" t="s">
        <v>379</v>
      </c>
      <c r="Z134" s="195"/>
      <c r="AA134" s="196"/>
      <c r="AB134" s="197" t="s">
        <v>583</v>
      </c>
      <c r="AC134" s="198"/>
      <c r="AD134" s="198"/>
      <c r="AE134" s="199" t="s">
        <v>582</v>
      </c>
      <c r="AF134" s="200"/>
      <c r="AG134" s="200"/>
      <c r="AH134" s="200"/>
      <c r="AI134" s="199" t="s">
        <v>582</v>
      </c>
      <c r="AJ134" s="200"/>
      <c r="AK134" s="200"/>
      <c r="AL134" s="200"/>
      <c r="AM134" s="199" t="s">
        <v>583</v>
      </c>
      <c r="AN134" s="200"/>
      <c r="AO134" s="200"/>
      <c r="AP134" s="200"/>
      <c r="AQ134" s="199" t="s">
        <v>583</v>
      </c>
      <c r="AR134" s="200"/>
      <c r="AS134" s="200"/>
      <c r="AT134" s="200"/>
      <c r="AU134" s="199" t="s">
        <v>561</v>
      </c>
      <c r="AV134" s="200"/>
      <c r="AW134" s="200"/>
      <c r="AX134" s="201"/>
    </row>
    <row r="135" spans="1:50" ht="24.9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583</v>
      </c>
      <c r="AC135" s="206"/>
      <c r="AD135" s="206"/>
      <c r="AE135" s="199" t="s">
        <v>583</v>
      </c>
      <c r="AF135" s="200"/>
      <c r="AG135" s="200"/>
      <c r="AH135" s="200"/>
      <c r="AI135" s="199" t="s">
        <v>582</v>
      </c>
      <c r="AJ135" s="200"/>
      <c r="AK135" s="200"/>
      <c r="AL135" s="200"/>
      <c r="AM135" s="199" t="s">
        <v>583</v>
      </c>
      <c r="AN135" s="200"/>
      <c r="AO135" s="200"/>
      <c r="AP135" s="200"/>
      <c r="AQ135" s="199" t="s">
        <v>583</v>
      </c>
      <c r="AR135" s="200"/>
      <c r="AS135" s="200"/>
      <c r="AT135" s="200"/>
      <c r="AU135" s="199" t="s">
        <v>584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5" customHeight="1" x14ac:dyDescent="0.15">
      <c r="A154" s="182"/>
      <c r="B154" s="179"/>
      <c r="C154" s="173"/>
      <c r="D154" s="179"/>
      <c r="E154" s="173"/>
      <c r="F154" s="174"/>
      <c r="G154" s="97" t="s">
        <v>584</v>
      </c>
      <c r="H154" s="98"/>
      <c r="I154" s="98"/>
      <c r="J154" s="98"/>
      <c r="K154" s="98"/>
      <c r="L154" s="98"/>
      <c r="M154" s="98"/>
      <c r="N154" s="98"/>
      <c r="O154" s="98"/>
      <c r="P154" s="99"/>
      <c r="Q154" s="118" t="s">
        <v>584</v>
      </c>
      <c r="R154" s="98"/>
      <c r="S154" s="98"/>
      <c r="T154" s="98"/>
      <c r="U154" s="98"/>
      <c r="V154" s="98"/>
      <c r="W154" s="98"/>
      <c r="X154" s="98"/>
      <c r="Y154" s="98"/>
      <c r="Z154" s="98"/>
      <c r="AA154" s="286"/>
      <c r="AB154" s="134" t="s">
        <v>584</v>
      </c>
      <c r="AC154" s="135"/>
      <c r="AD154" s="135"/>
      <c r="AE154" s="140" t="s">
        <v>584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584</v>
      </c>
      <c r="AF157" s="98"/>
      <c r="AG157" s="98"/>
      <c r="AH157" s="98"/>
      <c r="AI157" s="98"/>
      <c r="AJ157" s="98"/>
      <c r="AK157" s="98"/>
      <c r="AL157" s="98"/>
      <c r="AM157" s="98"/>
      <c r="AN157" s="98"/>
      <c r="AO157" s="98"/>
      <c r="AP157" s="98"/>
      <c r="AQ157" s="98"/>
      <c r="AR157" s="98"/>
      <c r="AS157" s="98"/>
      <c r="AT157" s="98"/>
      <c r="AU157" s="98"/>
      <c r="AV157" s="98"/>
      <c r="AW157" s="98"/>
      <c r="AX157" s="119"/>
    </row>
    <row r="158" spans="1:50" ht="1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897" t="s">
        <v>384</v>
      </c>
      <c r="H430" s="116"/>
      <c r="I430" s="116"/>
      <c r="J430" s="898" t="s">
        <v>585</v>
      </c>
      <c r="K430" s="899"/>
      <c r="L430" s="899"/>
      <c r="M430" s="899"/>
      <c r="N430" s="899"/>
      <c r="O430" s="899"/>
      <c r="P430" s="899"/>
      <c r="Q430" s="899"/>
      <c r="R430" s="899"/>
      <c r="S430" s="899"/>
      <c r="T430" s="900"/>
      <c r="U430" s="587" t="s">
        <v>582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586</v>
      </c>
      <c r="AF432" s="193"/>
      <c r="AG432" s="126" t="s">
        <v>356</v>
      </c>
      <c r="AH432" s="127"/>
      <c r="AI432" s="149"/>
      <c r="AJ432" s="149"/>
      <c r="AK432" s="149"/>
      <c r="AL432" s="147"/>
      <c r="AM432" s="149"/>
      <c r="AN432" s="149"/>
      <c r="AO432" s="149"/>
      <c r="AP432" s="147"/>
      <c r="AQ432" s="589" t="s">
        <v>561</v>
      </c>
      <c r="AR432" s="193"/>
      <c r="AS432" s="126" t="s">
        <v>356</v>
      </c>
      <c r="AT432" s="127"/>
      <c r="AU432" s="193" t="s">
        <v>586</v>
      </c>
      <c r="AV432" s="193"/>
      <c r="AW432" s="126" t="s">
        <v>300</v>
      </c>
      <c r="AX432" s="188"/>
    </row>
    <row r="433" spans="1:50" ht="20.100000000000001" customHeight="1" x14ac:dyDescent="0.15">
      <c r="A433" s="182"/>
      <c r="B433" s="179"/>
      <c r="C433" s="173"/>
      <c r="D433" s="179"/>
      <c r="E433" s="335"/>
      <c r="F433" s="336"/>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561</v>
      </c>
      <c r="AC433" s="206"/>
      <c r="AD433" s="206"/>
      <c r="AE433" s="333" t="s">
        <v>582</v>
      </c>
      <c r="AF433" s="200"/>
      <c r="AG433" s="200"/>
      <c r="AH433" s="200"/>
      <c r="AI433" s="333" t="s">
        <v>561</v>
      </c>
      <c r="AJ433" s="200"/>
      <c r="AK433" s="200"/>
      <c r="AL433" s="200"/>
      <c r="AM433" s="333" t="s">
        <v>586</v>
      </c>
      <c r="AN433" s="200"/>
      <c r="AO433" s="200"/>
      <c r="AP433" s="334"/>
      <c r="AQ433" s="333" t="s">
        <v>586</v>
      </c>
      <c r="AR433" s="200"/>
      <c r="AS433" s="200"/>
      <c r="AT433" s="334"/>
      <c r="AU433" s="200" t="s">
        <v>586</v>
      </c>
      <c r="AV433" s="200"/>
      <c r="AW433" s="200"/>
      <c r="AX433" s="201"/>
    </row>
    <row r="434" spans="1:50" ht="20.10000000000000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562</v>
      </c>
      <c r="AC434" s="198"/>
      <c r="AD434" s="198"/>
      <c r="AE434" s="333" t="s">
        <v>562</v>
      </c>
      <c r="AF434" s="200"/>
      <c r="AG434" s="200"/>
      <c r="AH434" s="334"/>
      <c r="AI434" s="333" t="s">
        <v>562</v>
      </c>
      <c r="AJ434" s="200"/>
      <c r="AK434" s="200"/>
      <c r="AL434" s="200"/>
      <c r="AM434" s="333" t="s">
        <v>561</v>
      </c>
      <c r="AN434" s="200"/>
      <c r="AO434" s="200"/>
      <c r="AP434" s="334"/>
      <c r="AQ434" s="333" t="s">
        <v>562</v>
      </c>
      <c r="AR434" s="200"/>
      <c r="AS434" s="200"/>
      <c r="AT434" s="334"/>
      <c r="AU434" s="200" t="s">
        <v>586</v>
      </c>
      <c r="AV434" s="200"/>
      <c r="AW434" s="200"/>
      <c r="AX434" s="201"/>
    </row>
    <row r="435" spans="1:50" ht="20.10000000000000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559</v>
      </c>
      <c r="AF435" s="200"/>
      <c r="AG435" s="200"/>
      <c r="AH435" s="334"/>
      <c r="AI435" s="333" t="s">
        <v>582</v>
      </c>
      <c r="AJ435" s="200"/>
      <c r="AK435" s="200"/>
      <c r="AL435" s="200"/>
      <c r="AM435" s="333" t="s">
        <v>562</v>
      </c>
      <c r="AN435" s="200"/>
      <c r="AO435" s="200"/>
      <c r="AP435" s="334"/>
      <c r="AQ435" s="333" t="s">
        <v>562</v>
      </c>
      <c r="AR435" s="200"/>
      <c r="AS435" s="200"/>
      <c r="AT435" s="334"/>
      <c r="AU435" s="200" t="s">
        <v>562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585</v>
      </c>
      <c r="AF457" s="193"/>
      <c r="AG457" s="126" t="s">
        <v>356</v>
      </c>
      <c r="AH457" s="127"/>
      <c r="AI457" s="149"/>
      <c r="AJ457" s="149"/>
      <c r="AK457" s="149"/>
      <c r="AL457" s="147"/>
      <c r="AM457" s="149"/>
      <c r="AN457" s="149"/>
      <c r="AO457" s="149"/>
      <c r="AP457" s="147"/>
      <c r="AQ457" s="589" t="s">
        <v>562</v>
      </c>
      <c r="AR457" s="193"/>
      <c r="AS457" s="126" t="s">
        <v>356</v>
      </c>
      <c r="AT457" s="127"/>
      <c r="AU457" s="193" t="s">
        <v>582</v>
      </c>
      <c r="AV457" s="193"/>
      <c r="AW457" s="126" t="s">
        <v>300</v>
      </c>
      <c r="AX457" s="188"/>
    </row>
    <row r="458" spans="1:50" ht="20.100000000000001" customHeight="1" x14ac:dyDescent="0.15">
      <c r="A458" s="182"/>
      <c r="B458" s="179"/>
      <c r="C458" s="173"/>
      <c r="D458" s="179"/>
      <c r="E458" s="335"/>
      <c r="F458" s="336"/>
      <c r="G458" s="97" t="s">
        <v>585</v>
      </c>
      <c r="H458" s="98"/>
      <c r="I458" s="98"/>
      <c r="J458" s="98"/>
      <c r="K458" s="98"/>
      <c r="L458" s="98"/>
      <c r="M458" s="98"/>
      <c r="N458" s="98"/>
      <c r="O458" s="98"/>
      <c r="P458" s="98"/>
      <c r="Q458" s="98"/>
      <c r="R458" s="98"/>
      <c r="S458" s="98"/>
      <c r="T458" s="98"/>
      <c r="U458" s="98"/>
      <c r="V458" s="98"/>
      <c r="W458" s="98"/>
      <c r="X458" s="99"/>
      <c r="Y458" s="194" t="s">
        <v>12</v>
      </c>
      <c r="Z458" s="195"/>
      <c r="AA458" s="196"/>
      <c r="AB458" s="929" t="s">
        <v>587</v>
      </c>
      <c r="AC458" s="930"/>
      <c r="AD458" s="931"/>
      <c r="AE458" s="333" t="s">
        <v>583</v>
      </c>
      <c r="AF458" s="200"/>
      <c r="AG458" s="200"/>
      <c r="AH458" s="200"/>
      <c r="AI458" s="333" t="s">
        <v>558</v>
      </c>
      <c r="AJ458" s="200"/>
      <c r="AK458" s="200"/>
      <c r="AL458" s="200"/>
      <c r="AM458" s="333" t="s">
        <v>558</v>
      </c>
      <c r="AN458" s="200"/>
      <c r="AO458" s="200"/>
      <c r="AP458" s="334"/>
      <c r="AQ458" s="333" t="s">
        <v>558</v>
      </c>
      <c r="AR458" s="200"/>
      <c r="AS458" s="200"/>
      <c r="AT458" s="334"/>
      <c r="AU458" s="200" t="s">
        <v>558</v>
      </c>
      <c r="AV458" s="200"/>
      <c r="AW458" s="200"/>
      <c r="AX458" s="201"/>
    </row>
    <row r="459" spans="1:50" ht="20.10000000000000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561</v>
      </c>
      <c r="AC459" s="198"/>
      <c r="AD459" s="198"/>
      <c r="AE459" s="333" t="s">
        <v>583</v>
      </c>
      <c r="AF459" s="200"/>
      <c r="AG459" s="200"/>
      <c r="AH459" s="334"/>
      <c r="AI459" s="333" t="s">
        <v>558</v>
      </c>
      <c r="AJ459" s="200"/>
      <c r="AK459" s="200"/>
      <c r="AL459" s="200"/>
      <c r="AM459" s="333" t="s">
        <v>558</v>
      </c>
      <c r="AN459" s="200"/>
      <c r="AO459" s="200"/>
      <c r="AP459" s="334"/>
      <c r="AQ459" s="333" t="s">
        <v>558</v>
      </c>
      <c r="AR459" s="200"/>
      <c r="AS459" s="200"/>
      <c r="AT459" s="334"/>
      <c r="AU459" s="200" t="s">
        <v>558</v>
      </c>
      <c r="AV459" s="200"/>
      <c r="AW459" s="200"/>
      <c r="AX459" s="201"/>
    </row>
    <row r="460" spans="1:50" ht="20.100000000000001"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562</v>
      </c>
      <c r="AF460" s="200"/>
      <c r="AG460" s="200"/>
      <c r="AH460" s="334"/>
      <c r="AI460" s="333" t="s">
        <v>558</v>
      </c>
      <c r="AJ460" s="200"/>
      <c r="AK460" s="200"/>
      <c r="AL460" s="200"/>
      <c r="AM460" s="333" t="s">
        <v>558</v>
      </c>
      <c r="AN460" s="200"/>
      <c r="AO460" s="200"/>
      <c r="AP460" s="334"/>
      <c r="AQ460" s="333" t="s">
        <v>558</v>
      </c>
      <c r="AR460" s="200"/>
      <c r="AS460" s="200"/>
      <c r="AT460" s="334"/>
      <c r="AU460" s="200" t="s">
        <v>558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1.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556</v>
      </c>
      <c r="AE702" s="339"/>
      <c r="AF702" s="339"/>
      <c r="AG702" s="381" t="s">
        <v>595</v>
      </c>
      <c r="AH702" s="382"/>
      <c r="AI702" s="382"/>
      <c r="AJ702" s="382"/>
      <c r="AK702" s="382"/>
      <c r="AL702" s="382"/>
      <c r="AM702" s="382"/>
      <c r="AN702" s="382"/>
      <c r="AO702" s="382"/>
      <c r="AP702" s="382"/>
      <c r="AQ702" s="382"/>
      <c r="AR702" s="382"/>
      <c r="AS702" s="382"/>
      <c r="AT702" s="382"/>
      <c r="AU702" s="382"/>
      <c r="AV702" s="382"/>
      <c r="AW702" s="382"/>
      <c r="AX702" s="383"/>
    </row>
    <row r="703" spans="1:50" ht="51.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556</v>
      </c>
      <c r="AE703" s="322"/>
      <c r="AF703" s="322"/>
      <c r="AG703" s="94" t="s">
        <v>596</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556</v>
      </c>
      <c r="AE704" s="782"/>
      <c r="AF704" s="782"/>
      <c r="AG704" s="160" t="s">
        <v>597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606</v>
      </c>
      <c r="AE705" s="714"/>
      <c r="AF705" s="714"/>
      <c r="AG705" s="118" t="s">
        <v>599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606</v>
      </c>
      <c r="AE708" s="604"/>
      <c r="AF708" s="604"/>
      <c r="AG708" s="741" t="s">
        <v>599</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322"/>
      <c r="AG709" s="94" t="s">
        <v>598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606</v>
      </c>
      <c r="AE710" s="322"/>
      <c r="AF710" s="322"/>
      <c r="AG710" s="94" t="s">
        <v>599</v>
      </c>
      <c r="AH710" s="95"/>
      <c r="AI710" s="95"/>
      <c r="AJ710" s="95"/>
      <c r="AK710" s="95"/>
      <c r="AL710" s="95"/>
      <c r="AM710" s="95"/>
      <c r="AN710" s="95"/>
      <c r="AO710" s="95"/>
      <c r="AP710" s="95"/>
      <c r="AQ710" s="95"/>
      <c r="AR710" s="95"/>
      <c r="AS710" s="95"/>
      <c r="AT710" s="95"/>
      <c r="AU710" s="95"/>
      <c r="AV710" s="95"/>
      <c r="AW710" s="95"/>
      <c r="AX710" s="96"/>
    </row>
    <row r="711" spans="1:50" ht="39"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556</v>
      </c>
      <c r="AE711" s="322"/>
      <c r="AF711" s="322"/>
      <c r="AG711" s="94" t="s">
        <v>600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606</v>
      </c>
      <c r="AE712" s="782"/>
      <c r="AF712" s="782"/>
      <c r="AG712" s="809" t="s">
        <v>605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606</v>
      </c>
      <c r="AE713" s="322"/>
      <c r="AF713" s="662"/>
      <c r="AG713" s="94" t="s">
        <v>605</v>
      </c>
      <c r="AH713" s="95"/>
      <c r="AI713" s="95"/>
      <c r="AJ713" s="95"/>
      <c r="AK713" s="95"/>
      <c r="AL713" s="95"/>
      <c r="AM713" s="95"/>
      <c r="AN713" s="95"/>
      <c r="AO713" s="95"/>
      <c r="AP713" s="95"/>
      <c r="AQ713" s="95"/>
      <c r="AR713" s="95"/>
      <c r="AS713" s="95"/>
      <c r="AT713" s="95"/>
      <c r="AU713" s="95"/>
      <c r="AV713" s="95"/>
      <c r="AW713" s="95"/>
      <c r="AX713" s="96"/>
    </row>
    <row r="714" spans="1:50" ht="38.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556</v>
      </c>
      <c r="AE714" s="807"/>
      <c r="AF714" s="808"/>
      <c r="AG714" s="735" t="s">
        <v>601</v>
      </c>
      <c r="AH714" s="736"/>
      <c r="AI714" s="736"/>
      <c r="AJ714" s="736"/>
      <c r="AK714" s="736"/>
      <c r="AL714" s="736"/>
      <c r="AM714" s="736"/>
      <c r="AN714" s="736"/>
      <c r="AO714" s="736"/>
      <c r="AP714" s="736"/>
      <c r="AQ714" s="736"/>
      <c r="AR714" s="736"/>
      <c r="AS714" s="736"/>
      <c r="AT714" s="736"/>
      <c r="AU714" s="736"/>
      <c r="AV714" s="736"/>
      <c r="AW714" s="736"/>
      <c r="AX714" s="737"/>
    </row>
    <row r="715" spans="1:50" ht="34.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556</v>
      </c>
      <c r="AE715" s="604"/>
      <c r="AF715" s="655"/>
      <c r="AG715" s="741" t="s">
        <v>602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606</v>
      </c>
      <c r="AE716" s="626"/>
      <c r="AF716" s="626"/>
      <c r="AG716" s="94" t="s">
        <v>604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t="s">
        <v>603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606</v>
      </c>
      <c r="AE718" s="322"/>
      <c r="AF718" s="322"/>
      <c r="AG718" s="120" t="s">
        <v>604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606</v>
      </c>
      <c r="AE719" s="604"/>
      <c r="AF719" s="604"/>
      <c r="AG719" s="118" t="s">
        <v>599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7.75" customHeight="1" x14ac:dyDescent="0.15">
      <c r="A726" s="639" t="s">
        <v>48</v>
      </c>
      <c r="B726" s="801"/>
      <c r="C726" s="814" t="s">
        <v>53</v>
      </c>
      <c r="D726" s="836"/>
      <c r="E726" s="836"/>
      <c r="F726" s="837"/>
      <c r="G726" s="573" t="s">
        <v>608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642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644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466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639</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588</v>
      </c>
      <c r="F737" s="989"/>
      <c r="G737" s="989"/>
      <c r="H737" s="989"/>
      <c r="I737" s="989"/>
      <c r="J737" s="989"/>
      <c r="K737" s="989"/>
      <c r="L737" s="989"/>
      <c r="M737" s="989"/>
      <c r="N737" s="358" t="s">
        <v>358</v>
      </c>
      <c r="O737" s="358"/>
      <c r="P737" s="358"/>
      <c r="Q737" s="358"/>
      <c r="R737" s="989" t="s">
        <v>589</v>
      </c>
      <c r="S737" s="989"/>
      <c r="T737" s="989"/>
      <c r="U737" s="989"/>
      <c r="V737" s="989"/>
      <c r="W737" s="989"/>
      <c r="X737" s="989"/>
      <c r="Y737" s="989"/>
      <c r="Z737" s="989"/>
      <c r="AA737" s="358" t="s">
        <v>359</v>
      </c>
      <c r="AB737" s="358"/>
      <c r="AC737" s="358"/>
      <c r="AD737" s="358"/>
      <c r="AE737" s="989" t="s">
        <v>590</v>
      </c>
      <c r="AF737" s="989"/>
      <c r="AG737" s="989"/>
      <c r="AH737" s="989"/>
      <c r="AI737" s="989"/>
      <c r="AJ737" s="989"/>
      <c r="AK737" s="989"/>
      <c r="AL737" s="989"/>
      <c r="AM737" s="989"/>
      <c r="AN737" s="358" t="s">
        <v>360</v>
      </c>
      <c r="AO737" s="358"/>
      <c r="AP737" s="358"/>
      <c r="AQ737" s="358"/>
      <c r="AR737" s="990" t="s">
        <v>591</v>
      </c>
      <c r="AS737" s="991"/>
      <c r="AT737" s="991"/>
      <c r="AU737" s="991"/>
      <c r="AV737" s="991"/>
      <c r="AW737" s="991"/>
      <c r="AX737" s="992"/>
      <c r="AY737" s="89"/>
      <c r="AZ737" s="89"/>
    </row>
    <row r="738" spans="1:52" ht="24.75" customHeight="1" x14ac:dyDescent="0.15">
      <c r="A738" s="993" t="s">
        <v>361</v>
      </c>
      <c r="B738" s="203"/>
      <c r="C738" s="203"/>
      <c r="D738" s="204"/>
      <c r="E738" s="989" t="s">
        <v>592</v>
      </c>
      <c r="F738" s="989"/>
      <c r="G738" s="989"/>
      <c r="H738" s="989"/>
      <c r="I738" s="989"/>
      <c r="J738" s="989"/>
      <c r="K738" s="989"/>
      <c r="L738" s="989"/>
      <c r="M738" s="989"/>
      <c r="N738" s="358" t="s">
        <v>362</v>
      </c>
      <c r="O738" s="358"/>
      <c r="P738" s="358"/>
      <c r="Q738" s="358"/>
      <c r="R738" s="989" t="s">
        <v>593</v>
      </c>
      <c r="S738" s="989"/>
      <c r="T738" s="989"/>
      <c r="U738" s="989"/>
      <c r="V738" s="989"/>
      <c r="W738" s="989"/>
      <c r="X738" s="989"/>
      <c r="Y738" s="989"/>
      <c r="Z738" s="989"/>
      <c r="AA738" s="358" t="s">
        <v>482</v>
      </c>
      <c r="AB738" s="358"/>
      <c r="AC738" s="358"/>
      <c r="AD738" s="358"/>
      <c r="AE738" s="989" t="s">
        <v>594</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543</v>
      </c>
      <c r="B739" s="998"/>
      <c r="C739" s="998"/>
      <c r="D739" s="999"/>
      <c r="E739" s="1000" t="s">
        <v>630</v>
      </c>
      <c r="F739" s="1001"/>
      <c r="G739" s="1001"/>
      <c r="H739" s="91" t="str">
        <f>IF(E739="", "", "(")</f>
        <v>(</v>
      </c>
      <c r="I739" s="984"/>
      <c r="J739" s="984"/>
      <c r="K739" s="91" t="str">
        <f>IF(OR(I739="　", I739=""), "", "-")</f>
        <v/>
      </c>
      <c r="L739" s="985">
        <v>108</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618</v>
      </c>
      <c r="H781" s="670"/>
      <c r="I781" s="670"/>
      <c r="J781" s="670"/>
      <c r="K781" s="671"/>
      <c r="L781" s="663" t="s">
        <v>617</v>
      </c>
      <c r="M781" s="664"/>
      <c r="N781" s="664"/>
      <c r="O781" s="664"/>
      <c r="P781" s="664"/>
      <c r="Q781" s="664"/>
      <c r="R781" s="664"/>
      <c r="S781" s="664"/>
      <c r="T781" s="664"/>
      <c r="U781" s="664"/>
      <c r="V781" s="664"/>
      <c r="W781" s="664"/>
      <c r="X781" s="665"/>
      <c r="Y781" s="384">
        <v>33</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620</v>
      </c>
      <c r="D837" s="340"/>
      <c r="E837" s="340"/>
      <c r="F837" s="340"/>
      <c r="G837" s="340"/>
      <c r="H837" s="340"/>
      <c r="I837" s="340"/>
      <c r="J837" s="341">
        <v>3000020141003</v>
      </c>
      <c r="K837" s="342"/>
      <c r="L837" s="342"/>
      <c r="M837" s="342"/>
      <c r="N837" s="342"/>
      <c r="O837" s="342"/>
      <c r="P837" s="343" t="s">
        <v>611</v>
      </c>
      <c r="Q837" s="343"/>
      <c r="R837" s="343"/>
      <c r="S837" s="343"/>
      <c r="T837" s="343"/>
      <c r="U837" s="343"/>
      <c r="V837" s="343"/>
      <c r="W837" s="343"/>
      <c r="X837" s="343"/>
      <c r="Y837" s="344">
        <v>33</v>
      </c>
      <c r="Z837" s="345"/>
      <c r="AA837" s="345"/>
      <c r="AB837" s="346"/>
      <c r="AC837" s="356" t="s">
        <v>616</v>
      </c>
      <c r="AD837" s="364"/>
      <c r="AE837" s="364"/>
      <c r="AF837" s="364"/>
      <c r="AG837" s="364"/>
      <c r="AH837" s="365" t="s">
        <v>558</v>
      </c>
      <c r="AI837" s="366"/>
      <c r="AJ837" s="366"/>
      <c r="AK837" s="366"/>
      <c r="AL837" s="350" t="s">
        <v>558</v>
      </c>
      <c r="AM837" s="351"/>
      <c r="AN837" s="351"/>
      <c r="AO837" s="352"/>
      <c r="AP837" s="353" t="s">
        <v>558</v>
      </c>
      <c r="AQ837" s="353"/>
      <c r="AR837" s="353"/>
      <c r="AS837" s="353"/>
      <c r="AT837" s="353"/>
      <c r="AU837" s="353"/>
      <c r="AV837" s="353"/>
      <c r="AW837" s="353"/>
      <c r="AX837" s="353"/>
    </row>
    <row r="838" spans="1:50" ht="30" customHeight="1" x14ac:dyDescent="0.15">
      <c r="A838" s="372">
        <v>2</v>
      </c>
      <c r="B838" s="372">
        <v>1</v>
      </c>
      <c r="C838" s="354" t="s">
        <v>621</v>
      </c>
      <c r="D838" s="340"/>
      <c r="E838" s="340"/>
      <c r="F838" s="340"/>
      <c r="G838" s="340"/>
      <c r="H838" s="340"/>
      <c r="I838" s="340"/>
      <c r="J838" s="341">
        <v>7000020141305</v>
      </c>
      <c r="K838" s="342"/>
      <c r="L838" s="342"/>
      <c r="M838" s="342"/>
      <c r="N838" s="342"/>
      <c r="O838" s="342"/>
      <c r="P838" s="343" t="s">
        <v>611</v>
      </c>
      <c r="Q838" s="343"/>
      <c r="R838" s="343"/>
      <c r="S838" s="343"/>
      <c r="T838" s="343"/>
      <c r="U838" s="343"/>
      <c r="V838" s="343"/>
      <c r="W838" s="343"/>
      <c r="X838" s="343"/>
      <c r="Y838" s="344">
        <v>22</v>
      </c>
      <c r="Z838" s="345"/>
      <c r="AA838" s="345"/>
      <c r="AB838" s="346"/>
      <c r="AC838" s="356" t="s">
        <v>616</v>
      </c>
      <c r="AD838" s="356"/>
      <c r="AE838" s="356"/>
      <c r="AF838" s="356"/>
      <c r="AG838" s="356"/>
      <c r="AH838" s="365" t="s">
        <v>558</v>
      </c>
      <c r="AI838" s="366"/>
      <c r="AJ838" s="366"/>
      <c r="AK838" s="366"/>
      <c r="AL838" s="350" t="s">
        <v>558</v>
      </c>
      <c r="AM838" s="351"/>
      <c r="AN838" s="351"/>
      <c r="AO838" s="352"/>
      <c r="AP838" s="353" t="s">
        <v>558</v>
      </c>
      <c r="AQ838" s="353"/>
      <c r="AR838" s="353"/>
      <c r="AS838" s="353"/>
      <c r="AT838" s="353"/>
      <c r="AU838" s="353"/>
      <c r="AV838" s="353"/>
      <c r="AW838" s="353"/>
      <c r="AX838" s="353"/>
    </row>
    <row r="839" spans="1:50" ht="30" customHeight="1" x14ac:dyDescent="0.15">
      <c r="A839" s="372">
        <v>3</v>
      </c>
      <c r="B839" s="372">
        <v>1</v>
      </c>
      <c r="C839" s="354" t="s">
        <v>622</v>
      </c>
      <c r="D839" s="340"/>
      <c r="E839" s="340"/>
      <c r="F839" s="340"/>
      <c r="G839" s="340"/>
      <c r="H839" s="340"/>
      <c r="I839" s="340"/>
      <c r="J839" s="341">
        <v>8000020130001</v>
      </c>
      <c r="K839" s="342"/>
      <c r="L839" s="342"/>
      <c r="M839" s="342"/>
      <c r="N839" s="342"/>
      <c r="O839" s="342"/>
      <c r="P839" s="355" t="s">
        <v>611</v>
      </c>
      <c r="Q839" s="343"/>
      <c r="R839" s="343"/>
      <c r="S839" s="343"/>
      <c r="T839" s="343"/>
      <c r="U839" s="343"/>
      <c r="V839" s="343"/>
      <c r="W839" s="343"/>
      <c r="X839" s="343"/>
      <c r="Y839" s="344">
        <v>15</v>
      </c>
      <c r="Z839" s="345"/>
      <c r="AA839" s="345"/>
      <c r="AB839" s="346"/>
      <c r="AC839" s="356" t="s">
        <v>616</v>
      </c>
      <c r="AD839" s="356"/>
      <c r="AE839" s="356"/>
      <c r="AF839" s="356"/>
      <c r="AG839" s="356"/>
      <c r="AH839" s="348" t="s">
        <v>558</v>
      </c>
      <c r="AI839" s="349"/>
      <c r="AJ839" s="349"/>
      <c r="AK839" s="349"/>
      <c r="AL839" s="350" t="s">
        <v>558</v>
      </c>
      <c r="AM839" s="351"/>
      <c r="AN839" s="351"/>
      <c r="AO839" s="352"/>
      <c r="AP839" s="353" t="s">
        <v>558</v>
      </c>
      <c r="AQ839" s="353"/>
      <c r="AR839" s="353"/>
      <c r="AS839" s="353"/>
      <c r="AT839" s="353"/>
      <c r="AU839" s="353"/>
      <c r="AV839" s="353"/>
      <c r="AW839" s="353"/>
      <c r="AX839" s="353"/>
    </row>
    <row r="840" spans="1:50" ht="30" customHeight="1" x14ac:dyDescent="0.15">
      <c r="A840" s="372">
        <v>4</v>
      </c>
      <c r="B840" s="372">
        <v>1</v>
      </c>
      <c r="C840" s="354" t="s">
        <v>623</v>
      </c>
      <c r="D840" s="340"/>
      <c r="E840" s="340"/>
      <c r="F840" s="340"/>
      <c r="G840" s="340"/>
      <c r="H840" s="340"/>
      <c r="I840" s="340"/>
      <c r="J840" s="341">
        <v>2000020261009</v>
      </c>
      <c r="K840" s="342"/>
      <c r="L840" s="342"/>
      <c r="M840" s="342"/>
      <c r="N840" s="342"/>
      <c r="O840" s="342"/>
      <c r="P840" s="355" t="s">
        <v>611</v>
      </c>
      <c r="Q840" s="343"/>
      <c r="R840" s="343"/>
      <c r="S840" s="343"/>
      <c r="T840" s="343"/>
      <c r="U840" s="343"/>
      <c r="V840" s="343"/>
      <c r="W840" s="343"/>
      <c r="X840" s="343"/>
      <c r="Y840" s="344">
        <v>11</v>
      </c>
      <c r="Z840" s="345"/>
      <c r="AA840" s="345"/>
      <c r="AB840" s="346"/>
      <c r="AC840" s="356" t="s">
        <v>616</v>
      </c>
      <c r="AD840" s="356"/>
      <c r="AE840" s="356"/>
      <c r="AF840" s="356"/>
      <c r="AG840" s="356"/>
      <c r="AH840" s="348" t="s">
        <v>558</v>
      </c>
      <c r="AI840" s="349"/>
      <c r="AJ840" s="349"/>
      <c r="AK840" s="349"/>
      <c r="AL840" s="350" t="s">
        <v>558</v>
      </c>
      <c r="AM840" s="351"/>
      <c r="AN840" s="351"/>
      <c r="AO840" s="352"/>
      <c r="AP840" s="353" t="s">
        <v>558</v>
      </c>
      <c r="AQ840" s="353"/>
      <c r="AR840" s="353"/>
      <c r="AS840" s="353"/>
      <c r="AT840" s="353"/>
      <c r="AU840" s="353"/>
      <c r="AV840" s="353"/>
      <c r="AW840" s="353"/>
      <c r="AX840" s="353"/>
    </row>
    <row r="841" spans="1:50" ht="30" customHeight="1" x14ac:dyDescent="0.15">
      <c r="A841" s="372">
        <v>5</v>
      </c>
      <c r="B841" s="372">
        <v>1</v>
      </c>
      <c r="C841" s="354" t="s">
        <v>624</v>
      </c>
      <c r="D841" s="340"/>
      <c r="E841" s="340"/>
      <c r="F841" s="340"/>
      <c r="G841" s="340"/>
      <c r="H841" s="340"/>
      <c r="I841" s="340"/>
      <c r="J841" s="341">
        <v>1000020110001</v>
      </c>
      <c r="K841" s="342"/>
      <c r="L841" s="342"/>
      <c r="M841" s="342"/>
      <c r="N841" s="342"/>
      <c r="O841" s="342"/>
      <c r="P841" s="343" t="s">
        <v>611</v>
      </c>
      <c r="Q841" s="343"/>
      <c r="R841" s="343"/>
      <c r="S841" s="343"/>
      <c r="T841" s="343"/>
      <c r="U841" s="343"/>
      <c r="V841" s="343"/>
      <c r="W841" s="343"/>
      <c r="X841" s="343"/>
      <c r="Y841" s="344">
        <v>10</v>
      </c>
      <c r="Z841" s="345"/>
      <c r="AA841" s="345"/>
      <c r="AB841" s="346"/>
      <c r="AC841" s="347" t="s">
        <v>616</v>
      </c>
      <c r="AD841" s="347"/>
      <c r="AE841" s="347"/>
      <c r="AF841" s="347"/>
      <c r="AG841" s="347"/>
      <c r="AH841" s="348" t="s">
        <v>558</v>
      </c>
      <c r="AI841" s="349"/>
      <c r="AJ841" s="349"/>
      <c r="AK841" s="349"/>
      <c r="AL841" s="350" t="s">
        <v>558</v>
      </c>
      <c r="AM841" s="351"/>
      <c r="AN841" s="351"/>
      <c r="AO841" s="352"/>
      <c r="AP841" s="353" t="s">
        <v>558</v>
      </c>
      <c r="AQ841" s="353"/>
      <c r="AR841" s="353"/>
      <c r="AS841" s="353"/>
      <c r="AT841" s="353"/>
      <c r="AU841" s="353"/>
      <c r="AV841" s="353"/>
      <c r="AW841" s="353"/>
      <c r="AX841" s="353"/>
    </row>
    <row r="842" spans="1:50" ht="30" customHeight="1" x14ac:dyDescent="0.15">
      <c r="A842" s="372">
        <v>6</v>
      </c>
      <c r="B842" s="372">
        <v>1</v>
      </c>
      <c r="C842" s="354" t="s">
        <v>625</v>
      </c>
      <c r="D842" s="340"/>
      <c r="E842" s="340"/>
      <c r="F842" s="340"/>
      <c r="G842" s="340"/>
      <c r="H842" s="340"/>
      <c r="I842" s="340"/>
      <c r="J842" s="341">
        <v>1000020131113</v>
      </c>
      <c r="K842" s="342"/>
      <c r="L842" s="342"/>
      <c r="M842" s="342"/>
      <c r="N842" s="342"/>
      <c r="O842" s="342"/>
      <c r="P842" s="343" t="s">
        <v>611</v>
      </c>
      <c r="Q842" s="343"/>
      <c r="R842" s="343"/>
      <c r="S842" s="343"/>
      <c r="T842" s="343"/>
      <c r="U842" s="343"/>
      <c r="V842" s="343"/>
      <c r="W842" s="343"/>
      <c r="X842" s="343"/>
      <c r="Y842" s="344">
        <v>8</v>
      </c>
      <c r="Z842" s="345"/>
      <c r="AA842" s="345"/>
      <c r="AB842" s="346"/>
      <c r="AC842" s="347" t="s">
        <v>616</v>
      </c>
      <c r="AD842" s="347"/>
      <c r="AE842" s="347"/>
      <c r="AF842" s="347"/>
      <c r="AG842" s="347"/>
      <c r="AH842" s="348" t="s">
        <v>558</v>
      </c>
      <c r="AI842" s="349"/>
      <c r="AJ842" s="349"/>
      <c r="AK842" s="349"/>
      <c r="AL842" s="350" t="s">
        <v>558</v>
      </c>
      <c r="AM842" s="351"/>
      <c r="AN842" s="351"/>
      <c r="AO842" s="352"/>
      <c r="AP842" s="353" t="s">
        <v>558</v>
      </c>
      <c r="AQ842" s="353"/>
      <c r="AR842" s="353"/>
      <c r="AS842" s="353"/>
      <c r="AT842" s="353"/>
      <c r="AU842" s="353"/>
      <c r="AV842" s="353"/>
      <c r="AW842" s="353"/>
      <c r="AX842" s="353"/>
    </row>
    <row r="843" spans="1:50" ht="30" customHeight="1" x14ac:dyDescent="0.15">
      <c r="A843" s="372">
        <v>7</v>
      </c>
      <c r="B843" s="372">
        <v>1</v>
      </c>
      <c r="C843" s="354" t="s">
        <v>626</v>
      </c>
      <c r="D843" s="340"/>
      <c r="E843" s="340"/>
      <c r="F843" s="340"/>
      <c r="G843" s="340"/>
      <c r="H843" s="340"/>
      <c r="I843" s="340"/>
      <c r="J843" s="341">
        <v>1000020140007</v>
      </c>
      <c r="K843" s="342"/>
      <c r="L843" s="342"/>
      <c r="M843" s="342"/>
      <c r="N843" s="342"/>
      <c r="O843" s="342"/>
      <c r="P843" s="343" t="s">
        <v>611</v>
      </c>
      <c r="Q843" s="343"/>
      <c r="R843" s="343"/>
      <c r="S843" s="343"/>
      <c r="T843" s="343"/>
      <c r="U843" s="343"/>
      <c r="V843" s="343"/>
      <c r="W843" s="343"/>
      <c r="X843" s="343"/>
      <c r="Y843" s="344">
        <v>7</v>
      </c>
      <c r="Z843" s="345"/>
      <c r="AA843" s="345"/>
      <c r="AB843" s="346"/>
      <c r="AC843" s="347" t="s">
        <v>616</v>
      </c>
      <c r="AD843" s="347"/>
      <c r="AE843" s="347"/>
      <c r="AF843" s="347"/>
      <c r="AG843" s="347"/>
      <c r="AH843" s="348" t="s">
        <v>558</v>
      </c>
      <c r="AI843" s="349"/>
      <c r="AJ843" s="349"/>
      <c r="AK843" s="349"/>
      <c r="AL843" s="350" t="s">
        <v>558</v>
      </c>
      <c r="AM843" s="351"/>
      <c r="AN843" s="351"/>
      <c r="AO843" s="352"/>
      <c r="AP843" s="353" t="s">
        <v>558</v>
      </c>
      <c r="AQ843" s="353"/>
      <c r="AR843" s="353"/>
      <c r="AS843" s="353"/>
      <c r="AT843" s="353"/>
      <c r="AU843" s="353"/>
      <c r="AV843" s="353"/>
      <c r="AW843" s="353"/>
      <c r="AX843" s="353"/>
    </row>
    <row r="844" spans="1:50" ht="30" customHeight="1" x14ac:dyDescent="0.15">
      <c r="A844" s="372">
        <v>8</v>
      </c>
      <c r="B844" s="372">
        <v>1</v>
      </c>
      <c r="C844" s="354" t="s">
        <v>628</v>
      </c>
      <c r="D844" s="340"/>
      <c r="E844" s="340"/>
      <c r="F844" s="340"/>
      <c r="G844" s="340"/>
      <c r="H844" s="340"/>
      <c r="I844" s="340"/>
      <c r="J844" s="341">
        <v>9000020011002</v>
      </c>
      <c r="K844" s="342"/>
      <c r="L844" s="342"/>
      <c r="M844" s="342"/>
      <c r="N844" s="342"/>
      <c r="O844" s="342"/>
      <c r="P844" s="343" t="s">
        <v>611</v>
      </c>
      <c r="Q844" s="343"/>
      <c r="R844" s="343"/>
      <c r="S844" s="343"/>
      <c r="T844" s="343"/>
      <c r="U844" s="343"/>
      <c r="V844" s="343"/>
      <c r="W844" s="343"/>
      <c r="X844" s="343"/>
      <c r="Y844" s="344">
        <v>7</v>
      </c>
      <c r="Z844" s="345"/>
      <c r="AA844" s="345"/>
      <c r="AB844" s="346"/>
      <c r="AC844" s="347" t="s">
        <v>616</v>
      </c>
      <c r="AD844" s="347"/>
      <c r="AE844" s="347"/>
      <c r="AF844" s="347"/>
      <c r="AG844" s="347"/>
      <c r="AH844" s="348" t="s">
        <v>558</v>
      </c>
      <c r="AI844" s="349"/>
      <c r="AJ844" s="349"/>
      <c r="AK844" s="349"/>
      <c r="AL844" s="350" t="s">
        <v>558</v>
      </c>
      <c r="AM844" s="351"/>
      <c r="AN844" s="351"/>
      <c r="AO844" s="352"/>
      <c r="AP844" s="353" t="s">
        <v>558</v>
      </c>
      <c r="AQ844" s="353"/>
      <c r="AR844" s="353"/>
      <c r="AS844" s="353"/>
      <c r="AT844" s="353"/>
      <c r="AU844" s="353"/>
      <c r="AV844" s="353"/>
      <c r="AW844" s="353"/>
      <c r="AX844" s="353"/>
    </row>
    <row r="845" spans="1:50" ht="30" customHeight="1" x14ac:dyDescent="0.15">
      <c r="A845" s="372">
        <v>9</v>
      </c>
      <c r="B845" s="372">
        <v>1</v>
      </c>
      <c r="C845" s="354" t="s">
        <v>627</v>
      </c>
      <c r="D845" s="340"/>
      <c r="E845" s="340"/>
      <c r="F845" s="340"/>
      <c r="G845" s="340"/>
      <c r="H845" s="340"/>
      <c r="I845" s="340"/>
      <c r="J845" s="341">
        <v>3000020221309</v>
      </c>
      <c r="K845" s="342"/>
      <c r="L845" s="342"/>
      <c r="M845" s="342"/>
      <c r="N845" s="342"/>
      <c r="O845" s="342"/>
      <c r="P845" s="343" t="s">
        <v>611</v>
      </c>
      <c r="Q845" s="343"/>
      <c r="R845" s="343"/>
      <c r="S845" s="343"/>
      <c r="T845" s="343"/>
      <c r="U845" s="343"/>
      <c r="V845" s="343"/>
      <c r="W845" s="343"/>
      <c r="X845" s="343"/>
      <c r="Y845" s="344">
        <v>6</v>
      </c>
      <c r="Z845" s="345"/>
      <c r="AA845" s="345"/>
      <c r="AB845" s="346"/>
      <c r="AC845" s="347" t="s">
        <v>616</v>
      </c>
      <c r="AD845" s="347"/>
      <c r="AE845" s="347"/>
      <c r="AF845" s="347"/>
      <c r="AG845" s="347"/>
      <c r="AH845" s="348" t="s">
        <v>558</v>
      </c>
      <c r="AI845" s="349"/>
      <c r="AJ845" s="349"/>
      <c r="AK845" s="349"/>
      <c r="AL845" s="350" t="s">
        <v>558</v>
      </c>
      <c r="AM845" s="351"/>
      <c r="AN845" s="351"/>
      <c r="AO845" s="352"/>
      <c r="AP845" s="353" t="s">
        <v>558</v>
      </c>
      <c r="AQ845" s="353"/>
      <c r="AR845" s="353"/>
      <c r="AS845" s="353"/>
      <c r="AT845" s="353"/>
      <c r="AU845" s="353"/>
      <c r="AV845" s="353"/>
      <c r="AW845" s="353"/>
      <c r="AX845" s="353"/>
    </row>
    <row r="846" spans="1:50" ht="30" customHeight="1" x14ac:dyDescent="0.15">
      <c r="A846" s="372">
        <v>10</v>
      </c>
      <c r="B846" s="372">
        <v>1</v>
      </c>
      <c r="C846" s="354" t="s">
        <v>629</v>
      </c>
      <c r="D846" s="340"/>
      <c r="E846" s="340"/>
      <c r="F846" s="340"/>
      <c r="G846" s="340"/>
      <c r="H846" s="340"/>
      <c r="I846" s="340"/>
      <c r="J846" s="341">
        <v>8000020401005</v>
      </c>
      <c r="K846" s="342"/>
      <c r="L846" s="342"/>
      <c r="M846" s="342"/>
      <c r="N846" s="342"/>
      <c r="O846" s="342"/>
      <c r="P846" s="343" t="s">
        <v>611</v>
      </c>
      <c r="Q846" s="343"/>
      <c r="R846" s="343"/>
      <c r="S846" s="343"/>
      <c r="T846" s="343"/>
      <c r="U846" s="343"/>
      <c r="V846" s="343"/>
      <c r="W846" s="343"/>
      <c r="X846" s="343"/>
      <c r="Y846" s="344">
        <v>6</v>
      </c>
      <c r="Z846" s="345"/>
      <c r="AA846" s="345"/>
      <c r="AB846" s="346"/>
      <c r="AC846" s="347" t="s">
        <v>616</v>
      </c>
      <c r="AD846" s="347"/>
      <c r="AE846" s="347"/>
      <c r="AF846" s="347"/>
      <c r="AG846" s="347"/>
      <c r="AH846" s="348" t="s">
        <v>558</v>
      </c>
      <c r="AI846" s="349"/>
      <c r="AJ846" s="349"/>
      <c r="AK846" s="349"/>
      <c r="AL846" s="350" t="s">
        <v>558</v>
      </c>
      <c r="AM846" s="351"/>
      <c r="AN846" s="351"/>
      <c r="AO846" s="352"/>
      <c r="AP846" s="353" t="s">
        <v>558</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613</v>
      </c>
      <c r="F1102" s="371"/>
      <c r="G1102" s="371"/>
      <c r="H1102" s="371"/>
      <c r="I1102" s="371"/>
      <c r="J1102" s="341" t="s">
        <v>614</v>
      </c>
      <c r="K1102" s="342"/>
      <c r="L1102" s="342"/>
      <c r="M1102" s="342"/>
      <c r="N1102" s="342"/>
      <c r="O1102" s="342"/>
      <c r="P1102" s="355" t="s">
        <v>614</v>
      </c>
      <c r="Q1102" s="343"/>
      <c r="R1102" s="343"/>
      <c r="S1102" s="343"/>
      <c r="T1102" s="343"/>
      <c r="U1102" s="343"/>
      <c r="V1102" s="343"/>
      <c r="W1102" s="343"/>
      <c r="X1102" s="343"/>
      <c r="Y1102" s="344" t="s">
        <v>615</v>
      </c>
      <c r="Z1102" s="345"/>
      <c r="AA1102" s="345"/>
      <c r="AB1102" s="346"/>
      <c r="AC1102" s="347"/>
      <c r="AD1102" s="347"/>
      <c r="AE1102" s="347"/>
      <c r="AF1102" s="347"/>
      <c r="AG1102" s="347"/>
      <c r="AH1102" s="348" t="s">
        <v>612</v>
      </c>
      <c r="AI1102" s="349"/>
      <c r="AJ1102" s="349"/>
      <c r="AK1102" s="349"/>
      <c r="AL1102" s="350" t="s">
        <v>612</v>
      </c>
      <c r="AM1102" s="351"/>
      <c r="AN1102" s="351"/>
      <c r="AO1102" s="352"/>
      <c r="AP1102" s="353" t="s">
        <v>612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39:AO866">
    <cfRule type="expression" dxfId="2493" priority="6625">
      <formula>IF(AND(AL839&gt;=0, RIGHT(TEXT(AL839,"0.#"),1)&lt;&gt;"."),TRUE,FALSE)</formula>
    </cfRule>
    <cfRule type="expression" dxfId="2492" priority="6626">
      <formula>IF(AND(AL839&gt;=0, RIGHT(TEXT(AL839,"0.#"),1)="."),TRUE,FALSE)</formula>
    </cfRule>
    <cfRule type="expression" dxfId="2491" priority="6627">
      <formula>IF(AND(AL839&lt;0, RIGHT(TEXT(AL839,"0.#"),1)&lt;&gt;"."),TRUE,FALSE)</formula>
    </cfRule>
    <cfRule type="expression" dxfId="2490" priority="6628">
      <formula>IF(AND(AL839&lt;0, RIGHT(TEXT(AL839,"0.#"),1)="."),TRUE,FALSE)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7:AO838">
    <cfRule type="expression" dxfId="2375" priority="2811">
      <formula>IF(AND(AL837&gt;=0, RIGHT(TEXT(AL837,"0.#"),1)&lt;&gt;"."),TRUE,FALSE)</formula>
    </cfRule>
    <cfRule type="expression" dxfId="2374" priority="2812">
      <formula>IF(AND(AL837&gt;=0, RIGHT(TEXT(AL837,"0.#"),1)="."),TRUE,FALSE)</formula>
    </cfRule>
    <cfRule type="expression" dxfId="2373" priority="2813">
      <formula>IF(AND(AL837&lt;0, RIGHT(TEXT(AL837,"0.#"),1)&lt;&gt;"."),TRUE,FALSE)</formula>
    </cfRule>
    <cfRule type="expression" dxfId="2372" priority="2814">
      <formula>IF(AND(AL837&lt;0, RIGHT(TEXT(AL837,"0.#"),1)="."),TRUE,FALSE)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2:AO899">
    <cfRule type="expression" dxfId="1955" priority="2071">
      <formula>IF(AND(AL872&gt;=0, RIGHT(TEXT(AL872,"0.#"),1)&lt;&gt;"."),TRUE,FALSE)</formula>
    </cfRule>
    <cfRule type="expression" dxfId="1954" priority="2072">
      <formula>IF(AND(AL872&gt;=0, RIGHT(TEXT(AL872,"0.#"),1)="."),TRUE,FALSE)</formula>
    </cfRule>
    <cfRule type="expression" dxfId="1953" priority="2073">
      <formula>IF(AND(AL872&lt;0, RIGHT(TEXT(AL872,"0.#"),1)&lt;&gt;"."),TRUE,FALSE)</formula>
    </cfRule>
    <cfRule type="expression" dxfId="1952" priority="2074">
      <formula>IF(AND(AL872&lt;0, RIGHT(TEXT(AL872,"0.#"),1)="."),TRUE,FALSE)</formula>
    </cfRule>
  </conditionalFormatting>
  <conditionalFormatting sqref="AL870:AO871">
    <cfRule type="expression" dxfId="1951" priority="2065">
      <formula>IF(AND(AL870&gt;=0, RIGHT(TEXT(AL870,"0.#"),1)&lt;&gt;"."),TRUE,FALSE)</formula>
    </cfRule>
    <cfRule type="expression" dxfId="1950" priority="2066">
      <formula>IF(AND(AL870&gt;=0, RIGHT(TEXT(AL870,"0.#"),1)="."),TRUE,FALSE)</formula>
    </cfRule>
    <cfRule type="expression" dxfId="1949" priority="2067">
      <formula>IF(AND(AL870&lt;0, RIGHT(TEXT(AL870,"0.#"),1)&lt;&gt;"."),TRUE,FALSE)</formula>
    </cfRule>
    <cfRule type="expression" dxfId="1948" priority="2068">
      <formula>IF(AND(AL870&lt;0, RIGHT(TEXT(AL870,"0.#"),1)="."),TRUE,FALSE)</formula>
    </cfRule>
  </conditionalFormatting>
  <conditionalFormatting sqref="AL905:AO932">
    <cfRule type="expression" dxfId="1947" priority="2059">
      <formula>IF(AND(AL905&gt;=0, RIGHT(TEXT(AL905,"0.#"),1)&lt;&gt;"."),TRUE,FALSE)</formula>
    </cfRule>
    <cfRule type="expression" dxfId="1946" priority="2060">
      <formula>IF(AND(AL905&gt;=0, RIGHT(TEXT(AL905,"0.#"),1)="."),TRUE,FALSE)</formula>
    </cfRule>
    <cfRule type="expression" dxfId="1945" priority="2061">
      <formula>IF(AND(AL905&lt;0, RIGHT(TEXT(AL905,"0.#"),1)&lt;&gt;"."),TRUE,FALSE)</formula>
    </cfRule>
    <cfRule type="expression" dxfId="1944" priority="2062">
      <formula>IF(AND(AL905&lt;0, RIGHT(TEXT(AL905,"0.#"),1)="."),TRUE,FALSE)</formula>
    </cfRule>
  </conditionalFormatting>
  <conditionalFormatting sqref="AL903:AO904">
    <cfRule type="expression" dxfId="1943" priority="2053">
      <formula>IF(AND(AL903&gt;=0, RIGHT(TEXT(AL903,"0.#"),1)&lt;&gt;"."),TRUE,FALSE)</formula>
    </cfRule>
    <cfRule type="expression" dxfId="1942" priority="2054">
      <formula>IF(AND(AL903&gt;=0, RIGHT(TEXT(AL903,"0.#"),1)="."),TRUE,FALSE)</formula>
    </cfRule>
    <cfRule type="expression" dxfId="1941" priority="2055">
      <formula>IF(AND(AL903&lt;0, RIGHT(TEXT(AL903,"0.#"),1)&lt;&gt;"."),TRUE,FALSE)</formula>
    </cfRule>
    <cfRule type="expression" dxfId="1940" priority="2056">
      <formula>IF(AND(AL903&lt;0, RIGHT(TEXT(AL903,"0.#"),1)="."),TRUE,FALSE)</formula>
    </cfRule>
  </conditionalFormatting>
  <conditionalFormatting sqref="AL938:AO965">
    <cfRule type="expression" dxfId="1939" priority="2047">
      <formula>IF(AND(AL938&gt;=0, RIGHT(TEXT(AL938,"0.#"),1)&lt;&gt;"."),TRUE,FALSE)</formula>
    </cfRule>
    <cfRule type="expression" dxfId="1938" priority="2048">
      <formula>IF(AND(AL938&gt;=0, RIGHT(TEXT(AL938,"0.#"),1)="."),TRUE,FALSE)</formula>
    </cfRule>
    <cfRule type="expression" dxfId="1937" priority="2049">
      <formula>IF(AND(AL938&lt;0, RIGHT(TEXT(AL938,"0.#"),1)&lt;&gt;"."),TRUE,FALSE)</formula>
    </cfRule>
    <cfRule type="expression" dxfId="1936" priority="2050">
      <formula>IF(AND(AL938&lt;0, RIGHT(TEXT(AL938,"0.#"),1)="."),TRUE,FALSE)</formula>
    </cfRule>
  </conditionalFormatting>
  <conditionalFormatting sqref="AL936:AO937">
    <cfRule type="expression" dxfId="1935" priority="2041">
      <formula>IF(AND(AL936&gt;=0, RIGHT(TEXT(AL936,"0.#"),1)&lt;&gt;"."),TRUE,FALSE)</formula>
    </cfRule>
    <cfRule type="expression" dxfId="1934" priority="2042">
      <formula>IF(AND(AL936&gt;=0, RIGHT(TEXT(AL936,"0.#"),1)="."),TRUE,FALSE)</formula>
    </cfRule>
    <cfRule type="expression" dxfId="1933" priority="2043">
      <formula>IF(AND(AL936&lt;0, RIGHT(TEXT(AL936,"0.#"),1)&lt;&gt;"."),TRUE,FALSE)</formula>
    </cfRule>
    <cfRule type="expression" dxfId="1932" priority="2044">
      <formula>IF(AND(AL936&lt;0, RIGHT(TEXT(AL936,"0.#"),1)="."),TRUE,FALSE)</formula>
    </cfRule>
  </conditionalFormatting>
  <conditionalFormatting sqref="AL971:AO998">
    <cfRule type="expression" dxfId="1931" priority="2035">
      <formula>IF(AND(AL971&gt;=0, RIGHT(TEXT(AL971,"0.#"),1)&lt;&gt;"."),TRUE,FALSE)</formula>
    </cfRule>
    <cfRule type="expression" dxfId="1930" priority="2036">
      <formula>IF(AND(AL971&gt;=0, RIGHT(TEXT(AL971,"0.#"),1)="."),TRUE,FALSE)</formula>
    </cfRule>
    <cfRule type="expression" dxfId="1929" priority="2037">
      <formula>IF(AND(AL971&lt;0, RIGHT(TEXT(AL971,"0.#"),1)&lt;&gt;"."),TRUE,FALSE)</formula>
    </cfRule>
    <cfRule type="expression" dxfId="1928" priority="2038">
      <formula>IF(AND(AL971&lt;0, RIGHT(TEXT(AL971,"0.#"),1)="."),TRUE,FALSE)</formula>
    </cfRule>
  </conditionalFormatting>
  <conditionalFormatting sqref="AL969:AO970">
    <cfRule type="expression" dxfId="1927" priority="2029">
      <formula>IF(AND(AL969&gt;=0, RIGHT(TEXT(AL969,"0.#"),1)&lt;&gt;"."),TRUE,FALSE)</formula>
    </cfRule>
    <cfRule type="expression" dxfId="1926" priority="2030">
      <formula>IF(AND(AL969&gt;=0, RIGHT(TEXT(AL969,"0.#"),1)="."),TRUE,FALSE)</formula>
    </cfRule>
    <cfRule type="expression" dxfId="1925" priority="2031">
      <formula>IF(AND(AL969&lt;0, RIGHT(TEXT(AL969,"0.#"),1)&lt;&gt;"."),TRUE,FALSE)</formula>
    </cfRule>
    <cfRule type="expression" dxfId="1924" priority="2032">
      <formula>IF(AND(AL969&lt;0, RIGHT(TEXT(AL969,"0.#"),1)="."),TRUE,FALSE)</formula>
    </cfRule>
  </conditionalFormatting>
  <conditionalFormatting sqref="AL1004:AO1031">
    <cfRule type="expression" dxfId="1923" priority="2023">
      <formula>IF(AND(AL1004&gt;=0, RIGHT(TEXT(AL1004,"0.#"),1)&lt;&gt;"."),TRUE,FALSE)</formula>
    </cfRule>
    <cfRule type="expression" dxfId="1922" priority="2024">
      <formula>IF(AND(AL1004&gt;=0, RIGHT(TEXT(AL1004,"0.#"),1)="."),TRUE,FALSE)</formula>
    </cfRule>
    <cfRule type="expression" dxfId="1921" priority="2025">
      <formula>IF(AND(AL1004&lt;0, RIGHT(TEXT(AL1004,"0.#"),1)&lt;&gt;"."),TRUE,FALSE)</formula>
    </cfRule>
    <cfRule type="expression" dxfId="1920" priority="2026">
      <formula>IF(AND(AL1004&lt;0, RIGHT(TEXT(AL1004,"0.#"),1)="."),TRUE,FALSE)</formula>
    </cfRule>
  </conditionalFormatting>
  <conditionalFormatting sqref="AL1002:AO1003">
    <cfRule type="expression" dxfId="1919" priority="2017">
      <formula>IF(AND(AL1002&gt;=0, RIGHT(TEXT(AL1002,"0.#"),1)&lt;&gt;"."),TRUE,FALSE)</formula>
    </cfRule>
    <cfRule type="expression" dxfId="1918" priority="2018">
      <formula>IF(AND(AL1002&gt;=0, RIGHT(TEXT(AL1002,"0.#"),1)="."),TRUE,FALSE)</formula>
    </cfRule>
    <cfRule type="expression" dxfId="1917" priority="2019">
      <formula>IF(AND(AL1002&lt;0, RIGHT(TEXT(AL1002,"0.#"),1)&lt;&gt;"."),TRUE,FALSE)</formula>
    </cfRule>
    <cfRule type="expression" dxfId="1916" priority="2020">
      <formula>IF(AND(AL1002&lt;0, RIGHT(TEXT(AL1002,"0.#"),1)="."),TRUE,FALSE)</formula>
    </cfRule>
  </conditionalFormatting>
  <conditionalFormatting sqref="Y1002:Y1003">
    <cfRule type="expression" dxfId="1915" priority="2015">
      <formula>IF(RIGHT(TEXT(Y1002,"0.#"),1)=".",FALSE,TRUE)</formula>
    </cfRule>
    <cfRule type="expression" dxfId="1914" priority="2016">
      <formula>IF(RIGHT(TEXT(Y1002,"0.#"),1)=".",TRUE,FALSE)</formula>
    </cfRule>
  </conditionalFormatting>
  <conditionalFormatting sqref="AL1037:AO1064">
    <cfRule type="expression" dxfId="1913" priority="2011">
      <formula>IF(AND(AL1037&gt;=0, RIGHT(TEXT(AL1037,"0.#"),1)&lt;&gt;"."),TRUE,FALSE)</formula>
    </cfRule>
    <cfRule type="expression" dxfId="1912" priority="2012">
      <formula>IF(AND(AL1037&gt;=0, RIGHT(TEXT(AL1037,"0.#"),1)="."),TRUE,FALSE)</formula>
    </cfRule>
    <cfRule type="expression" dxfId="1911" priority="2013">
      <formula>IF(AND(AL1037&lt;0, RIGHT(TEXT(AL1037,"0.#"),1)&lt;&gt;"."),TRUE,FALSE)</formula>
    </cfRule>
    <cfRule type="expression" dxfId="1910" priority="2014">
      <formula>IF(AND(AL1037&lt;0, RIGHT(TEXT(AL1037,"0.#"),1)="."),TRUE,FALSE)</formula>
    </cfRule>
  </conditionalFormatting>
  <conditionalFormatting sqref="Y1037:Y1064">
    <cfRule type="expression" dxfId="1909" priority="2009">
      <formula>IF(RIGHT(TEXT(Y1037,"0.#"),1)=".",FALSE,TRUE)</formula>
    </cfRule>
    <cfRule type="expression" dxfId="1908" priority="2010">
      <formula>IF(RIGHT(TEXT(Y1037,"0.#"),1)=".",TRUE,FALSE)</formula>
    </cfRule>
  </conditionalFormatting>
  <conditionalFormatting sqref="AL1035:AO1036">
    <cfRule type="expression" dxfId="1907" priority="2005">
      <formula>IF(AND(AL1035&gt;=0, RIGHT(TEXT(AL1035,"0.#"),1)&lt;&gt;"."),TRUE,FALSE)</formula>
    </cfRule>
    <cfRule type="expression" dxfId="1906" priority="2006">
      <formula>IF(AND(AL1035&gt;=0, RIGHT(TEXT(AL1035,"0.#"),1)="."),TRUE,FALSE)</formula>
    </cfRule>
    <cfRule type="expression" dxfId="1905" priority="2007">
      <formula>IF(AND(AL1035&lt;0, RIGHT(TEXT(AL1035,"0.#"),1)&lt;&gt;"."),TRUE,FALSE)</formula>
    </cfRule>
    <cfRule type="expression" dxfId="1904" priority="2008">
      <formula>IF(AND(AL1035&lt;0, RIGHT(TEXT(AL1035,"0.#"),1)="."),TRUE,FALSE)</formula>
    </cfRule>
  </conditionalFormatting>
  <conditionalFormatting sqref="Y1035:Y1036">
    <cfRule type="expression" dxfId="1903" priority="2003">
      <formula>IF(RIGHT(TEXT(Y1035,"0.#"),1)=".",FALSE,TRUE)</formula>
    </cfRule>
    <cfRule type="expression" dxfId="1902" priority="2004">
      <formula>IF(RIGHT(TEXT(Y1035,"0.#"),1)=".",TRUE,FALSE)</formula>
    </cfRule>
  </conditionalFormatting>
  <conditionalFormatting sqref="AL1070:AO1097">
    <cfRule type="expression" dxfId="1901" priority="1999">
      <formula>IF(AND(AL1070&gt;=0, RIGHT(TEXT(AL1070,"0.#"),1)&lt;&gt;"."),TRUE,FALSE)</formula>
    </cfRule>
    <cfRule type="expression" dxfId="1900" priority="2000">
      <formula>IF(AND(AL1070&gt;=0, RIGHT(TEXT(AL1070,"0.#"),1)="."),TRUE,FALSE)</formula>
    </cfRule>
    <cfRule type="expression" dxfId="1899" priority="2001">
      <formula>IF(AND(AL1070&lt;0, RIGHT(TEXT(AL1070,"0.#"),1)&lt;&gt;"."),TRUE,FALSE)</formula>
    </cfRule>
    <cfRule type="expression" dxfId="1898" priority="2002">
      <formula>IF(AND(AL1070&lt;0, RIGHT(TEXT(AL1070,"0.#"),1)="."),TRUE,FALSE)</formula>
    </cfRule>
  </conditionalFormatting>
  <conditionalFormatting sqref="Y1070:Y1097">
    <cfRule type="expression" dxfId="1897" priority="1997">
      <formula>IF(RIGHT(TEXT(Y1070,"0.#"),1)=".",FALSE,TRUE)</formula>
    </cfRule>
    <cfRule type="expression" dxfId="1896" priority="1998">
      <formula>IF(RIGHT(TEXT(Y1070,"0.#"),1)=".",TRUE,FALSE)</formula>
    </cfRule>
  </conditionalFormatting>
  <conditionalFormatting sqref="AL1068:AO1069">
    <cfRule type="expression" dxfId="1895" priority="1993">
      <formula>IF(AND(AL1068&gt;=0, RIGHT(TEXT(AL1068,"0.#"),1)&lt;&gt;"."),TRUE,FALSE)</formula>
    </cfRule>
    <cfRule type="expression" dxfId="1894" priority="1994">
      <formula>IF(AND(AL1068&gt;=0, RIGHT(TEXT(AL1068,"0.#"),1)="."),TRUE,FALSE)</formula>
    </cfRule>
    <cfRule type="expression" dxfId="1893" priority="1995">
      <formula>IF(AND(AL1068&lt;0, RIGHT(TEXT(AL1068,"0.#"),1)&lt;&gt;"."),TRUE,FALSE)</formula>
    </cfRule>
    <cfRule type="expression" dxfId="1892" priority="1996">
      <formula>IF(AND(AL1068&lt;0, RIGHT(TEXT(AL1068,"0.#"),1)="."),TRUE,FALSE)</formula>
    </cfRule>
  </conditionalFormatting>
  <conditionalFormatting sqref="Y1068:Y1069">
    <cfRule type="expression" dxfId="1891" priority="1991">
      <formula>IF(RIGHT(TEXT(Y1068,"0.#"),1)=".",FALSE,TRUE)</formula>
    </cfRule>
    <cfRule type="expression" dxfId="1890" priority="1992">
      <formula>IF(RIGHT(TEXT(Y1068,"0.#"),1)=".",TRUE,FALSE)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16" sqref="B1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556</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556</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8"/>
      <c r="AA2" s="829"/>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8"/>
      <c r="AA9" s="829"/>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8"/>
      <c r="AA16" s="829"/>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8"/>
      <c r="AA23" s="829"/>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8"/>
      <c r="AA30" s="829"/>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8"/>
      <c r="AA37" s="829"/>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8"/>
      <c r="AA44" s="829"/>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8"/>
      <c r="AA51" s="829"/>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8"/>
      <c r="AA58" s="829"/>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8"/>
      <c r="AA65" s="829"/>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1"/>
      <c r="B16" s="1052"/>
      <c r="C16" s="1052"/>
      <c r="D16" s="1052"/>
      <c r="E16" s="1052"/>
      <c r="F16" s="105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1"/>
      <c r="B29" s="1052"/>
      <c r="C29" s="1052"/>
      <c r="D29" s="1052"/>
      <c r="E29" s="1052"/>
      <c r="F29" s="105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1"/>
      <c r="B42" s="1052"/>
      <c r="C42" s="1052"/>
      <c r="D42" s="1052"/>
      <c r="E42" s="1052"/>
      <c r="F42" s="105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1"/>
      <c r="B56" s="1052"/>
      <c r="C56" s="1052"/>
      <c r="D56" s="1052"/>
      <c r="E56" s="1052"/>
      <c r="F56" s="105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1"/>
      <c r="B69" s="1052"/>
      <c r="C69" s="1052"/>
      <c r="D69" s="1052"/>
      <c r="E69" s="1052"/>
      <c r="F69" s="105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1"/>
      <c r="B82" s="1052"/>
      <c r="C82" s="1052"/>
      <c r="D82" s="1052"/>
      <c r="E82" s="1052"/>
      <c r="F82" s="105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1"/>
      <c r="B95" s="1052"/>
      <c r="C95" s="1052"/>
      <c r="D95" s="1052"/>
      <c r="E95" s="1052"/>
      <c r="F95" s="105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1"/>
      <c r="B109" s="1052"/>
      <c r="C109" s="1052"/>
      <c r="D109" s="1052"/>
      <c r="E109" s="1052"/>
      <c r="F109" s="105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1"/>
      <c r="B122" s="1052"/>
      <c r="C122" s="1052"/>
      <c r="D122" s="1052"/>
      <c r="E122" s="1052"/>
      <c r="F122" s="105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1"/>
      <c r="B135" s="1052"/>
      <c r="C135" s="1052"/>
      <c r="D135" s="1052"/>
      <c r="E135" s="1052"/>
      <c r="F135" s="105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1"/>
      <c r="B148" s="1052"/>
      <c r="C148" s="1052"/>
      <c r="D148" s="1052"/>
      <c r="E148" s="1052"/>
      <c r="F148" s="105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1"/>
      <c r="B162" s="1052"/>
      <c r="C162" s="1052"/>
      <c r="D162" s="1052"/>
      <c r="E162" s="1052"/>
      <c r="F162" s="105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1"/>
      <c r="B175" s="1052"/>
      <c r="C175" s="1052"/>
      <c r="D175" s="1052"/>
      <c r="E175" s="1052"/>
      <c r="F175" s="105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1"/>
      <c r="B188" s="1052"/>
      <c r="C188" s="1052"/>
      <c r="D188" s="1052"/>
      <c r="E188" s="1052"/>
      <c r="F188" s="105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1"/>
      <c r="B201" s="1052"/>
      <c r="C201" s="1052"/>
      <c r="D201" s="1052"/>
      <c r="E201" s="1052"/>
      <c r="F201" s="105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1"/>
      <c r="B215" s="1052"/>
      <c r="C215" s="1052"/>
      <c r="D215" s="1052"/>
      <c r="E215" s="1052"/>
      <c r="F215" s="105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1"/>
      <c r="B228" s="1052"/>
      <c r="C228" s="1052"/>
      <c r="D228" s="1052"/>
      <c r="E228" s="1052"/>
      <c r="F228" s="105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1"/>
      <c r="B241" s="1052"/>
      <c r="C241" s="1052"/>
      <c r="D241" s="1052"/>
      <c r="E241" s="1052"/>
      <c r="F241" s="105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1"/>
      <c r="B254" s="1052"/>
      <c r="C254" s="1052"/>
      <c r="D254" s="1052"/>
      <c r="E254" s="1052"/>
      <c r="F254" s="105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2018-05-14T05:42:39Z</cp:lastPrinted>
  <dcterms:created xsi:type="dcterms:W3CDTF">2012-03-13T00:50:25Z</dcterms:created>
  <dcterms:modified xsi:type="dcterms:W3CDTF">2018-09-03T06:24:41Z</dcterms:modified>
</cp:coreProperties>
</file>