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295"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<sst xmlns="http://schemas.openxmlformats.org/spreadsheetml/2006/main" count="2914" uniqueCount="626">
  <si>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</si>
  <si>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</si>
  <si>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</si>
  <si>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</si>
  <si>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</si>
  <si>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</si>
  <si>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</si>
  <si>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</si>
  <si>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</si>
  <si>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</si>
  <si>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</si>
  <si>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</si>
  <si>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</si>
  <si>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</si>
  <si>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</si>
  <si>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</si>
  <si>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</si>
  <si>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</si>
  <si>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</si>
  <si>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</si>
  <si>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</si>
  <si>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</si>
  <si>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</si>
  <si>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</si>
  <si>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</si>
  <si>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</si>
  <si>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</si>
  <si>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</si>
  <si>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</si>
  <si>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</si>
  <si>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</si>
  <si>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</si>
  <si>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</si>
  <si>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</si>
  <si>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</si>
  <si>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</si>
  <si>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</si>
  <si>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</si>
  <si>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</si>
  <si>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</si>
  <si>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</si>
  <si>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</si>
  <si>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</si>
  <si>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</si>
  <si>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</si>
  <si>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</si>
  <si>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</si>
  <si>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</si>
  <si>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</si>
  <si>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</si>
  <si>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</si>
  <si>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</si>
  <si>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</si>
  <si>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</si>
  <si>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</si>
  <si>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</si>
  <si>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</si>
  <si>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</si>
  <si>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</si>
  <si>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</si>
  <si>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</si>
  <si>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</si>
  <si>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</si>
  <si>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</si>
  <si>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</si>
  <si>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</si>
  <si>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</si>
  <si>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</si>
  <si>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</si>
  <si>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</si>
  <si>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</si>
  <si>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</si>
  <si>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</si>
  <si>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</si>
  <si>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</si>
  <si>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</si>
  <si>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</si>
  <si>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</si>
  <si>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</si>
  <si>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</si>
  <si>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</si>
  <si>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</si>
  <si>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</si>
  <si>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</si>
  <si>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</si>
  <si>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</si>
  <si>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</si>
  <si>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</si>
  <si>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</si>
  <si>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</si>
  <si>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</si>
  <si>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</si>
  <si>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</si>
  <si>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</si>
  <si>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</si>
  <si>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</si>
  <si>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</si>
  <si>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</si>
  <si>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</si>
  <si>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</si>
  <si>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</si>
  <si>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</si>
  <si>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</si>
  <si>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</si>
  <si>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</si>
  <si>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</si>
  <si>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</si>
  <si>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</si>
  <si>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</si>
  <si>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</si>
  <si>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</si>
  <si>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</si>
  <si>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</si>
  <si>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</si>
  <si>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</si>
  <si>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</si>
  <si>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</si>
  <si>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</si>
  <si>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</si>
  <si>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</si>
  <si>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</si>
  <si>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</si>
  <si>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</si>
  <si>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</si>
  <si>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</si>
  <si>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</si>
  <si>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</si>
  <si>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</si>
  <si>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</si>
  <si>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</si>
  <si>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</si>
  <si>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</si>
  <si>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</si>
  <si>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</si>
  <si>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</si>
  <si>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</si>
  <si>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</si>
  <si>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</si>
  <si>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</si>
  <si>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</si>
  <si>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</si>
  <si>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</si>
  <si>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</si>
  <si>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</si>
  <si>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</si>
  <si>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</si>
  <si>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</si>
  <si>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</si>
  <si>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</si>
  <si>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</si>
  <si>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</si>
  <si>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</si>
  <si>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</si>
  <si>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</si>
  <si>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</si>
  <si>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</si>
  <si>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</si>
  <si>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</si>
  <si>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</si>
  <si>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</si>
  <si>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</si>
  <si>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</si>
  <si>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</si>
  <si>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</si>
  <si>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</si>
  <si>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</si>
  <si>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</si>
  <si>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</si>
  <si>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</si>
  <si>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</si>
  <si>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</si>
  <si>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</si>
  <si>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</si>
  <si>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</si>
  <si>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</si>
  <si>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</si>
  <si>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</si>
  <si>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</si>
  <si>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</si>
  <si>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</si>
  <si>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</si>
  <si>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</si>
  <si>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</si>
  <si>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</si>
  <si>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</si>
  <si>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</si>
  <si>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</si>
  <si>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</si>
  <si>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</si>
  <si>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</si>
  <si>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</si>
  <si>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</si>
  <si>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</si>
  <si>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</si>
  <si>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</si>
  <si>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</si>
  <si>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</si>
  <si>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</si>
  <si>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</si>
  <si>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</si>
  <si>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</si>
  <si>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</si>
  <si>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</si>
  <si>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</si>
  <si>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</si>
  <si>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</si>
  <si>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</si>
  <si>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</si>
  <si>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</si>
  <si>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</si>
  <si>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</si>
  <si>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</si>
  <si>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</si>
  <si>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</si>
  <si>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</si>
  <si>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</si>
  <si>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</si>
  <si>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</si>
  <si>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</si>
  <si>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</si>
  <si>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</si>
  <si>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</si>
  <si>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</si>
  <si>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</si>
  <si>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</si>
  <si>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</si>
  <si>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</si>
  <si>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</si>
  <si>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</si>
  <si>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</si>
  <si>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</si>
  <si>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</si>
  <si>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</si>
  <si>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</si>
  <si>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</si>
  <si>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</si>
  <si>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</si>
  <si>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</si>
  <si>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</si>
  <si>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</si>
  <si>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</si>
  <si>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</si>
  <si>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</si>
  <si>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</si>
  <si>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</si>
  <si>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</si>
  <si>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</si>
  <si>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</si>
  <si>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</si>
  <si>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</si>
  <si>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</si>
  <si>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</si>
  <si>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</si>
  <si>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</si>
  <si>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</si>
  <si>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</si>
  <si>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</si>
  <si>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</si>
  <si>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</si>
  <si>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</si>
  <si>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</si>
  <si>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</si>
  <si>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</si>
  <si>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</si>
  <si>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</si>
  <si>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</si>
  <si>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</si>
  <si>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</si>
  <si>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</si>
  <si>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</si>
  <si>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</si>
  <si>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</si>
  <si>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</si>
  <si>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</si>
  <si>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</si>
  <si>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</si>
  <si>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</si>
  <si>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</si>
  <si>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</si>
  <si>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</si>
  <si>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</si>
  <si>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</si>
  <si>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</si>
  <si>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</si>
  <si>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</si>
  <si>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</si>
  <si>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</si>
  <si>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</si>
  <si>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</si>
  <si>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</si>
  <si>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</si>
  <si>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</si>
  <si>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</si>
  <si>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</si>
  <si>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</si>
  <si>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</si>
  <si>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</si>
  <si>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</si>
  <si>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</si>
  <si>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</si>
  <si>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</si>
  <si>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</si>
  <si>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</si>
  <si>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</si>
  <si>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</si>
  <si>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</si>
  <si>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</si>
  <si>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</si>
  <si>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</si>
  <si>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</si>
  <si>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</si>
  <si>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</si>
  <si>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</si>
  <si>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</si>
  <si>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</si>
  <si>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</si>
  <si>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</si>
  <si>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</si>
  <si>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</si>
  <si>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</si>
  <si>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</si>
  <si>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</si>
  <si>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</si>
  <si>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</si>
  <si>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</si>
  <si>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</si>
  <si>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</si>
  <si>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</si>
  <si>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</si>
  <si>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</si>
  <si>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</si>
  <si>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</si>
  <si>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</si>
  <si>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</si>
  <si>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</si>
  <si>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</si>
  <si>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</si>
  <si>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</si>
  <si>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</si>
  <si>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</si>
  <si>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</si>
  <si>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</si>
  <si>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</si>
  <si>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</si>
  <si>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</si>
  <si>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</si>
  <si>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</si>
  <si>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</si>
  <si>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</si>
  <si>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</si>
  <si>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</si>
  <si>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</si>
  <si>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</si>
  <si>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</si>
  <si>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</si>
  <si>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</si>
  <si>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</si>
  <si>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</si>
  <si>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</si>
  <si>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</si>
  <si>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</si>
  <si>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</si>
  <si>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</si>
  <si>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</si>
  <si>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</si>
  <si>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</si>
  <si>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</si>
  <si>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</si>
  <si>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</si>
  <si>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</si>
  <si>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</si>
  <si>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</si>
  <si>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</si>
  <si>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</si>
  <si>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</si>
  <si>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</si>
  <si>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</si>
  <si>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</si>
  <si>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</si>
  <si>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</si>
  <si>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</si>
  <si>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</si>
  <si>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</si>
  <si>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</si>
  <si>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</si>
  <si>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</si>
  <si>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</si>
  <si>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</si>
  <si>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</si>
  <si>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</si>
  <si>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</si>
  <si>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</si>
  <si>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</si>
  <si>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</si>
  <si>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</si>
  <si>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</si>
  <si>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</si>
  <si>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</si>
  <si>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</si>
  <si>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</si>
  <si>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</si>
  <si>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</si>
  <si>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</si>
  <si>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</si>
  <si>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</si>
  <si>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</si>
  <si>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</si>
  <si>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</si>
  <si>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</si>
  <si>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</si>
  <si>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</si>
  <si>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</si>
  <si>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</si>
  <si>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</si>
  <si>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</si>
  <si>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</si>
  <si>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</si>
  <si>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</si>
  <si>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</si>
  <si>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</si>
  <si>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</si>
  <si>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</si>
  <si>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</si>
  <si>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</si>
  <si>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</si>
  <si>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</si>
  <si>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</si>
  <si>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</si>
  <si>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</si>
  <si>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</si>
  <si>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</si>
  <si>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</si>
  <si>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</si>
  <si>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</si>
  <si>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</si>
  <si>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</si>
  <si>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</si>
  <si>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</si>
  <si>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</si>
  <si>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</si>
  <si>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</si>
  <si>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</si>
  <si>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</si>
  <si>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</si>
  <si>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</si>
  <si>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</si>
  <si>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</si>
  <si>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</si>
  <si>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</si>
  <si>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</si>
  <si>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</si>
  <si>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</si>
  <si>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</si>
  <si>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</si>
  <si>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</si>
  <si>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</si>
  <si>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</si>
  <si>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</si>
  <si>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</si>
  <si>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</si>
  <si>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</si>
  <si>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</si>
  <si>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</si>
  <si>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</si>
  <si>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</si>
  <si>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</si>
  <si>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</si>
  <si>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</si>
  <si>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</si>
  <si>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</si>
  <si>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</si>
  <si>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</si>
  <si>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</si>
  <si>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</si>
  <si>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</si>
  <si>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</si>
  <si>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</si>
  <si>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</si>
  <si>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</si>
  <si>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</si>
  <si>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</si>
  <si>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</si>
  <si>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</si>
  <si>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</si>
  <si>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</si>
  <si>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</si>
  <si>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</si>
  <si>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</si>
  <si>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</si>
  <si>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</si>
  <si>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</si>
  <si>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</si>
  <si>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</si>
  <si>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</si>
  <si>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</si>
  <si>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</si>
  <si>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</si>
  <si>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</si>
  <si>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</si>
  <si>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</si>
  <si>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</si>
  <si>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</si>
  <si>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</si>
  <si>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</si>
  <si>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</si>
  <si>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</si>
  <si>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</si>
  <si>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</si>
  <si>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</si>
  <si>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</si>
  <si>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</si>
  <si>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</si>
  <si>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</si>
  <si>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</si>
  <si>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</si>
  <si>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</si>
  <si>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</si>
  <si>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</si>
  <si>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</si>
  <si>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</si>
  <si>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</si>
  <si>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</si>
  <si>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</si>
  <si>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</si>
  <si>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</si>
  <si>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</si>
  <si>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</si>
  <si>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</si>
  <si>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</si>
  <si>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</si>
  <si>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</si>
  <si>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</si>
  <si>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</si>
  <si>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</si>
  <si>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</si>
  <si>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</si>
  <si>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</si>
  <si>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</si>
  <si>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</si>
  <si>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</si>
  <si>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</si>
  <si>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</si>
  <si>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</si>
  <si>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</si>
  <si>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</si>
  <si>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</si>
  <si>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</si>
  <si>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</si>
  <si>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</si>
  <si>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</si>
  <si>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国立研究開発法人国立成育医療研究センター施設整備費</t>
    <rPh sb="10" eb="12">
      <t>セイイク</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</si>
  <si>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</si>
  <si>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</si>
  <si>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</si>
  <si>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</si>
  <si>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</si>
  <si>
    <t>国立研究開発法人国立成育医療研究センターの施設の整備のために要する経費を補助することにより、同センターの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円滑な実施及び同業務の推進に資すること。</t>
    <rPh sb="21" eb="23">
      <t>シセツ</t>
    </rPh>
    <rPh sb="24" eb="26">
      <t>セイビ</t>
    </rPh>
    <rPh sb="30" eb="31">
      <t>ヨウ</t>
    </rPh>
    <rPh sb="33" eb="35">
      <t>ケイヒ</t>
    </rPh>
    <rPh sb="36" eb="38">
      <t>ホジョ</t>
    </rPh>
    <rPh sb="46" eb="47">
      <t>ドウ</t>
    </rPh>
    <rPh sb="52" eb="54">
      <t>ギョウム</t>
    </rPh>
    <phoneticPr fontId="5"/>
  </si>
  <si>
    <t>-</t>
    <phoneticPr fontId="5"/>
  </si>
  <si>
    <t>-</t>
    <phoneticPr fontId="5"/>
  </si>
  <si>
    <t>国立研究開発法人国立成育医療研究センター施設整備費補助金</t>
    <rPh sb="0" eb="2">
      <t>コクリツ</t>
    </rPh>
    <rPh sb="2" eb="4">
      <t>ケンキュウ</t>
    </rPh>
    <rPh sb="4" eb="6">
      <t>カイハツ</t>
    </rPh>
    <rPh sb="6" eb="8">
      <t>ホウジン</t>
    </rPh>
    <rPh sb="8" eb="10">
      <t>コクリツ</t>
    </rPh>
    <rPh sb="10" eb="12">
      <t>セイイク</t>
    </rPh>
    <rPh sb="12" eb="14">
      <t>イリョウ</t>
    </rPh>
    <rPh sb="14" eb="16">
      <t>ケンキュウ</t>
    </rPh>
    <rPh sb="20" eb="22">
      <t>シセツ</t>
    </rPh>
    <rPh sb="22" eb="25">
      <t>セイビヒ</t>
    </rPh>
    <rPh sb="25" eb="28">
      <t>ホジョキン</t>
    </rPh>
    <phoneticPr fontId="5"/>
  </si>
  <si>
    <t>平成28年4月1日厚生労働省発医政0401第13号「平成28年度国立研究開発法人国立成育医療研究センター施設整備費の国庫補助について」
平成30年4月2日厚生労働省発医政0402第1号「平成28年度国立研究開発法人国立成育医療研究センター施設整備費の国庫補助について」</t>
    <rPh sb="0" eb="2">
      <t>ヘイセイ</t>
    </rPh>
    <rPh sb="4" eb="5">
      <t>ネン</t>
    </rPh>
    <rPh sb="6" eb="7">
      <t>ガツ</t>
    </rPh>
    <rPh sb="8" eb="9">
      <t>ニチ</t>
    </rPh>
    <rPh sb="9" eb="11">
      <t>コウセイ</t>
    </rPh>
    <rPh sb="11" eb="14">
      <t>ロウドウショウ</t>
    </rPh>
    <rPh sb="14" eb="15">
      <t>ハツ</t>
    </rPh>
    <rPh sb="15" eb="17">
      <t>イセイ</t>
    </rPh>
    <rPh sb="21" eb="22">
      <t>ダイ</t>
    </rPh>
    <rPh sb="24" eb="25">
      <t>ゴウ</t>
    </rPh>
    <rPh sb="26" eb="28">
      <t>ヘイセイ</t>
    </rPh>
    <rPh sb="30" eb="32">
      <t>ネンド</t>
    </rPh>
    <rPh sb="32" eb="34">
      <t>コクリツ</t>
    </rPh>
    <rPh sb="34" eb="36">
      <t>ケンキュウ</t>
    </rPh>
    <rPh sb="36" eb="38">
      <t>カイハツ</t>
    </rPh>
    <rPh sb="38" eb="40">
      <t>ホウジン</t>
    </rPh>
    <rPh sb="40" eb="42">
      <t>コクリツ</t>
    </rPh>
    <rPh sb="42" eb="44">
      <t>セイイク</t>
    </rPh>
    <rPh sb="44" eb="46">
      <t>イリョウ</t>
    </rPh>
    <rPh sb="46" eb="48">
      <t>ケンキュウ</t>
    </rPh>
    <rPh sb="52" eb="54">
      <t>シセツ</t>
    </rPh>
    <rPh sb="54" eb="57">
      <t>セイビヒ</t>
    </rPh>
    <rPh sb="58" eb="60">
      <t>コッコ</t>
    </rPh>
    <rPh sb="60" eb="62">
      <t>ホジョ</t>
    </rPh>
    <phoneticPr fontId="5"/>
  </si>
  <si>
    <t>国立研究開発法人国立成育医療研究センターが施工する施設の整備費。平成28年度からの整備内容（予定を含む）は次のとおり。
　・研究所空調設備更新・整備（平成28年度）
　・研究所空調設備等更新整備（平成30年度（予定））</t>
    <rPh sb="0" eb="2">
      <t>コクリツ</t>
    </rPh>
    <rPh sb="2" eb="4">
      <t>ケンキュウ</t>
    </rPh>
    <rPh sb="4" eb="6">
      <t>カイハツ</t>
    </rPh>
    <rPh sb="6" eb="8">
      <t>ホウジン</t>
    </rPh>
    <rPh sb="8" eb="10">
      <t>コクリツ</t>
    </rPh>
    <rPh sb="10" eb="12">
      <t>セイイク</t>
    </rPh>
    <rPh sb="12" eb="14">
      <t>イリョウ</t>
    </rPh>
    <rPh sb="14" eb="16">
      <t>ケンキュウ</t>
    </rPh>
    <rPh sb="21" eb="23">
      <t>セコウ</t>
    </rPh>
    <rPh sb="25" eb="27">
      <t>シセツ</t>
    </rPh>
    <rPh sb="28" eb="30">
      <t>セイビ</t>
    </rPh>
    <rPh sb="30" eb="31">
      <t>ヒ</t>
    </rPh>
    <rPh sb="32" eb="34">
      <t>ヘイセイ</t>
    </rPh>
    <rPh sb="36" eb="38">
      <t>ネンド</t>
    </rPh>
    <rPh sb="41" eb="43">
      <t>セイビ</t>
    </rPh>
    <rPh sb="43" eb="45">
      <t>ナイヨウ</t>
    </rPh>
    <rPh sb="46" eb="48">
      <t>ヨテイ</t>
    </rPh>
    <rPh sb="49" eb="50">
      <t>フク</t>
    </rPh>
    <rPh sb="53" eb="54">
      <t>ツギ</t>
    </rPh>
    <rPh sb="75" eb="77">
      <t>ヘイセイ</t>
    </rPh>
    <rPh sb="79" eb="81">
      <t>ネンド</t>
    </rPh>
    <phoneticPr fontId="5"/>
  </si>
  <si>
    <t>国立成育医療研究センターが施工する施設整備の完了数　　　　　　　　　　　　　　　　　　　　　　　　　　　　　　　　　　　　　　　　　　　　　　　　　　　　　　　　　　　　　　　</t>
    <rPh sb="2" eb="4">
      <t>セイイク</t>
    </rPh>
    <phoneticPr fontId="5"/>
  </si>
  <si>
    <t>国立成育医療研究センターに対する調査</t>
    <rPh sb="2" eb="4">
      <t>セイイク</t>
    </rPh>
    <rPh sb="4" eb="6">
      <t>イリョウ</t>
    </rPh>
    <rPh sb="6" eb="8">
      <t>ケンキュウ</t>
    </rPh>
    <phoneticPr fontId="5"/>
  </si>
  <si>
    <t>数</t>
    <rPh sb="0" eb="1">
      <t>スウ</t>
    </rPh>
    <phoneticPr fontId="5"/>
  </si>
  <si>
    <t>-</t>
    <phoneticPr fontId="5"/>
  </si>
  <si>
    <t>-</t>
    <phoneticPr fontId="5"/>
  </si>
  <si>
    <t>-</t>
    <phoneticPr fontId="5"/>
  </si>
  <si>
    <t>-</t>
    <phoneticPr fontId="5"/>
  </si>
  <si>
    <t>-</t>
    <phoneticPr fontId="5"/>
  </si>
  <si>
    <t>国立成育医療研究センターが施工した施設の整備　　　　　　　　　　　　　　　　　　　　　　　　　　　　　　　　　　　　　　　　　　　　　　　　　　　　　　　　　　　　　　　　　　　　　　　　　　　　※「活動実績」は、整備中の件数である。</t>
    <rPh sb="2" eb="4">
      <t>セイイク</t>
    </rPh>
    <phoneticPr fontId="5"/>
  </si>
  <si>
    <t>百万円</t>
    <rPh sb="0" eb="2">
      <t>ヒャクマン</t>
    </rPh>
    <rPh sb="2" eb="3">
      <t>エン</t>
    </rPh>
    <phoneticPr fontId="5"/>
  </si>
  <si>
    <t>　　Ｘ/Ｙ</t>
  </si>
  <si>
    <t>件</t>
    <rPh sb="0" eb="1">
      <t>ケン</t>
    </rPh>
    <phoneticPr fontId="5"/>
  </si>
  <si>
    <t>-</t>
    <phoneticPr fontId="5"/>
  </si>
  <si>
    <t>150/1</t>
    <phoneticPr fontId="5"/>
  </si>
  <si>
    <t>119/1</t>
    <phoneticPr fontId="5"/>
  </si>
  <si>
    <t>国が医療政策として担うべき医療（政策医療）を推進すること</t>
  </si>
  <si>
    <t>政策医療を向上・均てん化させること</t>
  </si>
  <si>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</si>
  <si>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</si>
  <si>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</si>
  <si>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</si>
  <si>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件</t>
    <rPh sb="0" eb="1">
      <t>ケン</t>
    </rPh>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</si>
  <si>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</si>
  <si>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</si>
  <si>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</si>
  <si>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</si>
  <si>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</si>
  <si>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</si>
  <si>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</si>
  <si>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</si>
  <si>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</si>
  <si>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</si>
  <si>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</si>
  <si>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国立研究開発法人国立成育医療研究センター運営費</t>
  </si>
  <si>
    <t>「事業番号107：国立研究開発法人国立成育医療研究センター運営費」　　運営費交付金は研究・臨床基盤経費等の費用であり、建物等の整備費用である施設整備費とは重複しない。　　　　　　　　　　　　　　　　　　　　　　　　　　</t>
    <rPh sb="19" eb="21">
      <t>セイイク</t>
    </rPh>
    <phoneticPr fontId="5"/>
  </si>
  <si>
    <t>上記のとおり、点検したところ現段階では特段問題はないものと考える</t>
  </si>
  <si>
    <t>現段階では特段問題ないため、成果目標（施設整備の完了年度）に沿った執行がなされるように注視していく。</t>
    <rPh sb="0" eb="3">
      <t>ゲンダンカイ</t>
    </rPh>
    <rPh sb="5" eb="7">
      <t>トクダン</t>
    </rPh>
    <rPh sb="7" eb="9">
      <t>モンダイ</t>
    </rPh>
    <rPh sb="14" eb="16">
      <t>セイカ</t>
    </rPh>
    <rPh sb="16" eb="18">
      <t>モクヒョウ</t>
    </rPh>
    <rPh sb="19" eb="21">
      <t>シセツ</t>
    </rPh>
    <rPh sb="21" eb="23">
      <t>セイビ</t>
    </rPh>
    <rPh sb="24" eb="26">
      <t>カンリョウ</t>
    </rPh>
    <rPh sb="26" eb="28">
      <t>ネンド</t>
    </rPh>
    <rPh sb="30" eb="31">
      <t>ソ</t>
    </rPh>
    <rPh sb="33" eb="35">
      <t>シッコウ</t>
    </rPh>
    <rPh sb="43" eb="45">
      <t>チュウシ</t>
    </rPh>
    <phoneticPr fontId="5"/>
  </si>
  <si>
    <t>913</t>
    <phoneticPr fontId="5"/>
  </si>
  <si>
    <t>905</t>
    <phoneticPr fontId="5"/>
  </si>
  <si>
    <t>1034</t>
    <phoneticPr fontId="5"/>
  </si>
  <si>
    <t>87</t>
    <phoneticPr fontId="5"/>
  </si>
  <si>
    <t>93</t>
    <phoneticPr fontId="5"/>
  </si>
  <si>
    <t>98</t>
    <phoneticPr fontId="5"/>
  </si>
  <si>
    <t>94</t>
    <phoneticPr fontId="5"/>
  </si>
  <si>
    <t>A.国立研究開発法人国立成育医療研究センター</t>
    <phoneticPr fontId="5"/>
  </si>
  <si>
    <t>国立研究開発法人国立成育医療研究センター</t>
    <phoneticPr fontId="5"/>
  </si>
  <si>
    <t>-</t>
    <phoneticPr fontId="5"/>
  </si>
  <si>
    <t>-</t>
    <phoneticPr fontId="5"/>
  </si>
  <si>
    <t>-</t>
    <phoneticPr fontId="5"/>
  </si>
  <si>
    <t>-</t>
    <phoneticPr fontId="5"/>
  </si>
  <si>
    <t>　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成育医療研究センター運営費を交付することにより、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rPh sb="191" eb="192">
      <t>ハカ</t>
    </rPh>
    <rPh sb="220" eb="222">
      <t>コウフ</t>
    </rPh>
    <phoneticPr fontId="5"/>
  </si>
  <si>
    <t>補助金</t>
    <rPh sb="0" eb="3">
      <t>ホジョキン</t>
    </rPh>
    <phoneticPr fontId="5"/>
  </si>
  <si>
    <t>施設整備費</t>
    <rPh sb="0" eb="2">
      <t>シセツ</t>
    </rPh>
    <rPh sb="2" eb="5">
      <t>セイビヒ</t>
    </rPh>
    <phoneticPr fontId="5"/>
  </si>
  <si>
    <t>研究所空調設備等更新整備</t>
    <phoneticPr fontId="5"/>
  </si>
  <si>
    <t>補助金等交付</t>
  </si>
  <si>
    <t>-</t>
    <phoneticPr fontId="5"/>
  </si>
  <si>
    <t>国立成育医療研究センターが施工する施設整備を完了する　　　　　　　　　　　　　　　　　　　　　　　　　　　　　　　　　　　　　　　　　　　　　　　　　　　　　　　　　　　　　　　</t>
    <rPh sb="2" eb="4">
      <t>セイイク</t>
    </rPh>
    <rPh sb="22" eb="24">
      <t>カンリョウ</t>
    </rPh>
    <phoneticPr fontId="5"/>
  </si>
  <si>
    <t>単位当たりコスト＝X／Y
X：当該年度執行額
Y：整備中の件数</t>
    <rPh sb="0" eb="2">
      <t>タンイ</t>
    </rPh>
    <rPh sb="2" eb="3">
      <t>ア</t>
    </rPh>
    <rPh sb="16" eb="18">
      <t>トウガイ</t>
    </rPh>
    <rPh sb="18" eb="20">
      <t>ネンド</t>
    </rPh>
    <rPh sb="20" eb="22">
      <t>シッコウ</t>
    </rPh>
    <rPh sb="22" eb="23">
      <t>ガク</t>
    </rPh>
    <rPh sb="26" eb="29">
      <t>セイビチュウ</t>
    </rPh>
    <rPh sb="30" eb="32">
      <t>ケンスウ</t>
    </rPh>
    <phoneticPr fontId="5"/>
  </si>
  <si>
    <t>点検対象外</t>
    <rPh sb="0" eb="2">
      <t>テンケン</t>
    </rPh>
    <rPh sb="2" eb="5">
      <t>タイショウガイ</t>
    </rPh>
    <phoneticPr fontId="5"/>
  </si>
  <si>
    <t>平成29年度に整備予定がないため執行がなされていない。平成30年度以降の整備に関しては、必要に応じた予算額を確保し、適正な執行に努めること。</t>
    <rPh sb="0" eb="2">
      <t>ヘイセイ</t>
    </rPh>
    <rPh sb="4" eb="6">
      <t>ネンド</t>
    </rPh>
    <rPh sb="7" eb="9">
      <t>セイビ</t>
    </rPh>
    <rPh sb="9" eb="11">
      <t>ヨテイ</t>
    </rPh>
    <rPh sb="16" eb="18">
      <t>シッコウ</t>
    </rPh>
    <rPh sb="27" eb="29">
      <t>ヘイセイ</t>
    </rPh>
    <rPh sb="31" eb="33">
      <t>ネンド</t>
    </rPh>
    <rPh sb="33" eb="35">
      <t>イコウ</t>
    </rPh>
    <rPh sb="36" eb="38">
      <t>セイビ</t>
    </rPh>
    <rPh sb="39" eb="40">
      <t>カン</t>
    </rPh>
    <rPh sb="44" eb="46">
      <t>ヒツヨウ</t>
    </rPh>
    <rPh sb="47" eb="48">
      <t>オウ</t>
    </rPh>
    <rPh sb="50" eb="53">
      <t>ヨサンガク</t>
    </rPh>
    <rPh sb="54" eb="56">
      <t>カクホ</t>
    </rPh>
    <rPh sb="58" eb="60">
      <t>テキセイ</t>
    </rPh>
    <rPh sb="61" eb="63">
      <t>シッコウ</t>
    </rPh>
    <rPh sb="64" eb="65">
      <t>ツト</t>
    </rPh>
    <phoneticPr fontId="5"/>
  </si>
  <si>
    <t>-</t>
    <phoneticPr fontId="5"/>
  </si>
  <si>
    <t>施設の整備のために要する経費の増</t>
    <phoneticPr fontId="5"/>
  </si>
  <si>
    <t>-</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</si>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</sst>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47626</xdr:colOff>
      <xdr:row>741</xdr:row>
      <xdr:rowOff>333374</xdr:rowOff>
    </xdr:from>
    <xdr:to>
      <xdr:col>35</xdr:col>
      <xdr:colOff>60232</xdr:colOff>
      <xdr:row>744</xdr:row>
      <xdr:rowOff>135872</xdr:rowOff>
    </xdr:to>
    <xdr:sp macro="" textlink="">
      <xdr:nvSpPr>
        <xdr:cNvPr id="10" name="正方形/長方形 9"/>
        <xdr:cNvSpPr/>
      </xdr:nvSpPr>
      <xdr:spPr>
        <a:xfrm>
          <a:off x="4095751" y="49232343"/>
          <a:ext cx="3048700" cy="87406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１１９百万円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119063</xdr:colOff>
      <xdr:row>744</xdr:row>
      <xdr:rowOff>119063</xdr:rowOff>
    </xdr:from>
    <xdr:to>
      <xdr:col>27</xdr:col>
      <xdr:colOff>119063</xdr:colOff>
      <xdr:row>746</xdr:row>
      <xdr:rowOff>200306</xdr:rowOff>
    </xdr:to>
    <xdr:cxnSp macro="">
      <xdr:nvCxnSpPr>
        <xdr:cNvPr id="11" name="直線矢印コネクタ 10"/>
        <xdr:cNvCxnSpPr/>
      </xdr:nvCxnSpPr>
      <xdr:spPr>
        <a:xfrm>
          <a:off x="5584032" y="50089594"/>
          <a:ext cx="0" cy="795618"/>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59531</xdr:colOff>
      <xdr:row>745</xdr:row>
      <xdr:rowOff>11906</xdr:rowOff>
    </xdr:from>
    <xdr:ext cx="1620957" cy="325730"/>
    <xdr:sp macro="" textlink="">
      <xdr:nvSpPr>
        <xdr:cNvPr id="12" name="テキスト ボックス 11"/>
        <xdr:cNvSpPr txBox="1"/>
      </xdr:nvSpPr>
      <xdr:spPr>
        <a:xfrm>
          <a:off x="3702844" y="50339625"/>
          <a:ext cx="162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補助金等交付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20</xdr:col>
      <xdr:colOff>71439</xdr:colOff>
      <xdr:row>747</xdr:row>
      <xdr:rowOff>23812</xdr:rowOff>
    </xdr:from>
    <xdr:to>
      <xdr:col>35</xdr:col>
      <xdr:colOff>84045</xdr:colOff>
      <xdr:row>749</xdr:row>
      <xdr:rowOff>351580</xdr:rowOff>
    </xdr:to>
    <xdr:sp macro="" textlink="">
      <xdr:nvSpPr>
        <xdr:cNvPr id="13" name="正方形/長方形 12"/>
        <xdr:cNvSpPr/>
      </xdr:nvSpPr>
      <xdr:spPr>
        <a:xfrm>
          <a:off x="4119564" y="51065906"/>
          <a:ext cx="3048700" cy="10421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国立成育医療研究センター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１１９百万円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71439</xdr:colOff>
      <xdr:row>740</xdr:row>
      <xdr:rowOff>154782</xdr:rowOff>
    </xdr:from>
    <xdr:to>
      <xdr:col>21</xdr:col>
      <xdr:colOff>63034</xdr:colOff>
      <xdr:row>741</xdr:row>
      <xdr:rowOff>88948</xdr:rowOff>
    </xdr:to>
    <xdr:sp macro="" textlink="">
      <xdr:nvSpPr>
        <xdr:cNvPr id="16" name="正方形/長方形 15"/>
        <xdr:cNvSpPr/>
      </xdr:nvSpPr>
      <xdr:spPr>
        <a:xfrm>
          <a:off x="1893095" y="48696563"/>
          <a:ext cx="2420470" cy="29135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イメージ</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161925</xdr:colOff>
      <xdr:row>750</xdr:row>
      <xdr:rowOff>190500</xdr:rowOff>
    </xdr:from>
    <xdr:to>
      <xdr:col>34</xdr:col>
      <xdr:colOff>152399</xdr:colOff>
      <xdr:row>751</xdr:row>
      <xdr:rowOff>136573</xdr:rowOff>
    </xdr:to>
    <xdr:sp macro="" textlink="">
      <xdr:nvSpPr>
        <xdr:cNvPr id="17" name="正方形/長方形 16"/>
        <xdr:cNvSpPr/>
      </xdr:nvSpPr>
      <xdr:spPr>
        <a:xfrm>
          <a:off x="4162425" y="49044225"/>
          <a:ext cx="2790824" cy="29849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研究所空調設備等更新整備工事費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0</xdr:col>
      <xdr:colOff>35719</xdr:colOff>
      <xdr:row>1098</xdr:row>
      <xdr:rowOff>83344</xdr:rowOff>
    </xdr:from>
    <xdr:to>
      <xdr:col>49</xdr:col>
      <xdr:colOff>296257</xdr:colOff>
      <xdr:row>1098</xdr:row>
      <xdr:rowOff>690566</xdr:rowOff>
    </xdr:to>
    <xdr:sp macro="" textlink="">
      <xdr:nvSpPr>
        <xdr:cNvPr id="19" name="テキスト ボックス 18"/>
        <xdr:cNvSpPr txBox="1"/>
      </xdr:nvSpPr>
      <xdr:spPr>
        <a:xfrm>
          <a:off x="35719" y="60495657"/>
          <a:ext cx="10178444" cy="607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11"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560</v>
      </c>
      <c r="AF7" s="382"/>
      <c r="AG7" s="382"/>
      <c r="AH7" s="382"/>
      <c r="AI7" s="382"/>
      <c r="AJ7" s="382"/>
      <c r="AK7" s="382"/>
      <c r="AL7" s="382"/>
      <c r="AM7" s="382"/>
      <c r="AN7" s="382"/>
      <c r="AO7" s="382"/>
      <c r="AP7" s="382"/>
      <c r="AQ7" s="382"/>
      <c r="AR7" s="382"/>
      <c r="AS7" s="382"/>
      <c r="AT7" s="382"/>
      <c r="AU7" s="382"/>
      <c r="AV7" s="382"/>
      <c r="AW7" s="382"/>
      <c r="AX7" s="383"/>
    </row>
    <row r="8" spans="1:50" ht="35.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5.5" customHeight="1" x14ac:dyDescent="0.15">
      <c r="A10" s="739" t="s">
        <v>30</v>
      </c>
      <c r="B10" s="740"/>
      <c r="C10" s="740"/>
      <c r="D10" s="740"/>
      <c r="E10" s="740"/>
      <c r="F10" s="740"/>
      <c r="G10" s="672" t="s">
        <v>561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0.7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466</v>
      </c>
      <c r="Q13" s="98"/>
      <c r="R13" s="98"/>
      <c r="S13" s="98"/>
      <c r="T13" s="98"/>
      <c r="U13" s="98"/>
      <c r="V13" s="99"/>
      <c r="W13" s="97">
        <v>150</v>
      </c>
      <c r="X13" s="98"/>
      <c r="Y13" s="98"/>
      <c r="Z13" s="98"/>
      <c r="AA13" s="98"/>
      <c r="AB13" s="98"/>
      <c r="AC13" s="99"/>
      <c r="AD13" s="97" t="s">
        <v>557</v>
      </c>
      <c r="AE13" s="98"/>
      <c r="AF13" s="98"/>
      <c r="AG13" s="98"/>
      <c r="AH13" s="98"/>
      <c r="AI13" s="98"/>
      <c r="AJ13" s="99"/>
      <c r="AK13" s="97">
        <v>119</v>
      </c>
      <c r="AL13" s="98"/>
      <c r="AM13" s="98"/>
      <c r="AN13" s="98"/>
      <c r="AO13" s="98"/>
      <c r="AP13" s="98"/>
      <c r="AQ13" s="99"/>
      <c r="AR13" s="94">
        <v>505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466</v>
      </c>
      <c r="Q14" s="98"/>
      <c r="R14" s="98"/>
      <c r="S14" s="98"/>
      <c r="T14" s="98"/>
      <c r="U14" s="98"/>
      <c r="V14" s="99"/>
      <c r="W14" s="97" t="s">
        <v>466</v>
      </c>
      <c r="X14" s="98"/>
      <c r="Y14" s="98"/>
      <c r="Z14" s="98"/>
      <c r="AA14" s="98"/>
      <c r="AB14" s="98"/>
      <c r="AC14" s="99"/>
      <c r="AD14" s="97" t="s">
        <v>557</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466</v>
      </c>
      <c r="Q15" s="98"/>
      <c r="R15" s="98"/>
      <c r="S15" s="98"/>
      <c r="T15" s="98"/>
      <c r="U15" s="98"/>
      <c r="V15" s="99"/>
      <c r="W15" s="97" t="s">
        <v>466</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622</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466</v>
      </c>
      <c r="Q16" s="98"/>
      <c r="R16" s="98"/>
      <c r="S16" s="98"/>
      <c r="T16" s="98"/>
      <c r="U16" s="98"/>
      <c r="V16" s="99"/>
      <c r="W16" s="97" t="s">
        <v>466</v>
      </c>
      <c r="X16" s="98"/>
      <c r="Y16" s="98"/>
      <c r="Z16" s="98"/>
      <c r="AA16" s="98"/>
      <c r="AB16" s="98"/>
      <c r="AC16" s="99"/>
      <c r="AD16" s="97" t="s">
        <v>557</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466</v>
      </c>
      <c r="Q17" s="98"/>
      <c r="R17" s="98"/>
      <c r="S17" s="98"/>
      <c r="T17" s="98"/>
      <c r="U17" s="98"/>
      <c r="V17" s="99"/>
      <c r="W17" s="97" t="s">
        <v>466</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150</v>
      </c>
      <c r="X18" s="104"/>
      <c r="Y18" s="104"/>
      <c r="Z18" s="104"/>
      <c r="AA18" s="104"/>
      <c r="AB18" s="104"/>
      <c r="AC18" s="105"/>
      <c r="AD18" s="103">
        <f>SUM(AD13:AJ17)</f>
        <v>0</v>
      </c>
      <c r="AE18" s="104"/>
      <c r="AF18" s="104"/>
      <c r="AG18" s="104"/>
      <c r="AH18" s="104"/>
      <c r="AI18" s="104"/>
      <c r="AJ18" s="105"/>
      <c r="AK18" s="103">
        <f>SUM(AK13:AQ17)</f>
        <v>119</v>
      </c>
      <c r="AL18" s="104"/>
      <c r="AM18" s="104"/>
      <c r="AN18" s="104"/>
      <c r="AO18" s="104"/>
      <c r="AP18" s="104"/>
      <c r="AQ18" s="105"/>
      <c r="AR18" s="103">
        <f>SUM(AR13:AX17)</f>
        <v>505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558</v>
      </c>
      <c r="Q19" s="98"/>
      <c r="R19" s="98"/>
      <c r="S19" s="98"/>
      <c r="T19" s="98"/>
      <c r="U19" s="98"/>
      <c r="V19" s="99"/>
      <c r="W19" s="97">
        <v>150</v>
      </c>
      <c r="X19" s="98"/>
      <c r="Y19" s="98"/>
      <c r="Z19" s="98"/>
      <c r="AA19" s="98"/>
      <c r="AB19" s="98"/>
      <c r="AC19" s="99"/>
      <c r="AD19" s="97" t="s">
        <v>558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e">
        <f>IF(P19=0, "-", SUM(P19)/SUM(P13,P14))</f>
        <v>#DIV/0!</v>
      </c>
      <c r="Q21" s="539"/>
      <c r="R21" s="539"/>
      <c r="S21" s="539"/>
      <c r="T21" s="539"/>
      <c r="U21" s="539"/>
      <c r="V21" s="539"/>
      <c r="W21" s="539">
        <f t="shared" ref="W21" si="2">IF(W19=0, "-", SUM(W19)/SUM(W13,W14))</f>
        <v>1</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0.5" customHeight="1" x14ac:dyDescent="0.15">
      <c r="A23" s="198"/>
      <c r="B23" s="199"/>
      <c r="C23" s="199"/>
      <c r="D23" s="199"/>
      <c r="E23" s="199"/>
      <c r="F23" s="200"/>
      <c r="G23" s="183" t="s">
        <v>559</v>
      </c>
      <c r="H23" s="184"/>
      <c r="I23" s="184"/>
      <c r="J23" s="184"/>
      <c r="K23" s="184"/>
      <c r="L23" s="184"/>
      <c r="M23" s="184"/>
      <c r="N23" s="184"/>
      <c r="O23" s="185"/>
      <c r="P23" s="94">
        <v>119</v>
      </c>
      <c r="Q23" s="95"/>
      <c r="R23" s="95"/>
      <c r="S23" s="95"/>
      <c r="T23" s="95"/>
      <c r="U23" s="95"/>
      <c r="V23" s="96"/>
      <c r="W23" s="94">
        <v>505</v>
      </c>
      <c r="X23" s="95"/>
      <c r="Y23" s="95"/>
      <c r="Z23" s="95"/>
      <c r="AA23" s="95"/>
      <c r="AB23" s="95"/>
      <c r="AC23" s="96"/>
      <c r="AD23" s="206" t="s">
        <v>623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119</v>
      </c>
      <c r="Q29" s="226"/>
      <c r="R29" s="226"/>
      <c r="S29" s="226"/>
      <c r="T29" s="226"/>
      <c r="U29" s="226"/>
      <c r="V29" s="227"/>
      <c r="W29" s="225">
        <f>AR13</f>
        <v>505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v>30</v>
      </c>
      <c r="AV31" s="269"/>
      <c r="AW31" s="377" t="s">
        <v>300</v>
      </c>
      <c r="AX31" s="378"/>
    </row>
    <row r="32" spans="1:50" ht="23.25" customHeight="1" x14ac:dyDescent="0.15">
      <c r="A32" s="515"/>
      <c r="B32" s="513"/>
      <c r="C32" s="513"/>
      <c r="D32" s="513"/>
      <c r="E32" s="513"/>
      <c r="F32" s="514"/>
      <c r="G32" s="540" t="s">
        <v>618</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564</v>
      </c>
      <c r="AC32" s="551"/>
      <c r="AD32" s="551"/>
      <c r="AE32" s="362" t="s">
        <v>565</v>
      </c>
      <c r="AF32" s="363"/>
      <c r="AG32" s="363"/>
      <c r="AH32" s="363"/>
      <c r="AI32" s="362">
        <v>1</v>
      </c>
      <c r="AJ32" s="363"/>
      <c r="AK32" s="363"/>
      <c r="AL32" s="363"/>
      <c r="AM32" s="362" t="s">
        <v>566</v>
      </c>
      <c r="AN32" s="363"/>
      <c r="AO32" s="363"/>
      <c r="AP32" s="363"/>
      <c r="AQ32" s="100" t="s">
        <v>568</v>
      </c>
      <c r="AR32" s="101"/>
      <c r="AS32" s="101"/>
      <c r="AT32" s="102"/>
      <c r="AU32" s="363">
        <v>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t="s">
        <v>566</v>
      </c>
      <c r="AF33" s="363"/>
      <c r="AG33" s="363"/>
      <c r="AH33" s="363"/>
      <c r="AI33" s="362">
        <v>1</v>
      </c>
      <c r="AJ33" s="363"/>
      <c r="AK33" s="363"/>
      <c r="AL33" s="363"/>
      <c r="AM33" s="362" t="s">
        <v>566</v>
      </c>
      <c r="AN33" s="363"/>
      <c r="AO33" s="363"/>
      <c r="AP33" s="363"/>
      <c r="AQ33" s="100" t="s">
        <v>569</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566</v>
      </c>
      <c r="AF34" s="363"/>
      <c r="AG34" s="363"/>
      <c r="AH34" s="363"/>
      <c r="AI34" s="362">
        <v>100</v>
      </c>
      <c r="AJ34" s="363"/>
      <c r="AK34" s="363"/>
      <c r="AL34" s="363"/>
      <c r="AM34" s="362" t="s">
        <v>567</v>
      </c>
      <c r="AN34" s="363"/>
      <c r="AO34" s="363"/>
      <c r="AP34" s="363"/>
      <c r="AQ34" s="100" t="s">
        <v>567</v>
      </c>
      <c r="AR34" s="101"/>
      <c r="AS34" s="101"/>
      <c r="AT34" s="102"/>
      <c r="AU34" s="363">
        <v>100</v>
      </c>
      <c r="AV34" s="363"/>
      <c r="AW34" s="363"/>
      <c r="AX34" s="365"/>
    </row>
    <row r="35" spans="1:50" ht="23.25" customHeight="1" x14ac:dyDescent="0.15">
      <c r="A35" s="901" t="s">
        <v>527</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573</v>
      </c>
      <c r="AC101" s="551"/>
      <c r="AD101" s="551"/>
      <c r="AE101" s="362" t="s">
        <v>574</v>
      </c>
      <c r="AF101" s="363"/>
      <c r="AG101" s="363"/>
      <c r="AH101" s="364"/>
      <c r="AI101" s="362">
        <v>1</v>
      </c>
      <c r="AJ101" s="363"/>
      <c r="AK101" s="363"/>
      <c r="AL101" s="364"/>
      <c r="AM101" s="362" t="s">
        <v>574</v>
      </c>
      <c r="AN101" s="363"/>
      <c r="AO101" s="363"/>
      <c r="AP101" s="364"/>
      <c r="AQ101" s="362">
        <v>1</v>
      </c>
      <c r="AR101" s="363"/>
      <c r="AS101" s="363"/>
      <c r="AT101" s="364"/>
      <c r="AU101" s="362" t="s">
        <v>574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t="s">
        <v>574</v>
      </c>
      <c r="AF102" s="356"/>
      <c r="AG102" s="356"/>
      <c r="AH102" s="356"/>
      <c r="AI102" s="356">
        <v>1</v>
      </c>
      <c r="AJ102" s="356"/>
      <c r="AK102" s="356"/>
      <c r="AL102" s="356"/>
      <c r="AM102" s="356" t="s">
        <v>574</v>
      </c>
      <c r="AN102" s="356"/>
      <c r="AO102" s="356"/>
      <c r="AP102" s="356"/>
      <c r="AQ102" s="818">
        <v>1</v>
      </c>
      <c r="AR102" s="819"/>
      <c r="AS102" s="819"/>
      <c r="AT102" s="820"/>
      <c r="AU102" s="818">
        <v>1</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619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t="s">
        <v>574</v>
      </c>
      <c r="AF116" s="356"/>
      <c r="AG116" s="356"/>
      <c r="AH116" s="356"/>
      <c r="AI116" s="356">
        <v>150</v>
      </c>
      <c r="AJ116" s="356"/>
      <c r="AK116" s="356"/>
      <c r="AL116" s="356"/>
      <c r="AM116" s="356" t="s">
        <v>574</v>
      </c>
      <c r="AN116" s="356"/>
      <c r="AO116" s="356"/>
      <c r="AP116" s="356"/>
      <c r="AQ116" s="362">
        <v>119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574</v>
      </c>
      <c r="AF117" s="304"/>
      <c r="AG117" s="304"/>
      <c r="AH117" s="304"/>
      <c r="AI117" s="304" t="s">
        <v>575</v>
      </c>
      <c r="AJ117" s="304"/>
      <c r="AK117" s="304"/>
      <c r="AL117" s="304"/>
      <c r="AM117" s="304" t="s">
        <v>574</v>
      </c>
      <c r="AN117" s="304"/>
      <c r="AO117" s="304"/>
      <c r="AP117" s="304"/>
      <c r="AQ117" s="304" t="s">
        <v>576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6.75" customHeight="1" x14ac:dyDescent="0.15">
      <c r="A130" s="997" t="s">
        <v>369</v>
      </c>
      <c r="B130" s="995"/>
      <c r="C130" s="994" t="s">
        <v>366</v>
      </c>
      <c r="D130" s="995"/>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6.75" customHeight="1" x14ac:dyDescent="0.15">
      <c r="A131" s="998"/>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v>33</v>
      </c>
      <c r="AV133" s="133"/>
      <c r="AW133" s="134" t="s">
        <v>300</v>
      </c>
      <c r="AX133" s="135"/>
    </row>
    <row r="134" spans="1:50" ht="39.75" customHeight="1" x14ac:dyDescent="0.15">
      <c r="A134" s="998"/>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v>30</v>
      </c>
      <c r="AF134" s="101"/>
      <c r="AG134" s="101"/>
      <c r="AH134" s="101"/>
      <c r="AI134" s="264">
        <v>34</v>
      </c>
      <c r="AJ134" s="101"/>
      <c r="AK134" s="101"/>
      <c r="AL134" s="101"/>
      <c r="AM134" s="264">
        <v>42</v>
      </c>
      <c r="AN134" s="101"/>
      <c r="AO134" s="101"/>
      <c r="AP134" s="101"/>
      <c r="AQ134" s="264" t="s">
        <v>466</v>
      </c>
      <c r="AR134" s="101"/>
      <c r="AS134" s="101"/>
      <c r="AT134" s="101"/>
      <c r="AU134" s="264" t="s">
        <v>466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v>32</v>
      </c>
      <c r="AF135" s="101"/>
      <c r="AG135" s="101"/>
      <c r="AH135" s="101"/>
      <c r="AI135" s="264">
        <v>30</v>
      </c>
      <c r="AJ135" s="101"/>
      <c r="AK135" s="101"/>
      <c r="AL135" s="101"/>
      <c r="AM135" s="264">
        <v>35</v>
      </c>
      <c r="AN135" s="101"/>
      <c r="AO135" s="101"/>
      <c r="AP135" s="101"/>
      <c r="AQ135" s="264" t="s">
        <v>466</v>
      </c>
      <c r="AR135" s="101"/>
      <c r="AS135" s="101"/>
      <c r="AT135" s="101"/>
      <c r="AU135" s="264">
        <v>41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568</v>
      </c>
      <c r="AR137" s="269"/>
      <c r="AS137" s="134" t="s">
        <v>356</v>
      </c>
      <c r="AT137" s="169"/>
      <c r="AU137" s="133">
        <v>33</v>
      </c>
      <c r="AV137" s="133"/>
      <c r="AW137" s="134" t="s">
        <v>300</v>
      </c>
      <c r="AX137" s="135"/>
    </row>
    <row r="138" spans="1:50" ht="39.75" customHeight="1" x14ac:dyDescent="0.15">
      <c r="A138" s="998"/>
      <c r="B138" s="250"/>
      <c r="C138" s="249"/>
      <c r="D138" s="250"/>
      <c r="E138" s="249"/>
      <c r="F138" s="312"/>
      <c r="G138" s="228" t="s">
        <v>580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583</v>
      </c>
      <c r="AC138" s="219"/>
      <c r="AD138" s="219"/>
      <c r="AE138" s="264">
        <v>369</v>
      </c>
      <c r="AF138" s="101"/>
      <c r="AG138" s="101"/>
      <c r="AH138" s="101"/>
      <c r="AI138" s="264">
        <v>383</v>
      </c>
      <c r="AJ138" s="101"/>
      <c r="AK138" s="101"/>
      <c r="AL138" s="101"/>
      <c r="AM138" s="264">
        <v>394</v>
      </c>
      <c r="AN138" s="101"/>
      <c r="AO138" s="101"/>
      <c r="AP138" s="101"/>
      <c r="AQ138" s="264" t="s">
        <v>466</v>
      </c>
      <c r="AR138" s="101"/>
      <c r="AS138" s="101"/>
      <c r="AT138" s="101"/>
      <c r="AU138" s="264" t="s">
        <v>466</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583</v>
      </c>
      <c r="AC139" s="130"/>
      <c r="AD139" s="130"/>
      <c r="AE139" s="264">
        <v>334</v>
      </c>
      <c r="AF139" s="101"/>
      <c r="AG139" s="101"/>
      <c r="AH139" s="101"/>
      <c r="AI139" s="264">
        <v>369</v>
      </c>
      <c r="AJ139" s="101"/>
      <c r="AK139" s="101"/>
      <c r="AL139" s="101"/>
      <c r="AM139" s="264">
        <v>391</v>
      </c>
      <c r="AN139" s="101"/>
      <c r="AO139" s="101"/>
      <c r="AP139" s="101"/>
      <c r="AQ139" s="264" t="s">
        <v>466</v>
      </c>
      <c r="AR139" s="101"/>
      <c r="AS139" s="101"/>
      <c r="AT139" s="101"/>
      <c r="AU139" s="264">
        <v>421</v>
      </c>
      <c r="AV139" s="101"/>
      <c r="AW139" s="101"/>
      <c r="AX139" s="220"/>
    </row>
    <row r="140" spans="1:50" ht="18.75"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568</v>
      </c>
      <c r="AR141" s="269"/>
      <c r="AS141" s="134" t="s">
        <v>356</v>
      </c>
      <c r="AT141" s="169"/>
      <c r="AU141" s="133">
        <v>33</v>
      </c>
      <c r="AV141" s="133"/>
      <c r="AW141" s="134" t="s">
        <v>300</v>
      </c>
      <c r="AX141" s="135"/>
    </row>
    <row r="142" spans="1:50" ht="39.75" customHeight="1" x14ac:dyDescent="0.15">
      <c r="A142" s="998"/>
      <c r="B142" s="250"/>
      <c r="C142" s="249"/>
      <c r="D142" s="250"/>
      <c r="E142" s="249"/>
      <c r="F142" s="312"/>
      <c r="G142" s="228" t="s">
        <v>581</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584</v>
      </c>
      <c r="AC142" s="219"/>
      <c r="AD142" s="219"/>
      <c r="AE142" s="264">
        <v>2037</v>
      </c>
      <c r="AF142" s="101"/>
      <c r="AG142" s="101"/>
      <c r="AH142" s="101"/>
      <c r="AI142" s="264">
        <v>2120</v>
      </c>
      <c r="AJ142" s="101"/>
      <c r="AK142" s="101"/>
      <c r="AL142" s="101"/>
      <c r="AM142" s="264">
        <v>2521</v>
      </c>
      <c r="AN142" s="101"/>
      <c r="AO142" s="101"/>
      <c r="AP142" s="101"/>
      <c r="AQ142" s="264" t="s">
        <v>466</v>
      </c>
      <c r="AR142" s="101"/>
      <c r="AS142" s="101"/>
      <c r="AT142" s="101"/>
      <c r="AU142" s="264" t="s">
        <v>466</v>
      </c>
      <c r="AV142" s="101"/>
      <c r="AW142" s="101"/>
      <c r="AX142" s="220"/>
    </row>
    <row r="143" spans="1:50" ht="39.75"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584</v>
      </c>
      <c r="AC143" s="130"/>
      <c r="AD143" s="130"/>
      <c r="AE143" s="264">
        <v>1847</v>
      </c>
      <c r="AF143" s="101"/>
      <c r="AG143" s="101"/>
      <c r="AH143" s="101"/>
      <c r="AI143" s="264">
        <v>2037</v>
      </c>
      <c r="AJ143" s="101"/>
      <c r="AK143" s="101"/>
      <c r="AL143" s="101"/>
      <c r="AM143" s="264">
        <v>2184</v>
      </c>
      <c r="AN143" s="101"/>
      <c r="AO143" s="101"/>
      <c r="AP143" s="101"/>
      <c r="AQ143" s="264" t="s">
        <v>466</v>
      </c>
      <c r="AR143" s="101"/>
      <c r="AS143" s="101"/>
      <c r="AT143" s="101"/>
      <c r="AU143" s="264">
        <v>2438</v>
      </c>
      <c r="AV143" s="101"/>
      <c r="AW143" s="101"/>
      <c r="AX143" s="220"/>
    </row>
    <row r="144" spans="1:50" ht="18.75"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587</v>
      </c>
      <c r="AR145" s="269"/>
      <c r="AS145" s="134" t="s">
        <v>356</v>
      </c>
      <c r="AT145" s="169"/>
      <c r="AU145" s="133">
        <v>33</v>
      </c>
      <c r="AV145" s="133"/>
      <c r="AW145" s="134" t="s">
        <v>300</v>
      </c>
      <c r="AX145" s="135"/>
    </row>
    <row r="146" spans="1:50" ht="39.75" customHeight="1" x14ac:dyDescent="0.15">
      <c r="A146" s="998"/>
      <c r="B146" s="250"/>
      <c r="C146" s="249"/>
      <c r="D146" s="250"/>
      <c r="E146" s="249"/>
      <c r="F146" s="312"/>
      <c r="G146" s="228" t="s">
        <v>582</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583</v>
      </c>
      <c r="AC146" s="219"/>
      <c r="AD146" s="219"/>
      <c r="AE146" s="264">
        <v>11371379</v>
      </c>
      <c r="AF146" s="101"/>
      <c r="AG146" s="101"/>
      <c r="AH146" s="101"/>
      <c r="AI146" s="264">
        <v>9306533</v>
      </c>
      <c r="AJ146" s="101"/>
      <c r="AK146" s="101"/>
      <c r="AL146" s="101"/>
      <c r="AM146" s="264">
        <v>10565373</v>
      </c>
      <c r="AN146" s="101"/>
      <c r="AO146" s="101"/>
      <c r="AP146" s="101"/>
      <c r="AQ146" s="264" t="s">
        <v>466</v>
      </c>
      <c r="AR146" s="101"/>
      <c r="AS146" s="101"/>
      <c r="AT146" s="101"/>
      <c r="AU146" s="264" t="s">
        <v>466</v>
      </c>
      <c r="AV146" s="101"/>
      <c r="AW146" s="101"/>
      <c r="AX146" s="220"/>
    </row>
    <row r="147" spans="1:50" ht="39.75"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583</v>
      </c>
      <c r="AC147" s="130"/>
      <c r="AD147" s="130"/>
      <c r="AE147" s="264">
        <v>6929907</v>
      </c>
      <c r="AF147" s="101"/>
      <c r="AG147" s="101"/>
      <c r="AH147" s="101"/>
      <c r="AI147" s="264">
        <v>11371379</v>
      </c>
      <c r="AJ147" s="101"/>
      <c r="AK147" s="101"/>
      <c r="AL147" s="101"/>
      <c r="AM147" s="264">
        <v>9678794</v>
      </c>
      <c r="AN147" s="101"/>
      <c r="AO147" s="101"/>
      <c r="AP147" s="101"/>
      <c r="AQ147" s="264" t="s">
        <v>466</v>
      </c>
      <c r="AR147" s="101"/>
      <c r="AS147" s="101"/>
      <c r="AT147" s="101"/>
      <c r="AU147" s="264">
        <v>11167840</v>
      </c>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568</v>
      </c>
      <c r="H154" s="158"/>
      <c r="I154" s="158"/>
      <c r="J154" s="158"/>
      <c r="K154" s="158"/>
      <c r="L154" s="158"/>
      <c r="M154" s="158"/>
      <c r="N154" s="158"/>
      <c r="O154" s="158"/>
      <c r="P154" s="229"/>
      <c r="Q154" s="157" t="s">
        <v>568</v>
      </c>
      <c r="R154" s="158"/>
      <c r="S154" s="158"/>
      <c r="T154" s="158"/>
      <c r="U154" s="158"/>
      <c r="V154" s="158"/>
      <c r="W154" s="158"/>
      <c r="X154" s="158"/>
      <c r="Y154" s="158"/>
      <c r="Z154" s="158"/>
      <c r="AA154" s="927"/>
      <c r="AB154" s="253" t="s">
        <v>568</v>
      </c>
      <c r="AC154" s="254"/>
      <c r="AD154" s="254"/>
      <c r="AE154" s="259" t="s">
        <v>568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585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1.75" customHeight="1" x14ac:dyDescent="0.15">
      <c r="A188" s="998"/>
      <c r="B188" s="250"/>
      <c r="C188" s="249"/>
      <c r="D188" s="250"/>
      <c r="E188" s="157" t="s">
        <v>612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1.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588</v>
      </c>
      <c r="K430" s="240"/>
      <c r="L430" s="240"/>
      <c r="M430" s="240"/>
      <c r="N430" s="240"/>
      <c r="O430" s="240"/>
      <c r="P430" s="240"/>
      <c r="Q430" s="240"/>
      <c r="R430" s="240"/>
      <c r="S430" s="240"/>
      <c r="T430" s="241"/>
      <c r="U430" s="242" t="s">
        <v>589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589</v>
      </c>
      <c r="AF432" s="133"/>
      <c r="AG432" s="134" t="s">
        <v>356</v>
      </c>
      <c r="AH432" s="169"/>
      <c r="AI432" s="179"/>
      <c r="AJ432" s="179"/>
      <c r="AK432" s="179"/>
      <c r="AL432" s="174"/>
      <c r="AM432" s="179"/>
      <c r="AN432" s="179"/>
      <c r="AO432" s="179"/>
      <c r="AP432" s="174"/>
      <c r="AQ432" s="215" t="s">
        <v>591</v>
      </c>
      <c r="AR432" s="133"/>
      <c r="AS432" s="134" t="s">
        <v>356</v>
      </c>
      <c r="AT432" s="169"/>
      <c r="AU432" s="133" t="s">
        <v>587</v>
      </c>
      <c r="AV432" s="133"/>
      <c r="AW432" s="134" t="s">
        <v>300</v>
      </c>
      <c r="AX432" s="135"/>
    </row>
    <row r="433" spans="1:50" ht="23.25" customHeight="1" x14ac:dyDescent="0.15">
      <c r="A433" s="998"/>
      <c r="B433" s="250"/>
      <c r="C433" s="249"/>
      <c r="D433" s="250"/>
      <c r="E433" s="163"/>
      <c r="F433" s="164"/>
      <c r="G433" s="228" t="s">
        <v>589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568</v>
      </c>
      <c r="AF433" s="101"/>
      <c r="AG433" s="101"/>
      <c r="AH433" s="101"/>
      <c r="AI433" s="100" t="s">
        <v>569</v>
      </c>
      <c r="AJ433" s="101"/>
      <c r="AK433" s="101"/>
      <c r="AL433" s="101"/>
      <c r="AM433" s="100" t="s">
        <v>568</v>
      </c>
      <c r="AN433" s="101"/>
      <c r="AO433" s="101"/>
      <c r="AP433" s="102"/>
      <c r="AQ433" s="100" t="s">
        <v>568</v>
      </c>
      <c r="AR433" s="101"/>
      <c r="AS433" s="101"/>
      <c r="AT433" s="102"/>
      <c r="AU433" s="101" t="s">
        <v>566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589</v>
      </c>
      <c r="AF434" s="101"/>
      <c r="AG434" s="101"/>
      <c r="AH434" s="102"/>
      <c r="AI434" s="100" t="s">
        <v>568</v>
      </c>
      <c r="AJ434" s="101"/>
      <c r="AK434" s="101"/>
      <c r="AL434" s="101"/>
      <c r="AM434" s="100" t="s">
        <v>568</v>
      </c>
      <c r="AN434" s="101"/>
      <c r="AO434" s="101"/>
      <c r="AP434" s="102"/>
      <c r="AQ434" s="100" t="s">
        <v>568</v>
      </c>
      <c r="AR434" s="101"/>
      <c r="AS434" s="101"/>
      <c r="AT434" s="102"/>
      <c r="AU434" s="101" t="s">
        <v>566</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589</v>
      </c>
      <c r="AF435" s="101"/>
      <c r="AG435" s="101"/>
      <c r="AH435" s="102"/>
      <c r="AI435" s="100" t="s">
        <v>567</v>
      </c>
      <c r="AJ435" s="101"/>
      <c r="AK435" s="101"/>
      <c r="AL435" s="101"/>
      <c r="AM435" s="100" t="s">
        <v>590</v>
      </c>
      <c r="AN435" s="101"/>
      <c r="AO435" s="101"/>
      <c r="AP435" s="102"/>
      <c r="AQ435" s="100" t="s">
        <v>569</v>
      </c>
      <c r="AR435" s="101"/>
      <c r="AS435" s="101"/>
      <c r="AT435" s="102"/>
      <c r="AU435" s="101" t="s">
        <v>566</v>
      </c>
      <c r="AV435" s="101"/>
      <c r="AW435" s="101"/>
      <c r="AX435" s="220"/>
    </row>
    <row r="436" spans="1:50" ht="18.75"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568</v>
      </c>
      <c r="AF437" s="133"/>
      <c r="AG437" s="134" t="s">
        <v>356</v>
      </c>
      <c r="AH437" s="169"/>
      <c r="AI437" s="179"/>
      <c r="AJ437" s="179"/>
      <c r="AK437" s="179"/>
      <c r="AL437" s="174"/>
      <c r="AM437" s="179"/>
      <c r="AN437" s="179"/>
      <c r="AO437" s="179"/>
      <c r="AP437" s="174"/>
      <c r="AQ437" s="215" t="s">
        <v>586</v>
      </c>
      <c r="AR437" s="133"/>
      <c r="AS437" s="134" t="s">
        <v>356</v>
      </c>
      <c r="AT437" s="169"/>
      <c r="AU437" s="133" t="s">
        <v>566</v>
      </c>
      <c r="AV437" s="133"/>
      <c r="AW437" s="134" t="s">
        <v>300</v>
      </c>
      <c r="AX437" s="135"/>
    </row>
    <row r="438" spans="1:50" ht="23.25" customHeight="1" x14ac:dyDescent="0.15">
      <c r="A438" s="998"/>
      <c r="B438" s="250"/>
      <c r="C438" s="249"/>
      <c r="D438" s="250"/>
      <c r="E438" s="163"/>
      <c r="F438" s="164"/>
      <c r="G438" s="228" t="s">
        <v>587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t="s">
        <v>587</v>
      </c>
      <c r="AF438" s="101"/>
      <c r="AG438" s="101"/>
      <c r="AH438" s="101"/>
      <c r="AI438" s="100" t="s">
        <v>569</v>
      </c>
      <c r="AJ438" s="101"/>
      <c r="AK438" s="101"/>
      <c r="AL438" s="101"/>
      <c r="AM438" s="100" t="s">
        <v>568</v>
      </c>
      <c r="AN438" s="101"/>
      <c r="AO438" s="101"/>
      <c r="AP438" s="102"/>
      <c r="AQ438" s="100" t="s">
        <v>569</v>
      </c>
      <c r="AR438" s="101"/>
      <c r="AS438" s="101"/>
      <c r="AT438" s="102"/>
      <c r="AU438" s="101" t="s">
        <v>566</v>
      </c>
      <c r="AV438" s="101"/>
      <c r="AW438" s="101"/>
      <c r="AX438" s="220"/>
    </row>
    <row r="439" spans="1:50" ht="23.25"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t="s">
        <v>567</v>
      </c>
      <c r="AF439" s="101"/>
      <c r="AG439" s="101"/>
      <c r="AH439" s="102"/>
      <c r="AI439" s="100" t="s">
        <v>587</v>
      </c>
      <c r="AJ439" s="101"/>
      <c r="AK439" s="101"/>
      <c r="AL439" s="101"/>
      <c r="AM439" s="100" t="s">
        <v>591</v>
      </c>
      <c r="AN439" s="101"/>
      <c r="AO439" s="101"/>
      <c r="AP439" s="102"/>
      <c r="AQ439" s="100" t="s">
        <v>566</v>
      </c>
      <c r="AR439" s="101"/>
      <c r="AS439" s="101"/>
      <c r="AT439" s="102"/>
      <c r="AU439" s="101" t="s">
        <v>587</v>
      </c>
      <c r="AV439" s="101"/>
      <c r="AW439" s="101"/>
      <c r="AX439" s="220"/>
    </row>
    <row r="440" spans="1:50" ht="23.25"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567</v>
      </c>
      <c r="AF440" s="101"/>
      <c r="AG440" s="101"/>
      <c r="AH440" s="102"/>
      <c r="AI440" s="100" t="s">
        <v>567</v>
      </c>
      <c r="AJ440" s="101"/>
      <c r="AK440" s="101"/>
      <c r="AL440" s="101"/>
      <c r="AM440" s="100" t="s">
        <v>568</v>
      </c>
      <c r="AN440" s="101"/>
      <c r="AO440" s="101"/>
      <c r="AP440" s="102"/>
      <c r="AQ440" s="100" t="s">
        <v>568</v>
      </c>
      <c r="AR440" s="101"/>
      <c r="AS440" s="101"/>
      <c r="AT440" s="102"/>
      <c r="AU440" s="101" t="s">
        <v>566</v>
      </c>
      <c r="AV440" s="101"/>
      <c r="AW440" s="101"/>
      <c r="AX440" s="220"/>
    </row>
    <row r="441" spans="1:50" ht="21.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8"/>
      <c r="B536" s="250"/>
      <c r="C536" s="249"/>
      <c r="D536" s="250"/>
      <c r="E536" s="157" t="s">
        <v>566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08.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593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592</v>
      </c>
      <c r="AE705" s="733"/>
      <c r="AF705" s="733"/>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t="s">
        <v>589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592</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4" t="s">
        <v>589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592</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589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4" t="s">
        <v>587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592</v>
      </c>
      <c r="AE714" s="592"/>
      <c r="AF714" s="593"/>
      <c r="AG714" s="689" t="s">
        <v>589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592</v>
      </c>
      <c r="AE715" s="668"/>
      <c r="AF715" s="777"/>
      <c r="AG715" s="526" t="s">
        <v>589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592</v>
      </c>
      <c r="AE716" s="759"/>
      <c r="AF716" s="759"/>
      <c r="AG716" s="664" t="s">
        <v>569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592</v>
      </c>
      <c r="AE717" s="152"/>
      <c r="AF717" s="152"/>
      <c r="AG717" s="664" t="s">
        <v>589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592</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554</v>
      </c>
      <c r="AE719" s="668"/>
      <c r="AF719" s="668"/>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t="s">
        <v>549</v>
      </c>
      <c r="D721" s="922"/>
      <c r="E721" s="922"/>
      <c r="F721" s="923"/>
      <c r="G721" s="941"/>
      <c r="H721" s="942"/>
      <c r="I721" s="83" t="str">
        <f>IF(OR(G721="　", G721=""), "", "-")</f>
        <v/>
      </c>
      <c r="J721" s="920">
        <v>107</v>
      </c>
      <c r="K721" s="920"/>
      <c r="L721" s="83" t="str">
        <f>IF(M721="","","-")</f>
        <v/>
      </c>
      <c r="M721" s="84"/>
      <c r="N721" s="917" t="s">
        <v>595</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597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598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8.6" customHeight="1" thickBot="1" x14ac:dyDescent="0.2">
      <c r="A729" s="765" t="s">
        <v>620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75" customHeight="1" thickBot="1" x14ac:dyDescent="0.2">
      <c r="A731" s="618" t="s">
        <v>257</v>
      </c>
      <c r="B731" s="619"/>
      <c r="C731" s="619"/>
      <c r="D731" s="619"/>
      <c r="E731" s="620"/>
      <c r="F731" s="680" t="s">
        <v>621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 customHeight="1" thickBot="1" x14ac:dyDescent="0.2">
      <c r="A733" s="749" t="s">
        <v>257</v>
      </c>
      <c r="B733" s="750"/>
      <c r="C733" s="750"/>
      <c r="D733" s="750"/>
      <c r="E733" s="751"/>
      <c r="F733" s="766" t="s">
        <v>624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106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778"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613</v>
      </c>
      <c r="H781" s="450"/>
      <c r="I781" s="450"/>
      <c r="J781" s="450"/>
      <c r="K781" s="451"/>
      <c r="L781" s="452" t="s">
        <v>614</v>
      </c>
      <c r="M781" s="453"/>
      <c r="N781" s="453"/>
      <c r="O781" s="453"/>
      <c r="P781" s="453"/>
      <c r="Q781" s="453"/>
      <c r="R781" s="453"/>
      <c r="S781" s="453"/>
      <c r="T781" s="453"/>
      <c r="U781" s="453"/>
      <c r="V781" s="453"/>
      <c r="W781" s="453"/>
      <c r="X781" s="454"/>
      <c r="Y781" s="455">
        <v>119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119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6.25" customHeight="1" x14ac:dyDescent="0.15">
      <c r="A837" s="402">
        <v>1</v>
      </c>
      <c r="B837" s="402">
        <v>1</v>
      </c>
      <c r="C837" s="425" t="s">
        <v>607</v>
      </c>
      <c r="D837" s="416"/>
      <c r="E837" s="416"/>
      <c r="F837" s="416"/>
      <c r="G837" s="416"/>
      <c r="H837" s="416"/>
      <c r="I837" s="416"/>
      <c r="J837" s="417">
        <v>6010905002126</v>
      </c>
      <c r="K837" s="418"/>
      <c r="L837" s="418"/>
      <c r="M837" s="418"/>
      <c r="N837" s="418"/>
      <c r="O837" s="418"/>
      <c r="P837" s="426" t="s">
        <v>615</v>
      </c>
      <c r="Q837" s="315"/>
      <c r="R837" s="315"/>
      <c r="S837" s="315"/>
      <c r="T837" s="315"/>
      <c r="U837" s="315"/>
      <c r="V837" s="315"/>
      <c r="W837" s="315"/>
      <c r="X837" s="315"/>
      <c r="Y837" s="316">
        <v>119</v>
      </c>
      <c r="Z837" s="317"/>
      <c r="AA837" s="317"/>
      <c r="AB837" s="318"/>
      <c r="AC837" s="326" t="s">
        <v>616</v>
      </c>
      <c r="AD837" s="424"/>
      <c r="AE837" s="424"/>
      <c r="AF837" s="424"/>
      <c r="AG837" s="424"/>
      <c r="AH837" s="419" t="s">
        <v>617</v>
      </c>
      <c r="AI837" s="420"/>
      <c r="AJ837" s="420"/>
      <c r="AK837" s="420"/>
      <c r="AL837" s="323" t="s">
        <v>617</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7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608</v>
      </c>
      <c r="F1102" s="896"/>
      <c r="G1102" s="896"/>
      <c r="H1102" s="896"/>
      <c r="I1102" s="896"/>
      <c r="J1102" s="417" t="s">
        <v>609</v>
      </c>
      <c r="K1102" s="418"/>
      <c r="L1102" s="418"/>
      <c r="M1102" s="418"/>
      <c r="N1102" s="418"/>
      <c r="O1102" s="418"/>
      <c r="P1102" s="426" t="s">
        <v>608</v>
      </c>
      <c r="Q1102" s="315"/>
      <c r="R1102" s="315"/>
      <c r="S1102" s="315"/>
      <c r="T1102" s="315"/>
      <c r="U1102" s="315"/>
      <c r="V1102" s="315"/>
      <c r="W1102" s="315"/>
      <c r="X1102" s="315"/>
      <c r="Y1102" s="316" t="s">
        <v>610</v>
      </c>
      <c r="Z1102" s="317"/>
      <c r="AA1102" s="317"/>
      <c r="AB1102" s="318"/>
      <c r="AC1102" s="320"/>
      <c r="AD1102" s="320"/>
      <c r="AE1102" s="320"/>
      <c r="AF1102" s="320"/>
      <c r="AG1102" s="320"/>
      <c r="AH1102" s="321" t="s">
        <v>609</v>
      </c>
      <c r="AI1102" s="322"/>
      <c r="AJ1102" s="322"/>
      <c r="AK1102" s="322"/>
      <c r="AL1102" s="323" t="s">
        <v>611</v>
      </c>
      <c r="AM1102" s="324"/>
      <c r="AN1102" s="324"/>
      <c r="AO1102" s="325"/>
      <c r="AP1102" s="319" t="s">
        <v>611</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AR15:AX15 AK13:AX13">
    <cfRule type="expression" dxfId="2801" priority="13717">
      <formula>IF(RIGHT(TEXT(AK13,"0.#"),1)=".",FALSE,TRUE)</formula>
    </cfRule>
    <cfRule type="expression" dxfId="2800" priority="13718">
      <formula>IF(RIGHT(TEXT(AK13,"0.#"),1)=".",TRUE,FALSE)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cfRule type="expression" dxfId="2181" priority="1957">
      <formula>IF(RIGHT(TEXT(AE146,"0.#"),1)=".",FALSE,TRUE)</formula>
    </cfRule>
    <cfRule type="expression" dxfId="2180" priority="1958">
      <formula>IF(RIGHT(TEXT(AE146,"0.#"),1)=".",TRUE,FALSE)</formula>
    </cfRule>
  </conditionalFormatting>
  <conditionalFormatting sqref="AE138:AE139">
    <cfRule type="expression" dxfId="2179" priority="1961">
      <formula>IF(RIGHT(TEXT(AE138,"0.#"),1)=".",FALSE,TRUE)</formula>
    </cfRule>
    <cfRule type="expression" dxfId="2178" priority="1962">
      <formula>IF(RIGHT(TEXT(AE138,"0.#"),1)=".",TRUE,FALSE)</formula>
    </cfRule>
  </conditionalFormatting>
  <conditionalFormatting sqref="AE142:AE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14:AC17">
    <cfRule type="expression" dxfId="717" priority="17">
      <formula>IF(RIGHT(TEXT(P14,"0.#"),1)=".",FALSE,TRUE)</formula>
    </cfRule>
    <cfRule type="expression" dxfId="716" priority="18">
      <formula>IF(RIGHT(TEXT(P14,"0.#"),1)=".",TRUE,FALSE)</formula>
    </cfRule>
  </conditionalFormatting>
  <conditionalFormatting sqref="P13:AC13">
    <cfRule type="expression" dxfId="715" priority="15">
      <formula>IF(RIGHT(TEXT(P13,"0.#"),1)=".",FALSE,TRUE)</formula>
    </cfRule>
    <cfRule type="expression" dxfId="714" priority="16">
      <formula>IF(RIGHT(TEXT(P13,"0.#"),1)=".",TRUE,FALSE)</formula>
    </cfRule>
  </conditionalFormatting>
  <conditionalFormatting sqref="AD14:AJ17">
    <cfRule type="expression" dxfId="713" priority="13">
      <formula>IF(RIGHT(TEXT(AD14,"0.#"),1)=".",FALSE,TRUE)</formula>
    </cfRule>
    <cfRule type="expression" dxfId="712" priority="14">
      <formula>IF(RIGHT(TEXT(AD14,"0.#"),1)=".",TRUE,FALSE)</formula>
    </cfRule>
  </conditionalFormatting>
  <conditionalFormatting sqref="AD13:AJ13">
    <cfRule type="expression" dxfId="711" priority="11">
      <formula>IF(RIGHT(TEXT(AD13,"0.#"),1)=".",FALSE,TRUE)</formula>
    </cfRule>
    <cfRule type="expression" dxfId="710" priority="12">
      <formula>IF(RIGHT(TEXT(AD13,"0.#"),1)=".",TRUE,FALSE)</formula>
    </cfRule>
  </conditionalFormatting>
  <conditionalFormatting sqref="AK14:AQ17">
    <cfRule type="expression" dxfId="709" priority="9">
      <formula>IF(RIGHT(TEXT(AK14,"0.#"),1)=".",FALSE,TRUE)</formula>
    </cfRule>
    <cfRule type="expression" dxfId="708" priority="10">
      <formula>IF(RIGHT(TEXT(AK14,"0.#"),1)=".",TRUE,FALSE)</formula>
    </cfRule>
  </conditionalFormatting>
  <conditionalFormatting sqref="AI134:AI135 AM134:AM135 AQ134:AQ135 AU134:AU135">
    <cfRule type="expression" dxfId="707" priority="7">
      <formula>IF(RIGHT(TEXT(AI134,"0.#"),1)=".",FALSE,TRUE)</formula>
    </cfRule>
    <cfRule type="expression" dxfId="706" priority="8">
      <formula>IF(RIGHT(TEXT(AI134,"0.#"),1)=".",TRUE,FALSE)</formula>
    </cfRule>
  </conditionalFormatting>
  <conditionalFormatting sqref="AI138:AI139 AM138:AM139 AQ138:AQ139 AU138:AU139">
    <cfRule type="expression" dxfId="705" priority="5">
      <formula>IF(RIGHT(TEXT(AI138,"0.#"),1)=".",FALSE,TRUE)</formula>
    </cfRule>
    <cfRule type="expression" dxfId="704" priority="6">
      <formula>IF(RIGHT(TEXT(AI138,"0.#"),1)=".",TRUE,FALSE)</formula>
    </cfRule>
  </conditionalFormatting>
  <conditionalFormatting sqref="AI142:AI143 AM142:AM143 AQ142:AQ143 AU142:AU143">
    <cfRule type="expression" dxfId="703" priority="3">
      <formula>IF(RIGHT(TEXT(AI142,"0.#"),1)=".",FALSE,TRUE)</formula>
    </cfRule>
    <cfRule type="expression" dxfId="702" priority="4">
      <formula>IF(RIGHT(TEXT(AI142,"0.#"),1)=".",TRUE,FALSE)</formula>
    </cfRule>
  </conditionalFormatting>
  <conditionalFormatting sqref="AI146:AI147 AM146:AM147 AQ146:AQ147 AU146:AU147">
    <cfRule type="expression" dxfId="701" priority="1">
      <formula>IF(RIGHT(TEXT(AI146,"0.#"),1)=".",FALSE,TRUE)</formula>
    </cfRule>
    <cfRule type="expression" dxfId="700" priority="2">
      <formula>IF(RIGHT(TEXT(AI146,"0.#"),1)=".",TRUE,FALSE)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35" max="49" man="1"/>
    <brk id="6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2018-05-22T06:17:46Z</cp:lastPrinted>
  <dcterms:created xsi:type="dcterms:W3CDTF">2012-03-13T00:50:25Z</dcterms:created>
  <dcterms:modified xsi:type="dcterms:W3CDTF">2020-11-25T01:02:09Z</dcterms:modified>
</cp:coreProperties>
</file>