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575" yWindow="-60" windowWidth="10755"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<sst xmlns="http://schemas.openxmlformats.org/spreadsheetml/2006/main" count="2919" uniqueCount="655">
  <si>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</si>
  <si>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</si>
  <si>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</si>
  <si>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</si>
  <si>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</si>
  <si>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</si>
  <si>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</si>
  <si>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</si>
  <si>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</si>
  <si>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</si>
  <si>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</si>
  <si>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</si>
  <si>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</si>
  <si>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</si>
  <si>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</si>
  <si>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</si>
  <si>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</si>
  <si>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</si>
  <si>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</si>
  <si>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</si>
  <si>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</si>
  <si>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</si>
  <si>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</si>
  <si>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</si>
  <si>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</si>
  <si>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</si>
  <si>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</si>
  <si>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</si>
  <si>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</si>
  <si>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</si>
  <si>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</si>
  <si>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</si>
  <si>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</si>
  <si>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</si>
  <si>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</si>
  <si>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</si>
  <si>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</si>
  <si>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</si>
  <si>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</si>
  <si>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</si>
  <si>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</si>
  <si>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</si>
  <si>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</si>
  <si>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</si>
  <si>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</si>
  <si>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</si>
  <si>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</si>
  <si>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</si>
  <si>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</si>
  <si>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</si>
  <si>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</si>
  <si>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</si>
  <si>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</si>
  <si>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</si>
  <si>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</si>
  <si>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</si>
  <si>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</si>
  <si>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</si>
  <si>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</si>
  <si>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</si>
  <si>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</si>
  <si>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</si>
  <si>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</si>
  <si>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</si>
  <si>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</si>
  <si>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</si>
  <si>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</si>
  <si>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</si>
  <si>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</si>
  <si>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</si>
  <si>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</si>
  <si>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</si>
  <si>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</si>
  <si>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</si>
  <si>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</si>
  <si>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</si>
  <si>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</si>
  <si>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</si>
  <si>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</si>
  <si>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</si>
  <si>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</si>
  <si>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</si>
  <si>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</si>
  <si>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</si>
  <si>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</si>
  <si>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</si>
  <si>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</si>
  <si>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</si>
  <si>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</si>
  <si>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</si>
  <si>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</si>
  <si>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</si>
  <si>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</si>
  <si>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</si>
  <si>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</si>
  <si>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</si>
  <si>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</si>
  <si>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</si>
  <si>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</si>
  <si>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</si>
  <si>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</si>
  <si>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</si>
  <si>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</si>
  <si>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</si>
  <si>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</si>
  <si>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</si>
  <si>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</si>
  <si>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</si>
  <si>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</si>
  <si>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</si>
  <si>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</si>
  <si>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</si>
  <si>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</si>
  <si>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</si>
  <si>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</si>
  <si>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</si>
  <si>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</si>
  <si>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</si>
  <si>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</si>
  <si>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</si>
  <si>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</si>
  <si>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</si>
  <si>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</si>
  <si>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</si>
  <si>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</si>
  <si>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</si>
  <si>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</si>
  <si>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</si>
  <si>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</si>
  <si>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</si>
  <si>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</si>
  <si>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</si>
  <si>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</si>
  <si>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</si>
  <si>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</si>
  <si>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</si>
  <si>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</si>
  <si>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</si>
  <si>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</si>
  <si>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</si>
  <si>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</si>
  <si>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</si>
  <si>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</si>
  <si>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</si>
  <si>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</si>
  <si>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</si>
  <si>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</si>
  <si>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</si>
  <si>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</si>
  <si>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</si>
  <si>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</si>
  <si>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</si>
  <si>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</si>
  <si>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</si>
  <si>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</si>
  <si>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</si>
  <si>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</si>
  <si>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</si>
  <si>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</si>
  <si>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</si>
  <si>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</si>
  <si>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</si>
  <si>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</si>
  <si>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</si>
  <si>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</si>
  <si>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</si>
  <si>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</si>
  <si>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</si>
  <si>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</si>
  <si>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</si>
  <si>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</si>
  <si>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</si>
  <si>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</si>
  <si>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</si>
  <si>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</si>
  <si>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</si>
  <si>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</si>
  <si>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</si>
  <si>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</si>
  <si>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</si>
  <si>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</si>
  <si>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</si>
  <si>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</si>
  <si>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</si>
  <si>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</si>
  <si>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</si>
  <si>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</si>
  <si>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</si>
  <si>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</si>
  <si>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</si>
  <si>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</si>
  <si>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</si>
  <si>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</si>
  <si>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</si>
  <si>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</si>
  <si>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</si>
  <si>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</si>
  <si>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</si>
  <si>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</si>
  <si>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</si>
  <si>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</si>
  <si>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</si>
  <si>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</si>
  <si>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</si>
  <si>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</si>
  <si>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</si>
  <si>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</si>
  <si>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</si>
  <si>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</si>
  <si>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</si>
  <si>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</si>
  <si>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</si>
  <si>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</si>
  <si>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</si>
  <si>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</si>
  <si>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</si>
  <si>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</si>
  <si>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</si>
  <si>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</si>
  <si>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</si>
  <si>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</si>
  <si>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</si>
  <si>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</si>
  <si>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</si>
  <si>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</si>
  <si>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</si>
  <si>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</si>
  <si>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</si>
  <si>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</si>
  <si>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</si>
  <si>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</si>
  <si>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</si>
  <si>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</si>
  <si>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</si>
  <si>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</si>
  <si>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</si>
  <si>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</si>
  <si>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</si>
  <si>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</si>
  <si>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</si>
  <si>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</si>
  <si>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</si>
  <si>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</si>
  <si>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</si>
  <si>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</si>
  <si>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</si>
  <si>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</si>
  <si>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</si>
  <si>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</si>
  <si>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</si>
  <si>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</si>
  <si>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</si>
  <si>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</si>
  <si>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</si>
  <si>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</si>
  <si>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</si>
  <si>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</si>
  <si>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</si>
  <si>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</si>
  <si>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</si>
  <si>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</si>
  <si>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</si>
  <si>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</si>
  <si>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</si>
  <si>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</si>
  <si>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</si>
  <si>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</si>
  <si>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</si>
  <si>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</si>
  <si>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</si>
  <si>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</si>
  <si>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</si>
  <si>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</si>
  <si>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</si>
  <si>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</si>
  <si>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</si>
  <si>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</si>
  <si>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</si>
  <si>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</si>
  <si>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</si>
  <si>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</si>
  <si>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</si>
  <si>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</si>
  <si>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</si>
  <si>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</si>
  <si>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</si>
  <si>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</si>
  <si>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</si>
  <si>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</si>
  <si>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</si>
  <si>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</si>
  <si>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</si>
  <si>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</si>
  <si>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</si>
  <si>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</si>
  <si>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</si>
  <si>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</si>
  <si>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</si>
  <si>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</si>
  <si>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</si>
  <si>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</si>
  <si>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</si>
  <si>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</si>
  <si>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</si>
  <si>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</si>
  <si>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</si>
  <si>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</si>
  <si>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</si>
  <si>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</si>
  <si>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</si>
  <si>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</si>
  <si>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</si>
  <si>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</si>
  <si>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</si>
  <si>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</si>
  <si>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</si>
  <si>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</si>
  <si>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</si>
  <si>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</si>
  <si>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</si>
  <si>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</si>
  <si>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</si>
  <si>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</si>
  <si>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</si>
  <si>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</si>
  <si>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</si>
  <si>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</si>
  <si>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</si>
  <si>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</si>
  <si>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</si>
  <si>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</si>
  <si>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</si>
  <si>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</si>
  <si>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</si>
  <si>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</si>
  <si>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</si>
  <si>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</si>
  <si>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</si>
  <si>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</si>
  <si>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</si>
  <si>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</si>
  <si>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</si>
  <si>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</si>
  <si>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</si>
  <si>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</si>
  <si>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</si>
  <si>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</si>
  <si>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</si>
  <si>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</si>
  <si>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</si>
  <si>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</si>
  <si>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</si>
  <si>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</si>
  <si>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</si>
  <si>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</si>
  <si>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</si>
  <si>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</si>
  <si>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</si>
  <si>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</si>
  <si>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</si>
  <si>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</si>
  <si>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</si>
  <si>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</si>
  <si>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</si>
  <si>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</si>
  <si>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</si>
  <si>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</si>
  <si>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</si>
  <si>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</si>
  <si>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</si>
  <si>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</si>
  <si>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</si>
  <si>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</si>
  <si>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</si>
  <si>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</si>
  <si>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</si>
  <si>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</si>
  <si>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</si>
  <si>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</si>
  <si>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</si>
  <si>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</si>
  <si>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</si>
  <si>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</si>
  <si>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</si>
  <si>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</si>
  <si>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</si>
  <si>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</si>
  <si>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</si>
  <si>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</si>
  <si>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</si>
  <si>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</si>
  <si>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</si>
  <si>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</si>
  <si>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</si>
  <si>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</si>
  <si>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</si>
  <si>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</si>
  <si>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</si>
  <si>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</si>
  <si>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</si>
  <si>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</si>
  <si>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</si>
  <si>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</si>
  <si>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</si>
  <si>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</si>
  <si>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</si>
  <si>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</si>
  <si>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</si>
  <si>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</si>
  <si>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</si>
  <si>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</si>
  <si>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</si>
  <si>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</si>
  <si>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</si>
  <si>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</si>
  <si>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</si>
  <si>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</si>
  <si>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</si>
  <si>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</si>
  <si>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</si>
  <si>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</si>
  <si>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</si>
  <si>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</si>
  <si>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</si>
  <si>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</si>
  <si>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</si>
  <si>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</si>
  <si>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</si>
  <si>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</si>
  <si>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</si>
  <si>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</si>
  <si>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</si>
  <si>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</si>
  <si>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</si>
  <si>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</si>
  <si>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</si>
  <si>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</si>
  <si>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</si>
  <si>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</si>
  <si>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</si>
  <si>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</si>
  <si>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</si>
  <si>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</si>
  <si>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</si>
  <si>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</si>
  <si>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</si>
  <si>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</si>
  <si>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</si>
  <si>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</si>
  <si>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</si>
  <si>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</si>
  <si>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</si>
  <si>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</si>
  <si>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</si>
  <si>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</si>
  <si>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</si>
  <si>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</si>
  <si>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</si>
  <si>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</si>
  <si>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</si>
  <si>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</si>
  <si>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</si>
  <si>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</si>
  <si>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</si>
  <si>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</si>
  <si>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</si>
  <si>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</si>
  <si>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</si>
  <si>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</si>
  <si>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</si>
  <si>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</si>
  <si>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</si>
  <si>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</si>
  <si>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</si>
  <si>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</si>
  <si>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</si>
  <si>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</si>
  <si>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</si>
  <si>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</si>
  <si>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</si>
  <si>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</si>
  <si>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</si>
  <si>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</si>
  <si>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</si>
  <si>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</si>
  <si>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</si>
  <si>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</si>
  <si>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</si>
  <si>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</si>
  <si>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</si>
  <si>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</si>
  <si>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</si>
  <si>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</si>
  <si>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</si>
  <si>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</si>
  <si>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</si>
  <si>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</si>
  <si>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</si>
  <si>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</si>
  <si>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</si>
  <si>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</si>
  <si>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</si>
  <si>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</si>
  <si>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</si>
  <si>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</si>
  <si>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</si>
  <si>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</si>
  <si>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</si>
  <si>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</si>
  <si>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</si>
  <si>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</si>
  <si>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</si>
  <si>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</si>
  <si>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</si>
  <si>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</si>
  <si>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</si>
  <si>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</si>
  <si>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</si>
  <si>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</si>
  <si>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</si>
  <si>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</si>
  <si>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</si>
  <si>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</si>
  <si>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</si>
  <si>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</si>
  <si>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</si>
  <si>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</si>
  <si>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</si>
  <si>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</si>
  <si>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</si>
  <si>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</si>
  <si>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</si>
  <si>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</si>
  <si>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</si>
  <si>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</si>
  <si>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</si>
  <si>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</si>
  <si>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</si>
  <si>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</si>
  <si>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</si>
  <si>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</si>
  <si>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</si>
  <si>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</si>
  <si>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</si>
  <si>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</si>
  <si>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</si>
  <si>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</si>
  <si>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</si>
  <si>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</si>
  <si>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</si>
  <si>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</si>
  <si>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医療事故情報収集等事業</t>
  </si>
  <si>
    <t>医政局</t>
  </si>
  <si>
    <t>総務課　医療安全推進室</t>
  </si>
  <si>
    <t>厚生労働省発医政0331第31号「医療施設運営費等補助金及び中毒情報基盤整備事業費補助金の国庫補助について」</t>
  </si>
  <si>
    <t>医療事故の発生予防・再発防止のためには、医療機関の報告に加え、医療関係団体等、医療安全に資する情報を収集し、これらを総合的に分析・検討した上で、その結果を広く提供する必要があることから、中立な第三者機関において医療機関自らが分析・検討をした情報を収集し、さらに分析を加えたうえで情報提供を行う。</t>
  </si>
  <si>
    <t>運営委員会、専門家部門、検討委員会、事務局を設置し、医療事故情報の収集・分析・提供を行う。具体的には下記のとおり。
・医療機関における医療事故情報の収集・分析・提供
・医療機関におけるヒヤリ・ハット事例情報の収集・分析提供
・医療機関に対する助言・支援
・医療安全に関する研修及び専門家の養成、医療機関における「医療安全緊急情報」の発信、本事業に関する普及啓発
〔補助率：定額〕</t>
  </si>
  <si>
    <t>○</t>
  </si>
  <si>
    <t>-</t>
  </si>
  <si>
    <t>-</t>
    <phoneticPr fontId="5"/>
  </si>
  <si>
    <t>医療施設運営費等補助金</t>
  </si>
  <si>
    <t>109</t>
    <phoneticPr fontId="5"/>
  </si>
  <si>
    <t>90</t>
    <phoneticPr fontId="5"/>
  </si>
  <si>
    <t>68</t>
    <phoneticPr fontId="5"/>
  </si>
  <si>
    <t>66</t>
    <phoneticPr fontId="5"/>
  </si>
  <si>
    <t>72</t>
    <phoneticPr fontId="5"/>
  </si>
  <si>
    <t>78</t>
    <phoneticPr fontId="5"/>
  </si>
  <si>
    <t>76</t>
    <phoneticPr fontId="5"/>
  </si>
  <si>
    <t>A.公益財団法人日本医療機能評価機構</t>
    <rPh sb="2" eb="4">
      <t>コウエキ</t>
    </rPh>
    <rPh sb="4" eb="6">
      <t>ザイダン</t>
    </rPh>
    <rPh sb="6" eb="8">
      <t>ホウジン</t>
    </rPh>
    <rPh sb="8" eb="10">
      <t>ニホン</t>
    </rPh>
    <rPh sb="10" eb="12">
      <t>イリョウ</t>
    </rPh>
    <rPh sb="12" eb="14">
      <t>キノウ</t>
    </rPh>
    <rPh sb="14" eb="16">
      <t>ヒョウカ</t>
    </rPh>
    <rPh sb="16" eb="18">
      <t>キコウ</t>
    </rPh>
    <phoneticPr fontId="5"/>
  </si>
  <si>
    <t>給与費</t>
    <rPh sb="0" eb="3">
      <t>キュウヨヒ</t>
    </rPh>
    <phoneticPr fontId="5"/>
  </si>
  <si>
    <t>雑役務費</t>
    <rPh sb="0" eb="1">
      <t>ザツ</t>
    </rPh>
    <rPh sb="1" eb="3">
      <t>エキム</t>
    </rPh>
    <rPh sb="3" eb="4">
      <t>ヒ</t>
    </rPh>
    <phoneticPr fontId="5"/>
  </si>
  <si>
    <t>賃借料</t>
    <rPh sb="0" eb="3">
      <t>チンシャクリョウ</t>
    </rPh>
    <phoneticPr fontId="5"/>
  </si>
  <si>
    <t>通信運搬費</t>
    <rPh sb="0" eb="2">
      <t>ツウシン</t>
    </rPh>
    <rPh sb="2" eb="5">
      <t>ウンパンヒ</t>
    </rPh>
    <phoneticPr fontId="5"/>
  </si>
  <si>
    <t>印刷製本費</t>
    <rPh sb="0" eb="2">
      <t>インサツ</t>
    </rPh>
    <rPh sb="2" eb="4">
      <t>セイホン</t>
    </rPh>
    <rPh sb="4" eb="5">
      <t>ヒ</t>
    </rPh>
    <phoneticPr fontId="5"/>
  </si>
  <si>
    <t>諸謝金</t>
    <rPh sb="0" eb="1">
      <t>ショ</t>
    </rPh>
    <rPh sb="1" eb="3">
      <t>シャキン</t>
    </rPh>
    <phoneticPr fontId="5"/>
  </si>
  <si>
    <t>旅費</t>
    <rPh sb="0" eb="2">
      <t>リョヒ</t>
    </rPh>
    <phoneticPr fontId="5"/>
  </si>
  <si>
    <t>その他</t>
    <rPh sb="2" eb="3">
      <t>ホカ</t>
    </rPh>
    <phoneticPr fontId="5"/>
  </si>
  <si>
    <t>消耗品費、光熱水料、備品費、賃金、会議費</t>
    <rPh sb="0" eb="3">
      <t>ショウモウヒン</t>
    </rPh>
    <rPh sb="3" eb="4">
      <t>ヒ</t>
    </rPh>
    <rPh sb="5" eb="8">
      <t>コウネツスイ</t>
    </rPh>
    <rPh sb="8" eb="9">
      <t>リョウ</t>
    </rPh>
    <rPh sb="10" eb="12">
      <t>ビヒン</t>
    </rPh>
    <rPh sb="12" eb="13">
      <t>ヒ</t>
    </rPh>
    <rPh sb="14" eb="16">
      <t>チンギン</t>
    </rPh>
    <rPh sb="17" eb="20">
      <t>カイギヒ</t>
    </rPh>
    <phoneticPr fontId="5"/>
  </si>
  <si>
    <t>職員給与</t>
    <rPh sb="0" eb="2">
      <t>ショクイン</t>
    </rPh>
    <rPh sb="2" eb="4">
      <t>キュウヨ</t>
    </rPh>
    <phoneticPr fontId="5"/>
  </si>
  <si>
    <t>会場借料等</t>
    <rPh sb="0" eb="2">
      <t>カイジョウ</t>
    </rPh>
    <rPh sb="2" eb="4">
      <t>シャクリョウ</t>
    </rPh>
    <rPh sb="4" eb="5">
      <t>トウ</t>
    </rPh>
    <phoneticPr fontId="5"/>
  </si>
  <si>
    <t>印刷代</t>
    <rPh sb="0" eb="2">
      <t>インサツ</t>
    </rPh>
    <rPh sb="2" eb="3">
      <t>ダイ</t>
    </rPh>
    <phoneticPr fontId="5"/>
  </si>
  <si>
    <t>委員出席謝金</t>
    <rPh sb="0" eb="2">
      <t>イイン</t>
    </rPh>
    <rPh sb="2" eb="4">
      <t>シュッセキ</t>
    </rPh>
    <rPh sb="4" eb="6">
      <t>シャキン</t>
    </rPh>
    <phoneticPr fontId="5"/>
  </si>
  <si>
    <t>委員出席旅費</t>
    <rPh sb="0" eb="2">
      <t>イイン</t>
    </rPh>
    <rPh sb="2" eb="4">
      <t>シュッセキ</t>
    </rPh>
    <rPh sb="4" eb="6">
      <t>リョヒ</t>
    </rPh>
    <phoneticPr fontId="5"/>
  </si>
  <si>
    <t>ホームページ管理費等</t>
    <rPh sb="6" eb="9">
      <t>カンリヒ</t>
    </rPh>
    <rPh sb="9" eb="10">
      <t>トウ</t>
    </rPh>
    <phoneticPr fontId="5"/>
  </si>
  <si>
    <t>回線使用料等</t>
    <rPh sb="0" eb="2">
      <t>カイセン</t>
    </rPh>
    <rPh sb="2" eb="5">
      <t>シヨウリョウ</t>
    </rPh>
    <rPh sb="5" eb="6">
      <t>トウ</t>
    </rPh>
    <phoneticPr fontId="5"/>
  </si>
  <si>
    <t>公益財団法人日本医療機能評価機構</t>
    <rPh sb="0" eb="2">
      <t>コウエキ</t>
    </rPh>
    <rPh sb="2" eb="6">
      <t>ザイダンホウジン</t>
    </rPh>
    <rPh sb="6" eb="8">
      <t>ニホン</t>
    </rPh>
    <rPh sb="8" eb="10">
      <t>イリョウ</t>
    </rPh>
    <rPh sb="10" eb="12">
      <t>キノウ</t>
    </rPh>
    <rPh sb="12" eb="14">
      <t>ヒョウカ</t>
    </rPh>
    <rPh sb="14" eb="16">
      <t>キコウ</t>
    </rPh>
    <phoneticPr fontId="5"/>
  </si>
  <si>
    <t>医療事故情報収集等事業</t>
    <rPh sb="0" eb="2">
      <t>イリョウ</t>
    </rPh>
    <rPh sb="2" eb="4">
      <t>ジコ</t>
    </rPh>
    <rPh sb="4" eb="6">
      <t>ジョウホウ</t>
    </rPh>
    <rPh sb="6" eb="8">
      <t>シュウシュウ</t>
    </rPh>
    <rPh sb="8" eb="9">
      <t>トウ</t>
    </rPh>
    <rPh sb="9" eb="11">
      <t>ジギョウ</t>
    </rPh>
    <phoneticPr fontId="5"/>
  </si>
  <si>
    <t>補助金等交付</t>
  </si>
  <si>
    <t>-</t>
    <phoneticPr fontId="5"/>
  </si>
  <si>
    <t>-</t>
    <phoneticPr fontId="5"/>
  </si>
  <si>
    <t>-</t>
    <phoneticPr fontId="5"/>
  </si>
  <si>
    <t>-</t>
    <phoneticPr fontId="5"/>
  </si>
  <si>
    <t>医療事故情報収集等事業報告書の作成を行う。</t>
  </si>
  <si>
    <t>医療事故情報収集等事業報告書の作成数(前年度以上)</t>
  </si>
  <si>
    <t>医療事故情報収集等事業 報告書（日本医療機能評価機構）</t>
    <rPh sb="12" eb="15">
      <t>ホウコクショ</t>
    </rPh>
    <rPh sb="16" eb="18">
      <t>ニホン</t>
    </rPh>
    <rPh sb="18" eb="20">
      <t>イリョウ</t>
    </rPh>
    <rPh sb="20" eb="22">
      <t>キノウ</t>
    </rPh>
    <rPh sb="22" eb="24">
      <t>ヒョウカ</t>
    </rPh>
    <rPh sb="24" eb="26">
      <t>キコウ</t>
    </rPh>
    <phoneticPr fontId="5"/>
  </si>
  <si>
    <t>医療事故情報収集等事業年報の作成を行う。</t>
  </si>
  <si>
    <t>医療事故情報収集等事業年報の作成数(前年度以上)</t>
  </si>
  <si>
    <t>医療事故情報収集等事業 年報（日本医療機能評価機構）</t>
    <rPh sb="12" eb="14">
      <t>ネンポウ</t>
    </rPh>
    <rPh sb="15" eb="17">
      <t>ニホン</t>
    </rPh>
    <rPh sb="17" eb="19">
      <t>イリョウ</t>
    </rPh>
    <rPh sb="19" eb="21">
      <t>キノウ</t>
    </rPh>
    <rPh sb="21" eb="23">
      <t>ヒョウカ</t>
    </rPh>
    <rPh sb="23" eb="25">
      <t>キコウ</t>
    </rPh>
    <phoneticPr fontId="5"/>
  </si>
  <si>
    <t>医療安全情報の発信を行う。</t>
  </si>
  <si>
    <t>医療安全情報の発信数
(前年度以上)</t>
  </si>
  <si>
    <t>医療事故情報収集等事業 医療安全情報（日本医療機能評価機構）</t>
  </si>
  <si>
    <t>施策大目標３　利用者の視点に立った、効率的で安心かつ質の高い医療サービスの提供を促進すること</t>
  </si>
  <si>
    <t>医療安全確保対策の推進を図ること（施策目標Ⅰ－３－２）</t>
  </si>
  <si>
    <t>冊</t>
    <rPh sb="0" eb="1">
      <t>サツ</t>
    </rPh>
    <phoneticPr fontId="5"/>
  </si>
  <si>
    <t>件</t>
  </si>
  <si>
    <t>円</t>
  </si>
  <si>
    <t>　　X/Y</t>
  </si>
  <si>
    <t>-</t>
    <phoneticPr fontId="5"/>
  </si>
  <si>
    <t>78,174千円
/3,882件</t>
    <rPh sb="6" eb="7">
      <t>チ</t>
    </rPh>
    <rPh sb="7" eb="8">
      <t>エン</t>
    </rPh>
    <rPh sb="15" eb="16">
      <t>ケン</t>
    </rPh>
    <phoneticPr fontId="5"/>
  </si>
  <si>
    <t>82,284千円
/3,654件</t>
    <phoneticPr fontId="5"/>
  </si>
  <si>
    <t>医療事故情報収集等事業の参加登録医療機関数</t>
  </si>
  <si>
    <t>医療機関数</t>
    <rPh sb="0" eb="2">
      <t>イリョウ</t>
    </rPh>
    <rPh sb="2" eb="4">
      <t>キカン</t>
    </rPh>
    <rPh sb="4" eb="5">
      <t>スウ</t>
    </rPh>
    <phoneticPr fontId="5"/>
  </si>
  <si>
    <t>-</t>
    <phoneticPr fontId="5"/>
  </si>
  <si>
    <t>-</t>
    <phoneticPr fontId="5"/>
  </si>
  <si>
    <t>医療事故の発生予防・再発防止のため、医療機関自らが分析・検証をした情報を医療法施行規則第12条に基づく登録分析機関が収集、分析し、医療機関等へ情報提供を行う事業である。参加登録医療機関数が増加することで、より多くの事故事例を収集することができ、それらを分析し医療機関へフィードバックすることで、より一層の医療安全の向上がはかれるため指標として選定し、当該数値を前年度より向上させることを目標とした。</t>
  </si>
  <si>
    <t>医療事故情報収集等事業の
参加登録医療機関数</t>
  </si>
  <si>
    <t>前年度以上</t>
  </si>
  <si>
    <t>毎年度</t>
  </si>
  <si>
    <t>医療事故情報収集等事業の参加登録医療機関が増えることは、より多くの医療事故情報を収集することにつながること、また、その後の分析の結果、医療機関や国民に対して、より質の高い医療安全対策に有用な情報を提供することにつながることが期待され、医療安全対策の一層の推進を図ることに寄与するものである。</t>
    <rPh sb="0" eb="2">
      <t>イリョウ</t>
    </rPh>
    <rPh sb="2" eb="4">
      <t>ジコ</t>
    </rPh>
    <rPh sb="4" eb="6">
      <t>ジョウホウ</t>
    </rPh>
    <rPh sb="6" eb="8">
      <t>シュウシュウ</t>
    </rPh>
    <rPh sb="8" eb="9">
      <t>トウ</t>
    </rPh>
    <rPh sb="9" eb="11">
      <t>ジギョウ</t>
    </rPh>
    <rPh sb="12" eb="14">
      <t>サンカ</t>
    </rPh>
    <rPh sb="14" eb="16">
      <t>トウロク</t>
    </rPh>
    <rPh sb="16" eb="18">
      <t>イリョウ</t>
    </rPh>
    <rPh sb="18" eb="20">
      <t>キカン</t>
    </rPh>
    <rPh sb="21" eb="22">
      <t>フ</t>
    </rPh>
    <rPh sb="30" eb="31">
      <t>オオ</t>
    </rPh>
    <rPh sb="33" eb="35">
      <t>イリョウ</t>
    </rPh>
    <rPh sb="35" eb="37">
      <t>ジコ</t>
    </rPh>
    <rPh sb="37" eb="39">
      <t>ジョウホウ</t>
    </rPh>
    <rPh sb="40" eb="42">
      <t>シュウシュウ</t>
    </rPh>
    <rPh sb="59" eb="60">
      <t>ゴ</t>
    </rPh>
    <rPh sb="61" eb="63">
      <t>ブンセキ</t>
    </rPh>
    <rPh sb="64" eb="66">
      <t>ケッカ</t>
    </rPh>
    <rPh sb="81" eb="82">
      <t>シツ</t>
    </rPh>
    <rPh sb="83" eb="84">
      <t>タカ</t>
    </rPh>
    <rPh sb="85" eb="87">
      <t>イリョウ</t>
    </rPh>
    <rPh sb="87" eb="89">
      <t>アンゼン</t>
    </rPh>
    <rPh sb="89" eb="91">
      <t>タイサク</t>
    </rPh>
    <rPh sb="92" eb="94">
      <t>ユウヨウ</t>
    </rPh>
    <rPh sb="95" eb="97">
      <t>ジョウホウ</t>
    </rPh>
    <rPh sb="98" eb="100">
      <t>テイキョウ</t>
    </rPh>
    <rPh sb="112" eb="114">
      <t>キタイ</t>
    </rPh>
    <rPh sb="135" eb="137">
      <t>キヨ</t>
    </rPh>
    <phoneticPr fontId="5"/>
  </si>
  <si>
    <t>-</t>
    <phoneticPr fontId="5"/>
  </si>
  <si>
    <t>-</t>
    <phoneticPr fontId="5"/>
  </si>
  <si>
    <t>-</t>
    <phoneticPr fontId="5"/>
  </si>
  <si>
    <t>-</t>
    <phoneticPr fontId="5"/>
  </si>
  <si>
    <t>-</t>
    <phoneticPr fontId="5"/>
  </si>
  <si>
    <t>-</t>
    <phoneticPr fontId="5"/>
  </si>
  <si>
    <t>‐</t>
  </si>
  <si>
    <t>無</t>
  </si>
  <si>
    <t>収集した医療事故情報を広く社会に向けて公表し、事故の発生予防、再発防止を図るものであり、広く国民のニーズがある。</t>
    <rPh sb="0" eb="2">
      <t>シュウシュウ</t>
    </rPh>
    <rPh sb="4" eb="6">
      <t>イリョウ</t>
    </rPh>
    <rPh sb="6" eb="8">
      <t>ジコ</t>
    </rPh>
    <rPh sb="8" eb="10">
      <t>ジョウホウ</t>
    </rPh>
    <rPh sb="11" eb="12">
      <t>ヒロ</t>
    </rPh>
    <rPh sb="13" eb="15">
      <t>シャカイ</t>
    </rPh>
    <rPh sb="16" eb="17">
      <t>ム</t>
    </rPh>
    <rPh sb="19" eb="21">
      <t>コウヒョウ</t>
    </rPh>
    <rPh sb="23" eb="25">
      <t>ジコ</t>
    </rPh>
    <rPh sb="26" eb="28">
      <t>ハッセイ</t>
    </rPh>
    <rPh sb="28" eb="30">
      <t>ヨボウ</t>
    </rPh>
    <rPh sb="31" eb="33">
      <t>サイハツ</t>
    </rPh>
    <rPh sb="33" eb="35">
      <t>ボウシ</t>
    </rPh>
    <rPh sb="36" eb="37">
      <t>ハカ</t>
    </rPh>
    <rPh sb="44" eb="45">
      <t>ヒロ</t>
    </rPh>
    <rPh sb="46" eb="48">
      <t>コクミン</t>
    </rPh>
    <phoneticPr fontId="5"/>
  </si>
  <si>
    <t>医療安全を推進するために、国が実施すべき事業である。</t>
    <rPh sb="0" eb="2">
      <t>イリョウ</t>
    </rPh>
    <rPh sb="2" eb="4">
      <t>アンゼン</t>
    </rPh>
    <rPh sb="5" eb="7">
      <t>スイシン</t>
    </rPh>
    <rPh sb="13" eb="14">
      <t>クニ</t>
    </rPh>
    <rPh sb="15" eb="17">
      <t>ジッシ</t>
    </rPh>
    <rPh sb="20" eb="22">
      <t>ジギョウ</t>
    </rPh>
    <phoneticPr fontId="5"/>
  </si>
  <si>
    <t>医療法施行規則で定められた事業であり、医療安全の確保という政策目標達成に向けて優先度の高い事業である。</t>
    <rPh sb="0" eb="3">
      <t>イリョウホウ</t>
    </rPh>
    <rPh sb="3" eb="5">
      <t>セコウ</t>
    </rPh>
    <rPh sb="5" eb="7">
      <t>キソク</t>
    </rPh>
    <rPh sb="8" eb="9">
      <t>サダ</t>
    </rPh>
    <rPh sb="13" eb="15">
      <t>ジギョウ</t>
    </rPh>
    <rPh sb="19" eb="21">
      <t>イリョウ</t>
    </rPh>
    <rPh sb="21" eb="23">
      <t>アンゼン</t>
    </rPh>
    <rPh sb="24" eb="26">
      <t>カクホ</t>
    </rPh>
    <rPh sb="29" eb="31">
      <t>セイサク</t>
    </rPh>
    <rPh sb="31" eb="33">
      <t>モクヒョウ</t>
    </rPh>
    <rPh sb="33" eb="35">
      <t>タッセイ</t>
    </rPh>
    <rPh sb="36" eb="37">
      <t>ム</t>
    </rPh>
    <rPh sb="39" eb="42">
      <t>ユウセンド</t>
    </rPh>
    <rPh sb="43" eb="44">
      <t>タカ</t>
    </rPh>
    <rPh sb="45" eb="47">
      <t>ジギョウ</t>
    </rPh>
    <phoneticPr fontId="5"/>
  </si>
  <si>
    <t>-</t>
    <phoneticPr fontId="5"/>
  </si>
  <si>
    <t>成果を広く一般社会に還元され、受益者は国民全体であるため、受益者に負担を求めることは難しい。</t>
    <rPh sb="0" eb="2">
      <t>セイカ</t>
    </rPh>
    <rPh sb="3" eb="4">
      <t>ヒロ</t>
    </rPh>
    <rPh sb="5" eb="7">
      <t>イッパン</t>
    </rPh>
    <rPh sb="7" eb="9">
      <t>シャカイ</t>
    </rPh>
    <rPh sb="10" eb="12">
      <t>カンゲン</t>
    </rPh>
    <rPh sb="15" eb="18">
      <t>ジュエキシャ</t>
    </rPh>
    <rPh sb="19" eb="21">
      <t>コクミン</t>
    </rPh>
    <rPh sb="21" eb="23">
      <t>ゼンタイ</t>
    </rPh>
    <rPh sb="29" eb="32">
      <t>ジュエキシャ</t>
    </rPh>
    <rPh sb="33" eb="35">
      <t>フタン</t>
    </rPh>
    <rPh sb="36" eb="37">
      <t>モト</t>
    </rPh>
    <rPh sb="42" eb="43">
      <t>ムズカ</t>
    </rPh>
    <phoneticPr fontId="5"/>
  </si>
  <si>
    <t>支出額については実績報告書等で確認を行っており、運営団体の最低限の経費のみ計上されており、妥当である。</t>
    <rPh sb="0" eb="3">
      <t>シシュツガク</t>
    </rPh>
    <rPh sb="8" eb="10">
      <t>ジッセキ</t>
    </rPh>
    <rPh sb="10" eb="13">
      <t>ホウコクショ</t>
    </rPh>
    <rPh sb="13" eb="14">
      <t>トウ</t>
    </rPh>
    <rPh sb="15" eb="17">
      <t>カクニン</t>
    </rPh>
    <rPh sb="18" eb="19">
      <t>オコナ</t>
    </rPh>
    <rPh sb="24" eb="26">
      <t>ウンエイ</t>
    </rPh>
    <rPh sb="26" eb="28">
      <t>ダンタイ</t>
    </rPh>
    <rPh sb="29" eb="32">
      <t>サイテイゲン</t>
    </rPh>
    <rPh sb="33" eb="35">
      <t>ケイヒ</t>
    </rPh>
    <rPh sb="37" eb="39">
      <t>ケイジョウ</t>
    </rPh>
    <rPh sb="45" eb="47">
      <t>ダトウ</t>
    </rPh>
    <phoneticPr fontId="5"/>
  </si>
  <si>
    <t>支出額については実績報告書等で確認を行っており、事業目的に照らして真に必要なものに限定されている。</t>
    <rPh sb="0" eb="3">
      <t>シシュツガク</t>
    </rPh>
    <rPh sb="8" eb="10">
      <t>ジッセキ</t>
    </rPh>
    <rPh sb="10" eb="13">
      <t>ホウコクショ</t>
    </rPh>
    <rPh sb="13" eb="14">
      <t>トウ</t>
    </rPh>
    <rPh sb="15" eb="17">
      <t>カクニン</t>
    </rPh>
    <rPh sb="18" eb="19">
      <t>オコナ</t>
    </rPh>
    <rPh sb="24" eb="26">
      <t>ジギョウ</t>
    </rPh>
    <rPh sb="26" eb="28">
      <t>モクテキ</t>
    </rPh>
    <rPh sb="29" eb="30">
      <t>テ</t>
    </rPh>
    <rPh sb="33" eb="34">
      <t>シン</t>
    </rPh>
    <rPh sb="35" eb="37">
      <t>ヒツヨウ</t>
    </rPh>
    <rPh sb="41" eb="43">
      <t>ゲンテイ</t>
    </rPh>
    <phoneticPr fontId="5"/>
  </si>
  <si>
    <t>他の事業とシステムを共通化するなど、コスト削減や効率化に向けて工夫をおこなっている。</t>
    <rPh sb="0" eb="1">
      <t>タ</t>
    </rPh>
    <rPh sb="2" eb="4">
      <t>ジギョウ</t>
    </rPh>
    <rPh sb="10" eb="13">
      <t>キョウツウカ</t>
    </rPh>
    <rPh sb="21" eb="23">
      <t>サクゲン</t>
    </rPh>
    <rPh sb="24" eb="27">
      <t>コウリツカ</t>
    </rPh>
    <rPh sb="28" eb="29">
      <t>ム</t>
    </rPh>
    <rPh sb="31" eb="33">
      <t>クフウ</t>
    </rPh>
    <phoneticPr fontId="5"/>
  </si>
  <si>
    <t>成果目標に沿った成果実績を上げている。</t>
    <rPh sb="0" eb="2">
      <t>セイカ</t>
    </rPh>
    <rPh sb="2" eb="4">
      <t>モクヒョウ</t>
    </rPh>
    <rPh sb="5" eb="6">
      <t>ソ</t>
    </rPh>
    <rPh sb="8" eb="10">
      <t>セイカ</t>
    </rPh>
    <rPh sb="10" eb="12">
      <t>ジッセキ</t>
    </rPh>
    <rPh sb="13" eb="14">
      <t>ア</t>
    </rPh>
    <phoneticPr fontId="5"/>
  </si>
  <si>
    <t>活動実績は見込みを上回って推移している。</t>
    <rPh sb="0" eb="2">
      <t>カツドウ</t>
    </rPh>
    <rPh sb="2" eb="4">
      <t>ジッセキ</t>
    </rPh>
    <rPh sb="5" eb="7">
      <t>ミコ</t>
    </rPh>
    <rPh sb="9" eb="11">
      <t>ウワマワ</t>
    </rPh>
    <rPh sb="13" eb="15">
      <t>スイイ</t>
    </rPh>
    <phoneticPr fontId="5"/>
  </si>
  <si>
    <t>各種成果物は、医療機関等に幅広く配布され、活用されている。</t>
    <rPh sb="0" eb="2">
      <t>カクシュ</t>
    </rPh>
    <rPh sb="2" eb="5">
      <t>セイカブツ</t>
    </rPh>
    <rPh sb="7" eb="9">
      <t>イリョウ</t>
    </rPh>
    <rPh sb="9" eb="11">
      <t>キカン</t>
    </rPh>
    <rPh sb="11" eb="12">
      <t>トウ</t>
    </rPh>
    <rPh sb="13" eb="15">
      <t>ハバヒロ</t>
    </rPh>
    <rPh sb="16" eb="18">
      <t>ハイフ</t>
    </rPh>
    <rPh sb="21" eb="23">
      <t>カツヨウ</t>
    </rPh>
    <phoneticPr fontId="5"/>
  </si>
  <si>
    <t>医薬品等医療安全対策事業とは、報告対象施設が異なっており、手法が共有する部分では効率的な運用を行っている。
本事業は、医療機関における医療事故やヒヤリ・ハット事例の収集事業で、薬局医療安全対策推進事業は、薬局におけるヒヤリ・ハット事例の収集事業となっており、適切な役割分担となっている。</t>
    <rPh sb="2" eb="4">
      <t>ヒントウ</t>
    </rPh>
    <rPh sb="54" eb="55">
      <t>ホン</t>
    </rPh>
    <rPh sb="55" eb="57">
      <t>ジギョウ</t>
    </rPh>
    <rPh sb="59" eb="61">
      <t>イリョウ</t>
    </rPh>
    <rPh sb="61" eb="63">
      <t>キカン</t>
    </rPh>
    <rPh sb="67" eb="69">
      <t>イリョウ</t>
    </rPh>
    <rPh sb="69" eb="71">
      <t>ジコ</t>
    </rPh>
    <rPh sb="79" eb="81">
      <t>ジレイ</t>
    </rPh>
    <rPh sb="82" eb="84">
      <t>シュウシュウ</t>
    </rPh>
    <rPh sb="84" eb="86">
      <t>ジギョウ</t>
    </rPh>
    <rPh sb="88" eb="90">
      <t>ヤッキョク</t>
    </rPh>
    <rPh sb="90" eb="92">
      <t>イリョウ</t>
    </rPh>
    <rPh sb="92" eb="94">
      <t>アンゼン</t>
    </rPh>
    <rPh sb="94" eb="96">
      <t>タイサク</t>
    </rPh>
    <rPh sb="96" eb="98">
      <t>スイシン</t>
    </rPh>
    <rPh sb="98" eb="100">
      <t>ジギョウ</t>
    </rPh>
    <rPh sb="102" eb="104">
      <t>ヤッキョク</t>
    </rPh>
    <rPh sb="115" eb="117">
      <t>ジレイ</t>
    </rPh>
    <rPh sb="118" eb="120">
      <t>シュウシュウ</t>
    </rPh>
    <rPh sb="120" eb="122">
      <t>ジギョウ</t>
    </rPh>
    <rPh sb="129" eb="131">
      <t>テキセツ</t>
    </rPh>
    <rPh sb="132" eb="134">
      <t>ヤクワリ</t>
    </rPh>
    <rPh sb="134" eb="136">
      <t>ブンタン</t>
    </rPh>
    <phoneticPr fontId="5"/>
  </si>
  <si>
    <t>医薬品等医療安全対策事業</t>
    <rPh sb="0" eb="3">
      <t>イヤクヒン</t>
    </rPh>
    <rPh sb="3" eb="4">
      <t>トウ</t>
    </rPh>
    <rPh sb="4" eb="6">
      <t>イリョウ</t>
    </rPh>
    <rPh sb="6" eb="8">
      <t>アンゼン</t>
    </rPh>
    <rPh sb="8" eb="10">
      <t>タイサク</t>
    </rPh>
    <rPh sb="10" eb="12">
      <t>ジギョウ</t>
    </rPh>
    <phoneticPr fontId="5"/>
  </si>
  <si>
    <t>薬局医療安全対策推進事業</t>
    <rPh sb="0" eb="2">
      <t>ヤッキョク</t>
    </rPh>
    <rPh sb="2" eb="4">
      <t>イリョウ</t>
    </rPh>
    <rPh sb="4" eb="6">
      <t>アンゼン</t>
    </rPh>
    <rPh sb="6" eb="8">
      <t>タイサク</t>
    </rPh>
    <rPh sb="8" eb="10">
      <t>スイシン</t>
    </rPh>
    <rPh sb="10" eb="12">
      <t>ジギョウ</t>
    </rPh>
    <phoneticPr fontId="5"/>
  </si>
  <si>
    <t>78,174千円
/4,095件</t>
    <rPh sb="6" eb="7">
      <t>チ</t>
    </rPh>
    <rPh sb="7" eb="8">
      <t>エン</t>
    </rPh>
    <rPh sb="15" eb="16">
      <t>ケン</t>
    </rPh>
    <phoneticPr fontId="5"/>
  </si>
  <si>
    <t>93,748千円
/4,095件</t>
    <phoneticPr fontId="5"/>
  </si>
  <si>
    <t>平成29年12月31日現在の参加登録医療機関数は773施設であり、前年同時期と比べて18施設増加している。</t>
    <rPh sb="0" eb="2">
      <t>ヘイセイ</t>
    </rPh>
    <rPh sb="4" eb="5">
      <t>ネン</t>
    </rPh>
    <rPh sb="7" eb="8">
      <t>ガツ</t>
    </rPh>
    <rPh sb="10" eb="11">
      <t>ニチ</t>
    </rPh>
    <rPh sb="11" eb="13">
      <t>ゲンザイ</t>
    </rPh>
    <rPh sb="14" eb="16">
      <t>サンカ</t>
    </rPh>
    <rPh sb="16" eb="18">
      <t>トウロク</t>
    </rPh>
    <rPh sb="18" eb="20">
      <t>イリョウ</t>
    </rPh>
    <rPh sb="20" eb="22">
      <t>キカン</t>
    </rPh>
    <rPh sb="22" eb="23">
      <t>スウ</t>
    </rPh>
    <rPh sb="27" eb="29">
      <t>シセツ</t>
    </rPh>
    <rPh sb="33" eb="35">
      <t>ゼンネン</t>
    </rPh>
    <rPh sb="35" eb="38">
      <t>ドウジキ</t>
    </rPh>
    <rPh sb="39" eb="40">
      <t>クラ</t>
    </rPh>
    <rPh sb="44" eb="46">
      <t>シセツ</t>
    </rPh>
    <rPh sb="46" eb="48">
      <t>ゾウカ</t>
    </rPh>
    <phoneticPr fontId="5"/>
  </si>
  <si>
    <t>平成２９年１２月３１日における医療事故情報の参加登録申請医療機関数は７７３施設であり、前年の同時期と比べ、１８施設増加している。また平成２９年（１月～１２月）の医療事故の報告件数は、報告義務対象医療機関から３，５９８件、参加登録申請医療機関から４９７件の合計４，０９５件と前年に比べ、２１３件増加している。より事業の浸透を図るためには参加登録申請医療機関数をさらに増加させる必要がある。</t>
    <phoneticPr fontId="5"/>
  </si>
  <si>
    <t>当該事業は、医療事故の発生予防及び再発防止を促進することを目的として、医療事故情報及びヒヤリ・ハット事例情報の収集・分析・提供を行っており、分析結果は報告書、年報及び医療事故情報としてとりまとめ、広く社会に向けて公表している。その中で平成２９年（１月～１２月）の報告義務対象医療機関からの医療事故報告件数が３，５９８件、参加登録申請医療機関から４９７件となっており、より事業の浸透を図るためには参加登録申請医療機関数をさらに増加させる必要がある。日本医療機能評価機構が行う講演や各種報告書の中で登録を呼びかけてもらうことにより改善を図っていくこととしたい。</t>
    <phoneticPr fontId="5"/>
  </si>
  <si>
    <t>-</t>
    <phoneticPr fontId="5"/>
  </si>
  <si>
    <t>-</t>
    <phoneticPr fontId="5"/>
  </si>
  <si>
    <t>-</t>
    <phoneticPr fontId="5"/>
  </si>
  <si>
    <t>報告義務対象医療機関及び参加登録申請医療機関                     からの医療事故事案の収集件数</t>
    <rPh sb="53" eb="55">
      <t>シュウシュウ</t>
    </rPh>
    <phoneticPr fontId="5"/>
  </si>
  <si>
    <t>単位当たりコスト＝Ｘ／Ｙ
Ｘ：予算執行額 ／ Ｙ：収集件数　　　　　　　　</t>
    <rPh sb="0" eb="2">
      <t>タンイ</t>
    </rPh>
    <rPh sb="2" eb="3">
      <t>ア</t>
    </rPh>
    <rPh sb="25" eb="27">
      <t>シュウシュウ</t>
    </rPh>
    <phoneticPr fontId="5"/>
  </si>
  <si>
    <t>点検対象外</t>
    <rPh sb="0" eb="2">
      <t>テンケン</t>
    </rPh>
    <rPh sb="2" eb="5">
      <t>タイショウガイ</t>
    </rPh>
    <phoneticPr fontId="5"/>
  </si>
  <si>
    <t>参加登録医療機関数も増加しており、また、医療法施行規則に定められた事業であることから、引き続き必要な予算額を確保し、適正な執行に努めること。</t>
    <rPh sb="0" eb="2">
      <t>サンカ</t>
    </rPh>
    <rPh sb="2" eb="4">
      <t>トウロク</t>
    </rPh>
    <rPh sb="4" eb="6">
      <t>イリョウ</t>
    </rPh>
    <rPh sb="6" eb="8">
      <t>キカン</t>
    </rPh>
    <rPh sb="8" eb="9">
      <t>スウ</t>
    </rPh>
    <rPh sb="10" eb="12">
      <t>ゾウカ</t>
    </rPh>
    <rPh sb="20" eb="23">
      <t>イリョウホウ</t>
    </rPh>
    <rPh sb="23" eb="25">
      <t>セコウ</t>
    </rPh>
    <rPh sb="25" eb="27">
      <t>キソク</t>
    </rPh>
    <rPh sb="28" eb="29">
      <t>サダ</t>
    </rPh>
    <rPh sb="33" eb="35">
      <t>ジギョウ</t>
    </rPh>
    <rPh sb="43" eb="44">
      <t>ヒ</t>
    </rPh>
    <rPh sb="45" eb="46">
      <t>ツヅ</t>
    </rPh>
    <rPh sb="47" eb="49">
      <t>ヒツヨウ</t>
    </rPh>
    <rPh sb="50" eb="53">
      <t>ヨサンガク</t>
    </rPh>
    <rPh sb="54" eb="56">
      <t>カクホ</t>
    </rPh>
    <rPh sb="58" eb="60">
      <t>テキセイ</t>
    </rPh>
    <rPh sb="61" eb="63">
      <t>シッコウ</t>
    </rPh>
    <rPh sb="64" eb="65">
      <t>ツト</t>
    </rPh>
    <phoneticPr fontId="5"/>
  </si>
  <si>
    <t>-</t>
    <phoneticPr fontId="5"/>
  </si>
  <si>
    <t>室長：渡邉　顕一郎</t>
    <rPh sb="3" eb="5">
      <t>ワタナベ</t>
    </rPh>
    <rPh sb="6" eb="9">
      <t>ケンイチロウ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</si>
</sst>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111258</xdr:colOff>
      <xdr:row>741</xdr:row>
      <xdr:rowOff>272037</xdr:rowOff>
    </xdr:from>
    <xdr:to>
      <xdr:col>35</xdr:col>
      <xdr:colOff>111258</xdr:colOff>
      <xdr:row>743</xdr:row>
      <xdr:rowOff>140553</xdr:rowOff>
    </xdr:to>
    <xdr:sp macro="" textlink="">
      <xdr:nvSpPr>
        <xdr:cNvPr id="2" name="正方形/長方形 1"/>
        <xdr:cNvSpPr/>
      </xdr:nvSpPr>
      <xdr:spPr>
        <a:xfrm>
          <a:off x="3989294" y="65463858"/>
          <a:ext cx="3265714" cy="576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７８百万円</a:t>
          </a:r>
        </a:p>
      </xdr:txBody>
    </xdr:sp>
    <xdr:clientData/>
  </xdr:twoCellAnchor>
  <xdr:twoCellAnchor>
    <xdr:from>
      <xdr:col>27</xdr:col>
      <xdr:colOff>54428</xdr:colOff>
      <xdr:row>745</xdr:row>
      <xdr:rowOff>204107</xdr:rowOff>
    </xdr:from>
    <xdr:to>
      <xdr:col>27</xdr:col>
      <xdr:colOff>54428</xdr:colOff>
      <xdr:row>747</xdr:row>
      <xdr:rowOff>204107</xdr:rowOff>
    </xdr:to>
    <xdr:cxnSp macro="">
      <xdr:nvCxnSpPr>
        <xdr:cNvPr id="3" name="直線矢印コネクタ 2"/>
        <xdr:cNvCxnSpPr/>
      </xdr:nvCxnSpPr>
      <xdr:spPr>
        <a:xfrm>
          <a:off x="5565321" y="66811071"/>
          <a:ext cx="0" cy="707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747</xdr:row>
      <xdr:rowOff>324970</xdr:rowOff>
    </xdr:from>
    <xdr:to>
      <xdr:col>36</xdr:col>
      <xdr:colOff>13607</xdr:colOff>
      <xdr:row>749</xdr:row>
      <xdr:rowOff>194006</xdr:rowOff>
    </xdr:to>
    <xdr:sp macro="" textlink="">
      <xdr:nvSpPr>
        <xdr:cNvPr id="4" name="正方形/長方形 3"/>
        <xdr:cNvSpPr/>
      </xdr:nvSpPr>
      <xdr:spPr>
        <a:xfrm>
          <a:off x="4095750" y="67639506"/>
          <a:ext cx="3265714" cy="5766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Ａ．公益財団法人日本医療機能評価機構</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７８</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25140</xdr:colOff>
      <xdr:row>745</xdr:row>
      <xdr:rowOff>323594</xdr:rowOff>
    </xdr:from>
    <xdr:to>
      <xdr:col>36</xdr:col>
      <xdr:colOff>108857</xdr:colOff>
      <xdr:row>746</xdr:row>
      <xdr:rowOff>217713</xdr:rowOff>
    </xdr:to>
    <xdr:sp macro="" textlink="">
      <xdr:nvSpPr>
        <xdr:cNvPr id="5" name="テキスト ボックス 4"/>
        <xdr:cNvSpPr txBox="1"/>
      </xdr:nvSpPr>
      <xdr:spPr>
        <a:xfrm>
          <a:off x="5740140" y="66930558"/>
          <a:ext cx="1716574" cy="2479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147276</xdr:colOff>
      <xdr:row>743</xdr:row>
      <xdr:rowOff>264135</xdr:rowOff>
    </xdr:from>
    <xdr:to>
      <xdr:col>35</xdr:col>
      <xdr:colOff>147276</xdr:colOff>
      <xdr:row>745</xdr:row>
      <xdr:rowOff>272142</xdr:rowOff>
    </xdr:to>
    <xdr:sp macro="" textlink="">
      <xdr:nvSpPr>
        <xdr:cNvPr id="6" name="大かっこ 5"/>
        <xdr:cNvSpPr/>
      </xdr:nvSpPr>
      <xdr:spPr>
        <a:xfrm>
          <a:off x="4025312" y="66163528"/>
          <a:ext cx="3265714" cy="715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日本医療機能評価機構が実施する医療事故情報収集等事業に対する補助</a:t>
          </a:r>
          <a:endParaRPr kumimoji="1" lang="en-US" altLang="ja-JP" sz="1100">
            <a:solidFill>
              <a:schemeClr val="tx1"/>
            </a:solidFill>
            <a:effectLst/>
            <a:latin typeface="+mn-lt"/>
            <a:ea typeface="+mn-ea"/>
            <a:cs typeface="+mn-cs"/>
          </a:endParaRPr>
        </a:p>
      </xdr:txBody>
    </xdr:sp>
    <xdr:clientData/>
  </xdr:twoCellAnchor>
  <xdr:twoCellAnchor>
    <xdr:from>
      <xdr:col>20</xdr:col>
      <xdr:colOff>2401</xdr:colOff>
      <xdr:row>749</xdr:row>
      <xdr:rowOff>325771</xdr:rowOff>
    </xdr:from>
    <xdr:to>
      <xdr:col>36</xdr:col>
      <xdr:colOff>2401</xdr:colOff>
      <xdr:row>753</xdr:row>
      <xdr:rowOff>80042</xdr:rowOff>
    </xdr:to>
    <xdr:sp macro="" textlink="">
      <xdr:nvSpPr>
        <xdr:cNvPr id="7" name="大かっこ 6"/>
        <xdr:cNvSpPr/>
      </xdr:nvSpPr>
      <xdr:spPr>
        <a:xfrm>
          <a:off x="4084544" y="68347878"/>
          <a:ext cx="3265714" cy="11694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ja-JP" altLang="en-US">
              <a:effectLst/>
            </a:rPr>
            <a:t>医療機関から報告された医療事故情報及びヒヤリハット事例情報の収集・分析し、報告書の配布やホームページでの公表を実施。また報告書等の活用促進を図るため医療安全に関する研修会を実施。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90</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179</v>
      </c>
      <c r="H5" s="843"/>
      <c r="I5" s="843"/>
      <c r="J5" s="843"/>
      <c r="K5" s="843"/>
      <c r="L5" s="843"/>
      <c r="M5" s="844" t="s">
        <v>66</v>
      </c>
      <c r="N5" s="845"/>
      <c r="O5" s="845"/>
      <c r="P5" s="845"/>
      <c r="Q5" s="845"/>
      <c r="R5" s="846"/>
      <c r="S5" s="847" t="s">
        <v>131</v>
      </c>
      <c r="T5" s="843"/>
      <c r="U5" s="843"/>
      <c r="V5" s="843"/>
      <c r="W5" s="843"/>
      <c r="X5" s="848"/>
      <c r="Y5" s="698" t="s">
        <v>3</v>
      </c>
      <c r="Z5" s="539"/>
      <c r="AA5" s="539"/>
      <c r="AB5" s="539"/>
      <c r="AC5" s="539"/>
      <c r="AD5" s="540"/>
      <c r="AE5" s="699" t="s">
        <v>553</v>
      </c>
      <c r="AF5" s="699"/>
      <c r="AG5" s="699"/>
      <c r="AH5" s="699"/>
      <c r="AI5" s="699"/>
      <c r="AJ5" s="699"/>
      <c r="AK5" s="699"/>
      <c r="AL5" s="699"/>
      <c r="AM5" s="699"/>
      <c r="AN5" s="699"/>
      <c r="AO5" s="699"/>
      <c r="AP5" s="700"/>
      <c r="AQ5" s="701" t="s">
        <v>654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4" t="s">
        <v>554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82</v>
      </c>
      <c r="Q13" s="709"/>
      <c r="R13" s="709"/>
      <c r="S13" s="709"/>
      <c r="T13" s="709"/>
      <c r="U13" s="709"/>
      <c r="V13" s="710"/>
      <c r="W13" s="657">
        <v>78</v>
      </c>
      <c r="X13" s="658"/>
      <c r="Y13" s="658"/>
      <c r="Z13" s="658"/>
      <c r="AA13" s="658"/>
      <c r="AB13" s="658"/>
      <c r="AC13" s="659"/>
      <c r="AD13" s="708">
        <v>78</v>
      </c>
      <c r="AE13" s="709"/>
      <c r="AF13" s="709"/>
      <c r="AG13" s="709"/>
      <c r="AH13" s="709"/>
      <c r="AI13" s="709"/>
      <c r="AJ13" s="710"/>
      <c r="AK13" s="708">
        <v>94</v>
      </c>
      <c r="AL13" s="709"/>
      <c r="AM13" s="709"/>
      <c r="AN13" s="709"/>
      <c r="AO13" s="709"/>
      <c r="AP13" s="709"/>
      <c r="AQ13" s="710"/>
      <c r="AR13" s="657">
        <v>94</v>
      </c>
      <c r="AS13" s="658"/>
      <c r="AT13" s="658"/>
      <c r="AU13" s="658"/>
      <c r="AV13" s="658"/>
      <c r="AW13" s="658"/>
      <c r="AX13" s="921"/>
    </row>
    <row r="14" spans="1:50" ht="21" customHeight="1" x14ac:dyDescent="0.15">
      <c r="A14" s="614"/>
      <c r="B14" s="615"/>
      <c r="C14" s="615"/>
      <c r="D14" s="615"/>
      <c r="E14" s="615"/>
      <c r="F14" s="616"/>
      <c r="G14" s="728"/>
      <c r="H14" s="729"/>
      <c r="I14" s="714" t="s">
        <v>8</v>
      </c>
      <c r="J14" s="765"/>
      <c r="K14" s="765"/>
      <c r="L14" s="765"/>
      <c r="M14" s="765"/>
      <c r="N14" s="765"/>
      <c r="O14" s="766"/>
      <c r="P14" s="708" t="s">
        <v>558</v>
      </c>
      <c r="Q14" s="709"/>
      <c r="R14" s="709"/>
      <c r="S14" s="709"/>
      <c r="T14" s="709"/>
      <c r="U14" s="709"/>
      <c r="V14" s="710"/>
      <c r="W14" s="708" t="s">
        <v>558</v>
      </c>
      <c r="X14" s="709"/>
      <c r="Y14" s="709"/>
      <c r="Z14" s="709"/>
      <c r="AA14" s="709"/>
      <c r="AB14" s="709"/>
      <c r="AC14" s="710"/>
      <c r="AD14" s="708" t="s">
        <v>558</v>
      </c>
      <c r="AE14" s="709"/>
      <c r="AF14" s="709"/>
      <c r="AG14" s="709"/>
      <c r="AH14" s="709"/>
      <c r="AI14" s="709"/>
      <c r="AJ14" s="710"/>
      <c r="AK14" s="708" t="s">
        <v>558</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558</v>
      </c>
      <c r="Q15" s="709"/>
      <c r="R15" s="709"/>
      <c r="S15" s="709"/>
      <c r="T15" s="709"/>
      <c r="U15" s="709"/>
      <c r="V15" s="710"/>
      <c r="W15" s="708" t="s">
        <v>558</v>
      </c>
      <c r="X15" s="709"/>
      <c r="Y15" s="709"/>
      <c r="Z15" s="709"/>
      <c r="AA15" s="709"/>
      <c r="AB15" s="709"/>
      <c r="AC15" s="710"/>
      <c r="AD15" s="708" t="s">
        <v>558</v>
      </c>
      <c r="AE15" s="709"/>
      <c r="AF15" s="709"/>
      <c r="AG15" s="709"/>
      <c r="AH15" s="709"/>
      <c r="AI15" s="709"/>
      <c r="AJ15" s="710"/>
      <c r="AK15" s="708" t="s">
        <v>558</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558</v>
      </c>
      <c r="Q16" s="709"/>
      <c r="R16" s="709"/>
      <c r="S16" s="709"/>
      <c r="T16" s="709"/>
      <c r="U16" s="709"/>
      <c r="V16" s="710"/>
      <c r="W16" s="708" t="s">
        <v>558</v>
      </c>
      <c r="X16" s="709"/>
      <c r="Y16" s="709"/>
      <c r="Z16" s="709"/>
      <c r="AA16" s="709"/>
      <c r="AB16" s="709"/>
      <c r="AC16" s="710"/>
      <c r="AD16" s="708" t="s">
        <v>558</v>
      </c>
      <c r="AE16" s="709"/>
      <c r="AF16" s="709"/>
      <c r="AG16" s="709"/>
      <c r="AH16" s="709"/>
      <c r="AI16" s="709"/>
      <c r="AJ16" s="710"/>
      <c r="AK16" s="708" t="s">
        <v>558</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558</v>
      </c>
      <c r="Q17" s="709"/>
      <c r="R17" s="709"/>
      <c r="S17" s="709"/>
      <c r="T17" s="709"/>
      <c r="U17" s="709"/>
      <c r="V17" s="710"/>
      <c r="W17" s="708" t="s">
        <v>558</v>
      </c>
      <c r="X17" s="709"/>
      <c r="Y17" s="709"/>
      <c r="Z17" s="709"/>
      <c r="AA17" s="709"/>
      <c r="AB17" s="709"/>
      <c r="AC17" s="710"/>
      <c r="AD17" s="708" t="s">
        <v>558</v>
      </c>
      <c r="AE17" s="709"/>
      <c r="AF17" s="709"/>
      <c r="AG17" s="709"/>
      <c r="AH17" s="709"/>
      <c r="AI17" s="709"/>
      <c r="AJ17" s="710"/>
      <c r="AK17" s="708" t="s">
        <v>558</v>
      </c>
      <c r="AL17" s="709"/>
      <c r="AM17" s="709"/>
      <c r="AN17" s="709"/>
      <c r="AO17" s="709"/>
      <c r="AP17" s="709"/>
      <c r="AQ17" s="710"/>
      <c r="AR17" s="919"/>
      <c r="AS17" s="919"/>
      <c r="AT17" s="919"/>
      <c r="AU17" s="919"/>
      <c r="AV17" s="919"/>
      <c r="AW17" s="919"/>
      <c r="AX17" s="920"/>
    </row>
    <row r="18" spans="1:50" ht="24.75" customHeight="1" x14ac:dyDescent="0.15">
      <c r="A18" s="614"/>
      <c r="B18" s="615"/>
      <c r="C18" s="615"/>
      <c r="D18" s="615"/>
      <c r="E18" s="615"/>
      <c r="F18" s="616"/>
      <c r="G18" s="730"/>
      <c r="H18" s="731"/>
      <c r="I18" s="719" t="s">
        <v>20</v>
      </c>
      <c r="J18" s="720"/>
      <c r="K18" s="720"/>
      <c r="L18" s="720"/>
      <c r="M18" s="720"/>
      <c r="N18" s="720"/>
      <c r="O18" s="721"/>
      <c r="P18" s="881">
        <f>SUM(P13:V17)</f>
        <v>82</v>
      </c>
      <c r="Q18" s="882"/>
      <c r="R18" s="882"/>
      <c r="S18" s="882"/>
      <c r="T18" s="882"/>
      <c r="U18" s="882"/>
      <c r="V18" s="883"/>
      <c r="W18" s="881">
        <f>SUM(W13:AC17)</f>
        <v>78</v>
      </c>
      <c r="X18" s="882"/>
      <c r="Y18" s="882"/>
      <c r="Z18" s="882"/>
      <c r="AA18" s="882"/>
      <c r="AB18" s="882"/>
      <c r="AC18" s="883"/>
      <c r="AD18" s="881">
        <f>SUM(AD13:AJ17)</f>
        <v>78</v>
      </c>
      <c r="AE18" s="882"/>
      <c r="AF18" s="882"/>
      <c r="AG18" s="882"/>
      <c r="AH18" s="882"/>
      <c r="AI18" s="882"/>
      <c r="AJ18" s="883"/>
      <c r="AK18" s="881">
        <f>SUM(AK13:AQ17)</f>
        <v>94</v>
      </c>
      <c r="AL18" s="882"/>
      <c r="AM18" s="882"/>
      <c r="AN18" s="882"/>
      <c r="AO18" s="882"/>
      <c r="AP18" s="882"/>
      <c r="AQ18" s="883"/>
      <c r="AR18" s="881">
        <f>SUM(AR13:AX17)</f>
        <v>94</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v>82</v>
      </c>
      <c r="Q19" s="709"/>
      <c r="R19" s="709"/>
      <c r="S19" s="709"/>
      <c r="T19" s="709"/>
      <c r="U19" s="709"/>
      <c r="V19" s="710"/>
      <c r="W19" s="708">
        <v>78</v>
      </c>
      <c r="X19" s="709"/>
      <c r="Y19" s="709"/>
      <c r="Z19" s="709"/>
      <c r="AA19" s="709"/>
      <c r="AB19" s="709"/>
      <c r="AC19" s="710"/>
      <c r="AD19" s="708">
        <v>78</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560</v>
      </c>
      <c r="H23" s="955"/>
      <c r="I23" s="955"/>
      <c r="J23" s="955"/>
      <c r="K23" s="955"/>
      <c r="L23" s="955"/>
      <c r="M23" s="955"/>
      <c r="N23" s="955"/>
      <c r="O23" s="956"/>
      <c r="P23" s="657">
        <v>94</v>
      </c>
      <c r="Q23" s="658"/>
      <c r="R23" s="658"/>
      <c r="S23" s="658"/>
      <c r="T23" s="658"/>
      <c r="U23" s="658"/>
      <c r="V23" s="659"/>
      <c r="W23" s="657">
        <v>94</v>
      </c>
      <c r="X23" s="658"/>
      <c r="Y23" s="658"/>
      <c r="Z23" s="658"/>
      <c r="AA23" s="658"/>
      <c r="AB23" s="658"/>
      <c r="AC23" s="65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708"/>
      <c r="Q24" s="709"/>
      <c r="R24" s="709"/>
      <c r="S24" s="709"/>
      <c r="T24" s="709"/>
      <c r="U24" s="709"/>
      <c r="V24" s="710"/>
      <c r="W24" s="708"/>
      <c r="X24" s="709"/>
      <c r="Y24" s="709"/>
      <c r="Z24" s="709"/>
      <c r="AA24" s="709"/>
      <c r="AB24" s="709"/>
      <c r="AC24" s="71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708"/>
      <c r="Q25" s="709"/>
      <c r="R25" s="709"/>
      <c r="S25" s="709"/>
      <c r="T25" s="709"/>
      <c r="U25" s="709"/>
      <c r="V25" s="710"/>
      <c r="W25" s="708"/>
      <c r="X25" s="709"/>
      <c r="Y25" s="709"/>
      <c r="Z25" s="709"/>
      <c r="AA25" s="709"/>
      <c r="AB25" s="709"/>
      <c r="AC25" s="71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08"/>
      <c r="Q26" s="709"/>
      <c r="R26" s="709"/>
      <c r="S26" s="709"/>
      <c r="T26" s="709"/>
      <c r="U26" s="709"/>
      <c r="V26" s="710"/>
      <c r="W26" s="708"/>
      <c r="X26" s="709"/>
      <c r="Y26" s="709"/>
      <c r="Z26" s="709"/>
      <c r="AA26" s="709"/>
      <c r="AB26" s="709"/>
      <c r="AC26" s="71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08"/>
      <c r="Q27" s="709"/>
      <c r="R27" s="709"/>
      <c r="S27" s="709"/>
      <c r="T27" s="709"/>
      <c r="U27" s="709"/>
      <c r="V27" s="710"/>
      <c r="W27" s="708"/>
      <c r="X27" s="709"/>
      <c r="Y27" s="709"/>
      <c r="Z27" s="709"/>
      <c r="AA27" s="709"/>
      <c r="AB27" s="709"/>
      <c r="AC27" s="71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6">
        <f>AK13</f>
        <v>94</v>
      </c>
      <c r="Q29" s="937"/>
      <c r="R29" s="937"/>
      <c r="S29" s="937"/>
      <c r="T29" s="937"/>
      <c r="U29" s="937"/>
      <c r="V29" s="938"/>
      <c r="W29" s="936">
        <f>AR13</f>
        <v>94</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646</v>
      </c>
      <c r="AR31" s="193"/>
      <c r="AS31" s="126" t="s">
        <v>356</v>
      </c>
      <c r="AT31" s="127"/>
      <c r="AU31" s="192">
        <v>30</v>
      </c>
      <c r="AV31" s="192"/>
      <c r="AW31" s="394" t="s">
        <v>300</v>
      </c>
      <c r="AX31" s="395"/>
    </row>
    <row r="32" spans="1:50" ht="23.25" customHeight="1" x14ac:dyDescent="0.15">
      <c r="A32" s="399"/>
      <c r="B32" s="397"/>
      <c r="C32" s="397"/>
      <c r="D32" s="397"/>
      <c r="E32" s="397"/>
      <c r="F32" s="398"/>
      <c r="G32" s="560" t="s">
        <v>592</v>
      </c>
      <c r="H32" s="561"/>
      <c r="I32" s="561"/>
      <c r="J32" s="561"/>
      <c r="K32" s="561"/>
      <c r="L32" s="561"/>
      <c r="M32" s="561"/>
      <c r="N32" s="561"/>
      <c r="O32" s="562"/>
      <c r="P32" s="98" t="s">
        <v>593</v>
      </c>
      <c r="Q32" s="98"/>
      <c r="R32" s="98"/>
      <c r="S32" s="98"/>
      <c r="T32" s="98"/>
      <c r="U32" s="98"/>
      <c r="V32" s="98"/>
      <c r="W32" s="98"/>
      <c r="X32" s="99"/>
      <c r="Y32" s="467" t="s">
        <v>12</v>
      </c>
      <c r="Z32" s="527"/>
      <c r="AA32" s="528"/>
      <c r="AB32" s="457" t="s">
        <v>603</v>
      </c>
      <c r="AC32" s="457"/>
      <c r="AD32" s="457"/>
      <c r="AE32" s="211">
        <v>4</v>
      </c>
      <c r="AF32" s="212"/>
      <c r="AG32" s="212"/>
      <c r="AH32" s="212"/>
      <c r="AI32" s="211">
        <v>4</v>
      </c>
      <c r="AJ32" s="212"/>
      <c r="AK32" s="212"/>
      <c r="AL32" s="212"/>
      <c r="AM32" s="211">
        <v>4</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603</v>
      </c>
      <c r="AC33" s="519"/>
      <c r="AD33" s="519"/>
      <c r="AE33" s="211">
        <v>4</v>
      </c>
      <c r="AF33" s="212"/>
      <c r="AG33" s="212"/>
      <c r="AH33" s="212"/>
      <c r="AI33" s="211">
        <v>4</v>
      </c>
      <c r="AJ33" s="212"/>
      <c r="AK33" s="212"/>
      <c r="AL33" s="212"/>
      <c r="AM33" s="211">
        <v>4</v>
      </c>
      <c r="AN33" s="212"/>
      <c r="AO33" s="212"/>
      <c r="AP33" s="212"/>
      <c r="AQ33" s="333" t="s">
        <v>558</v>
      </c>
      <c r="AR33" s="200"/>
      <c r="AS33" s="200"/>
      <c r="AT33" s="334"/>
      <c r="AU33" s="212">
        <v>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558</v>
      </c>
      <c r="AR34" s="200"/>
      <c r="AS34" s="200"/>
      <c r="AT34" s="334"/>
      <c r="AU34" s="212" t="s">
        <v>558</v>
      </c>
      <c r="AV34" s="212"/>
      <c r="AW34" s="212"/>
      <c r="AX34" s="214"/>
    </row>
    <row r="35" spans="1:50" ht="23.25" customHeight="1" x14ac:dyDescent="0.15">
      <c r="A35" s="219" t="s">
        <v>528</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647</v>
      </c>
      <c r="AR38" s="193"/>
      <c r="AS38" s="126" t="s">
        <v>356</v>
      </c>
      <c r="AT38" s="127"/>
      <c r="AU38" s="192">
        <v>30</v>
      </c>
      <c r="AV38" s="192"/>
      <c r="AW38" s="394" t="s">
        <v>300</v>
      </c>
      <c r="AX38" s="395"/>
    </row>
    <row r="39" spans="1:50" ht="23.25" customHeight="1" x14ac:dyDescent="0.15">
      <c r="A39" s="399"/>
      <c r="B39" s="397"/>
      <c r="C39" s="397"/>
      <c r="D39" s="397"/>
      <c r="E39" s="397"/>
      <c r="F39" s="398"/>
      <c r="G39" s="560" t="s">
        <v>595</v>
      </c>
      <c r="H39" s="561"/>
      <c r="I39" s="561"/>
      <c r="J39" s="561"/>
      <c r="K39" s="561"/>
      <c r="L39" s="561"/>
      <c r="M39" s="561"/>
      <c r="N39" s="561"/>
      <c r="O39" s="562"/>
      <c r="P39" s="98" t="s">
        <v>596</v>
      </c>
      <c r="Q39" s="98"/>
      <c r="R39" s="98"/>
      <c r="S39" s="98"/>
      <c r="T39" s="98"/>
      <c r="U39" s="98"/>
      <c r="V39" s="98"/>
      <c r="W39" s="98"/>
      <c r="X39" s="99"/>
      <c r="Y39" s="467" t="s">
        <v>12</v>
      </c>
      <c r="Z39" s="527"/>
      <c r="AA39" s="528"/>
      <c r="AB39" s="457" t="s">
        <v>603</v>
      </c>
      <c r="AC39" s="457"/>
      <c r="AD39" s="457"/>
      <c r="AE39" s="211">
        <v>1</v>
      </c>
      <c r="AF39" s="212"/>
      <c r="AG39" s="212"/>
      <c r="AH39" s="212"/>
      <c r="AI39" s="211">
        <v>1</v>
      </c>
      <c r="AJ39" s="212"/>
      <c r="AK39" s="212"/>
      <c r="AL39" s="212"/>
      <c r="AM39" s="211">
        <v>1</v>
      </c>
      <c r="AN39" s="212"/>
      <c r="AO39" s="212"/>
      <c r="AP39" s="212"/>
      <c r="AQ39" s="333" t="s">
        <v>558</v>
      </c>
      <c r="AR39" s="200"/>
      <c r="AS39" s="200"/>
      <c r="AT39" s="334"/>
      <c r="AU39" s="212" t="s">
        <v>558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603</v>
      </c>
      <c r="AC40" s="519"/>
      <c r="AD40" s="519"/>
      <c r="AE40" s="211">
        <v>1</v>
      </c>
      <c r="AF40" s="212"/>
      <c r="AG40" s="212"/>
      <c r="AH40" s="212"/>
      <c r="AI40" s="211">
        <v>1</v>
      </c>
      <c r="AJ40" s="212"/>
      <c r="AK40" s="212"/>
      <c r="AL40" s="212"/>
      <c r="AM40" s="211">
        <v>1</v>
      </c>
      <c r="AN40" s="212"/>
      <c r="AO40" s="212"/>
      <c r="AP40" s="212"/>
      <c r="AQ40" s="333" t="s">
        <v>558</v>
      </c>
      <c r="AR40" s="200"/>
      <c r="AS40" s="200"/>
      <c r="AT40" s="334"/>
      <c r="AU40" s="212">
        <v>1</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t="s">
        <v>558</v>
      </c>
      <c r="AR41" s="200"/>
      <c r="AS41" s="200"/>
      <c r="AT41" s="334"/>
      <c r="AU41" s="212" t="s">
        <v>558</v>
      </c>
      <c r="AV41" s="212"/>
      <c r="AW41" s="212"/>
      <c r="AX41" s="214"/>
    </row>
    <row r="42" spans="1:50" ht="23.25" customHeight="1" x14ac:dyDescent="0.15">
      <c r="A42" s="219" t="s">
        <v>528</v>
      </c>
      <c r="B42" s="220"/>
      <c r="C42" s="220"/>
      <c r="D42" s="220"/>
      <c r="E42" s="220"/>
      <c r="F42" s="221"/>
      <c r="G42" s="225" t="s">
        <v>597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648</v>
      </c>
      <c r="AR45" s="193"/>
      <c r="AS45" s="126" t="s">
        <v>356</v>
      </c>
      <c r="AT45" s="127"/>
      <c r="AU45" s="192">
        <v>30</v>
      </c>
      <c r="AV45" s="192"/>
      <c r="AW45" s="394" t="s">
        <v>300</v>
      </c>
      <c r="AX45" s="395"/>
    </row>
    <row r="46" spans="1:50" ht="23.25" customHeight="1" x14ac:dyDescent="0.15">
      <c r="A46" s="399"/>
      <c r="B46" s="397"/>
      <c r="C46" s="397"/>
      <c r="D46" s="397"/>
      <c r="E46" s="397"/>
      <c r="F46" s="398"/>
      <c r="G46" s="560" t="s">
        <v>598</v>
      </c>
      <c r="H46" s="561"/>
      <c r="I46" s="561"/>
      <c r="J46" s="561"/>
      <c r="K46" s="561"/>
      <c r="L46" s="561"/>
      <c r="M46" s="561"/>
      <c r="N46" s="561"/>
      <c r="O46" s="562"/>
      <c r="P46" s="98" t="s">
        <v>599</v>
      </c>
      <c r="Q46" s="98"/>
      <c r="R46" s="98"/>
      <c r="S46" s="98"/>
      <c r="T46" s="98"/>
      <c r="U46" s="98"/>
      <c r="V46" s="98"/>
      <c r="W46" s="98"/>
      <c r="X46" s="99"/>
      <c r="Y46" s="467" t="s">
        <v>12</v>
      </c>
      <c r="Z46" s="527"/>
      <c r="AA46" s="528"/>
      <c r="AB46" s="457" t="s">
        <v>603</v>
      </c>
      <c r="AC46" s="457"/>
      <c r="AD46" s="457"/>
      <c r="AE46" s="211">
        <v>12</v>
      </c>
      <c r="AF46" s="212"/>
      <c r="AG46" s="212"/>
      <c r="AH46" s="212"/>
      <c r="AI46" s="211">
        <v>12</v>
      </c>
      <c r="AJ46" s="212"/>
      <c r="AK46" s="212"/>
      <c r="AL46" s="212"/>
      <c r="AM46" s="211">
        <v>12</v>
      </c>
      <c r="AN46" s="212"/>
      <c r="AO46" s="212"/>
      <c r="AP46" s="212"/>
      <c r="AQ46" s="333" t="s">
        <v>558</v>
      </c>
      <c r="AR46" s="200"/>
      <c r="AS46" s="200"/>
      <c r="AT46" s="334"/>
      <c r="AU46" s="212" t="s">
        <v>558</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603</v>
      </c>
      <c r="AC47" s="519"/>
      <c r="AD47" s="519"/>
      <c r="AE47" s="211">
        <v>12</v>
      </c>
      <c r="AF47" s="212"/>
      <c r="AG47" s="212"/>
      <c r="AH47" s="212"/>
      <c r="AI47" s="211">
        <v>12</v>
      </c>
      <c r="AJ47" s="212"/>
      <c r="AK47" s="212"/>
      <c r="AL47" s="212"/>
      <c r="AM47" s="211">
        <v>12</v>
      </c>
      <c r="AN47" s="212"/>
      <c r="AO47" s="212"/>
      <c r="AP47" s="212"/>
      <c r="AQ47" s="333" t="s">
        <v>558</v>
      </c>
      <c r="AR47" s="200"/>
      <c r="AS47" s="200"/>
      <c r="AT47" s="334"/>
      <c r="AU47" s="212">
        <v>12</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100</v>
      </c>
      <c r="AF48" s="212"/>
      <c r="AG48" s="212"/>
      <c r="AH48" s="212"/>
      <c r="AI48" s="211">
        <v>100</v>
      </c>
      <c r="AJ48" s="212"/>
      <c r="AK48" s="212"/>
      <c r="AL48" s="212"/>
      <c r="AM48" s="211">
        <v>100</v>
      </c>
      <c r="AN48" s="212"/>
      <c r="AO48" s="212"/>
      <c r="AP48" s="212"/>
      <c r="AQ48" s="333" t="s">
        <v>558</v>
      </c>
      <c r="AR48" s="200"/>
      <c r="AS48" s="200"/>
      <c r="AT48" s="334"/>
      <c r="AU48" s="212" t="s">
        <v>558</v>
      </c>
      <c r="AV48" s="212"/>
      <c r="AW48" s="212"/>
      <c r="AX48" s="214"/>
    </row>
    <row r="49" spans="1:50" ht="23.25" customHeight="1" x14ac:dyDescent="0.15">
      <c r="A49" s="219" t="s">
        <v>528</v>
      </c>
      <c r="B49" s="220"/>
      <c r="C49" s="220"/>
      <c r="D49" s="220"/>
      <c r="E49" s="220"/>
      <c r="F49" s="221"/>
      <c r="G49" s="225" t="s">
        <v>600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649</v>
      </c>
      <c r="H101" s="98"/>
      <c r="I101" s="98"/>
      <c r="J101" s="98"/>
      <c r="K101" s="98"/>
      <c r="L101" s="98"/>
      <c r="M101" s="98"/>
      <c r="N101" s="98"/>
      <c r="O101" s="98"/>
      <c r="P101" s="98"/>
      <c r="Q101" s="98"/>
      <c r="R101" s="98"/>
      <c r="S101" s="98"/>
      <c r="T101" s="98"/>
      <c r="U101" s="98"/>
      <c r="V101" s="98"/>
      <c r="W101" s="98"/>
      <c r="X101" s="99"/>
      <c r="Y101" s="538" t="s">
        <v>55</v>
      </c>
      <c r="Z101" s="539"/>
      <c r="AA101" s="540"/>
      <c r="AB101" s="457" t="s">
        <v>604</v>
      </c>
      <c r="AC101" s="457"/>
      <c r="AD101" s="457"/>
      <c r="AE101" s="211">
        <v>3654</v>
      </c>
      <c r="AF101" s="212"/>
      <c r="AG101" s="212"/>
      <c r="AH101" s="213"/>
      <c r="AI101" s="211">
        <v>3882</v>
      </c>
      <c r="AJ101" s="212"/>
      <c r="AK101" s="212"/>
      <c r="AL101" s="213"/>
      <c r="AM101" s="211">
        <v>4095</v>
      </c>
      <c r="AN101" s="212"/>
      <c r="AO101" s="212"/>
      <c r="AP101" s="213"/>
      <c r="AQ101" s="211" t="s">
        <v>558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604</v>
      </c>
      <c r="AC102" s="457"/>
      <c r="AD102" s="457"/>
      <c r="AE102" s="414">
        <v>3194</v>
      </c>
      <c r="AF102" s="414"/>
      <c r="AG102" s="414"/>
      <c r="AH102" s="414"/>
      <c r="AI102" s="414">
        <v>3654</v>
      </c>
      <c r="AJ102" s="414"/>
      <c r="AK102" s="414"/>
      <c r="AL102" s="414"/>
      <c r="AM102" s="414">
        <v>3882</v>
      </c>
      <c r="AN102" s="414"/>
      <c r="AO102" s="414"/>
      <c r="AP102" s="414"/>
      <c r="AQ102" s="266">
        <v>4095</v>
      </c>
      <c r="AR102" s="267"/>
      <c r="AS102" s="267"/>
      <c r="AT102" s="312"/>
      <c r="AU102" s="266">
        <v>4095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650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605</v>
      </c>
      <c r="AC116" s="459"/>
      <c r="AD116" s="460"/>
      <c r="AE116" s="414">
        <v>22519</v>
      </c>
      <c r="AF116" s="414"/>
      <c r="AG116" s="414"/>
      <c r="AH116" s="414"/>
      <c r="AI116" s="414">
        <v>20138</v>
      </c>
      <c r="AJ116" s="414"/>
      <c r="AK116" s="414"/>
      <c r="AL116" s="414"/>
      <c r="AM116" s="414">
        <v>19090</v>
      </c>
      <c r="AN116" s="414"/>
      <c r="AO116" s="414"/>
      <c r="AP116" s="414"/>
      <c r="AQ116" s="211">
        <v>22893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606</v>
      </c>
      <c r="AC117" s="469"/>
      <c r="AD117" s="470"/>
      <c r="AE117" s="590" t="s">
        <v>609</v>
      </c>
      <c r="AF117" s="547"/>
      <c r="AG117" s="547"/>
      <c r="AH117" s="547"/>
      <c r="AI117" s="590" t="s">
        <v>608</v>
      </c>
      <c r="AJ117" s="547"/>
      <c r="AK117" s="547"/>
      <c r="AL117" s="547"/>
      <c r="AM117" s="590" t="s">
        <v>641</v>
      </c>
      <c r="AN117" s="547"/>
      <c r="AO117" s="547"/>
      <c r="AP117" s="547"/>
      <c r="AQ117" s="590" t="s">
        <v>642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610</v>
      </c>
      <c r="H134" s="98"/>
      <c r="I134" s="98"/>
      <c r="J134" s="98"/>
      <c r="K134" s="98"/>
      <c r="L134" s="98"/>
      <c r="M134" s="98"/>
      <c r="N134" s="98"/>
      <c r="O134" s="98"/>
      <c r="P134" s="98"/>
      <c r="Q134" s="98"/>
      <c r="R134" s="98"/>
      <c r="S134" s="98"/>
      <c r="T134" s="98"/>
      <c r="U134" s="98"/>
      <c r="V134" s="98"/>
      <c r="W134" s="98"/>
      <c r="X134" s="99"/>
      <c r="Y134" s="194" t="s">
        <v>379</v>
      </c>
      <c r="Z134" s="195"/>
      <c r="AA134" s="196"/>
      <c r="AB134" s="197" t="s">
        <v>611</v>
      </c>
      <c r="AC134" s="198"/>
      <c r="AD134" s="198"/>
      <c r="AE134" s="199">
        <v>743</v>
      </c>
      <c r="AF134" s="200"/>
      <c r="AG134" s="200"/>
      <c r="AH134" s="200"/>
      <c r="AI134" s="199">
        <v>755</v>
      </c>
      <c r="AJ134" s="200"/>
      <c r="AK134" s="200"/>
      <c r="AL134" s="200"/>
      <c r="AM134" s="199">
        <v>773</v>
      </c>
      <c r="AN134" s="200"/>
      <c r="AO134" s="200"/>
      <c r="AP134" s="200"/>
      <c r="AQ134" s="199" t="s">
        <v>613</v>
      </c>
      <c r="AR134" s="200"/>
      <c r="AS134" s="200"/>
      <c r="AT134" s="200"/>
      <c r="AU134" s="199" t="s">
        <v>612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611</v>
      </c>
      <c r="AC135" s="206"/>
      <c r="AD135" s="206"/>
      <c r="AE135" s="199">
        <v>718</v>
      </c>
      <c r="AF135" s="200"/>
      <c r="AG135" s="200"/>
      <c r="AH135" s="200"/>
      <c r="AI135" s="199">
        <v>743</v>
      </c>
      <c r="AJ135" s="200"/>
      <c r="AK135" s="200"/>
      <c r="AL135" s="200"/>
      <c r="AM135" s="199">
        <v>755</v>
      </c>
      <c r="AN135" s="200"/>
      <c r="AO135" s="200"/>
      <c r="AP135" s="200"/>
      <c r="AQ135" s="199" t="s">
        <v>607</v>
      </c>
      <c r="AR135" s="200"/>
      <c r="AS135" s="200"/>
      <c r="AT135" s="200"/>
      <c r="AU135" s="199">
        <v>773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78.75" customHeight="1" x14ac:dyDescent="0.15">
      <c r="A154" s="182"/>
      <c r="B154" s="179"/>
      <c r="C154" s="173"/>
      <c r="D154" s="179"/>
      <c r="E154" s="173"/>
      <c r="F154" s="174"/>
      <c r="G154" s="97" t="s">
        <v>615</v>
      </c>
      <c r="H154" s="98"/>
      <c r="I154" s="98"/>
      <c r="J154" s="98"/>
      <c r="K154" s="98"/>
      <c r="L154" s="98"/>
      <c r="M154" s="98"/>
      <c r="N154" s="98"/>
      <c r="O154" s="98"/>
      <c r="P154" s="99"/>
      <c r="Q154" s="118" t="s">
        <v>616</v>
      </c>
      <c r="R154" s="98"/>
      <c r="S154" s="98"/>
      <c r="T154" s="98"/>
      <c r="U154" s="98"/>
      <c r="V154" s="98"/>
      <c r="W154" s="98"/>
      <c r="X154" s="98"/>
      <c r="Y154" s="98"/>
      <c r="Z154" s="98"/>
      <c r="AA154" s="286"/>
      <c r="AB154" s="134" t="s">
        <v>617</v>
      </c>
      <c r="AC154" s="135"/>
      <c r="AD154" s="931"/>
      <c r="AE154" s="140" t="s">
        <v>614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932"/>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932"/>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932"/>
      <c r="AE157" s="118" t="s">
        <v>643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933"/>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1" t="s">
        <v>384</v>
      </c>
      <c r="H430" s="116"/>
      <c r="I430" s="116"/>
      <c r="J430" s="902" t="s">
        <v>558</v>
      </c>
      <c r="K430" s="903"/>
      <c r="L430" s="903"/>
      <c r="M430" s="903"/>
      <c r="N430" s="903"/>
      <c r="O430" s="903"/>
      <c r="P430" s="903"/>
      <c r="Q430" s="903"/>
      <c r="R430" s="903"/>
      <c r="S430" s="903"/>
      <c r="T430" s="904"/>
      <c r="U430" s="587" t="s">
        <v>619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612</v>
      </c>
      <c r="AF432" s="193"/>
      <c r="AG432" s="126" t="s">
        <v>356</v>
      </c>
      <c r="AH432" s="127"/>
      <c r="AI432" s="149"/>
      <c r="AJ432" s="149"/>
      <c r="AK432" s="149"/>
      <c r="AL432" s="147"/>
      <c r="AM432" s="149"/>
      <c r="AN432" s="149"/>
      <c r="AO432" s="149"/>
      <c r="AP432" s="147"/>
      <c r="AQ432" s="589" t="s">
        <v>612</v>
      </c>
      <c r="AR432" s="193"/>
      <c r="AS432" s="126" t="s">
        <v>356</v>
      </c>
      <c r="AT432" s="127"/>
      <c r="AU432" s="193" t="s">
        <v>612</v>
      </c>
      <c r="AV432" s="193"/>
      <c r="AW432" s="126" t="s">
        <v>300</v>
      </c>
      <c r="AX432" s="188"/>
    </row>
    <row r="433" spans="1:50" ht="23.25" customHeight="1" x14ac:dyDescent="0.15">
      <c r="A433" s="182"/>
      <c r="B433" s="179"/>
      <c r="C433" s="173"/>
      <c r="D433" s="179"/>
      <c r="E433" s="335"/>
      <c r="F433" s="336"/>
      <c r="G433" s="97" t="s">
        <v>619</v>
      </c>
      <c r="H433" s="98"/>
      <c r="I433" s="98"/>
      <c r="J433" s="98"/>
      <c r="K433" s="98"/>
      <c r="L433" s="98"/>
      <c r="M433" s="98"/>
      <c r="N433" s="98"/>
      <c r="O433" s="98"/>
      <c r="P433" s="98"/>
      <c r="Q433" s="98"/>
      <c r="R433" s="98"/>
      <c r="S433" s="98"/>
      <c r="T433" s="98"/>
      <c r="U433" s="98"/>
      <c r="V433" s="98"/>
      <c r="W433" s="98"/>
      <c r="X433" s="99"/>
      <c r="Y433" s="194" t="s">
        <v>12</v>
      </c>
      <c r="Z433" s="195"/>
      <c r="AA433" s="196"/>
      <c r="AB433" s="206" t="s">
        <v>621</v>
      </c>
      <c r="AC433" s="206"/>
      <c r="AD433" s="206"/>
      <c r="AE433" s="333" t="s">
        <v>612</v>
      </c>
      <c r="AF433" s="200"/>
      <c r="AG433" s="200"/>
      <c r="AH433" s="200"/>
      <c r="AI433" s="333" t="s">
        <v>624</v>
      </c>
      <c r="AJ433" s="200"/>
      <c r="AK433" s="200"/>
      <c r="AL433" s="200"/>
      <c r="AM433" s="333" t="s">
        <v>623</v>
      </c>
      <c r="AN433" s="200"/>
      <c r="AO433" s="200"/>
      <c r="AP433" s="334"/>
      <c r="AQ433" s="333" t="s">
        <v>612</v>
      </c>
      <c r="AR433" s="200"/>
      <c r="AS433" s="200"/>
      <c r="AT433" s="334"/>
      <c r="AU433" s="200" t="s">
        <v>612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622</v>
      </c>
      <c r="AC434" s="198"/>
      <c r="AD434" s="198"/>
      <c r="AE434" s="333" t="s">
        <v>612</v>
      </c>
      <c r="AF434" s="200"/>
      <c r="AG434" s="200"/>
      <c r="AH434" s="334"/>
      <c r="AI434" s="333" t="s">
        <v>612</v>
      </c>
      <c r="AJ434" s="200"/>
      <c r="AK434" s="200"/>
      <c r="AL434" s="200"/>
      <c r="AM434" s="333" t="s">
        <v>612</v>
      </c>
      <c r="AN434" s="200"/>
      <c r="AO434" s="200"/>
      <c r="AP434" s="334"/>
      <c r="AQ434" s="333" t="s">
        <v>612</v>
      </c>
      <c r="AR434" s="200"/>
      <c r="AS434" s="200"/>
      <c r="AT434" s="334"/>
      <c r="AU434" s="200" t="s">
        <v>612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612</v>
      </c>
      <c r="AF435" s="200"/>
      <c r="AG435" s="200"/>
      <c r="AH435" s="334"/>
      <c r="AI435" s="333" t="s">
        <v>612</v>
      </c>
      <c r="AJ435" s="200"/>
      <c r="AK435" s="200"/>
      <c r="AL435" s="200"/>
      <c r="AM435" s="333" t="s">
        <v>612</v>
      </c>
      <c r="AN435" s="200"/>
      <c r="AO435" s="200"/>
      <c r="AP435" s="334"/>
      <c r="AQ435" s="333" t="s">
        <v>620</v>
      </c>
      <c r="AR435" s="200"/>
      <c r="AS435" s="200"/>
      <c r="AT435" s="334"/>
      <c r="AU435" s="200" t="s">
        <v>620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621</v>
      </c>
      <c r="AF457" s="193"/>
      <c r="AG457" s="126" t="s">
        <v>356</v>
      </c>
      <c r="AH457" s="127"/>
      <c r="AI457" s="149"/>
      <c r="AJ457" s="149"/>
      <c r="AK457" s="149"/>
      <c r="AL457" s="147"/>
      <c r="AM457" s="149"/>
      <c r="AN457" s="149"/>
      <c r="AO457" s="149"/>
      <c r="AP457" s="147"/>
      <c r="AQ457" s="589" t="s">
        <v>621</v>
      </c>
      <c r="AR457" s="193"/>
      <c r="AS457" s="126" t="s">
        <v>356</v>
      </c>
      <c r="AT457" s="127"/>
      <c r="AU457" s="193" t="s">
        <v>621</v>
      </c>
      <c r="AV457" s="193"/>
      <c r="AW457" s="126" t="s">
        <v>300</v>
      </c>
      <c r="AX457" s="188"/>
    </row>
    <row r="458" spans="1:50" ht="23.25" customHeight="1" x14ac:dyDescent="0.15">
      <c r="A458" s="182"/>
      <c r="B458" s="179"/>
      <c r="C458" s="173"/>
      <c r="D458" s="179"/>
      <c r="E458" s="335"/>
      <c r="F458" s="336"/>
      <c r="G458" s="97" t="s">
        <v>620</v>
      </c>
      <c r="H458" s="98"/>
      <c r="I458" s="98"/>
      <c r="J458" s="98"/>
      <c r="K458" s="98"/>
      <c r="L458" s="98"/>
      <c r="M458" s="98"/>
      <c r="N458" s="98"/>
      <c r="O458" s="98"/>
      <c r="P458" s="98"/>
      <c r="Q458" s="98"/>
      <c r="R458" s="98"/>
      <c r="S458" s="98"/>
      <c r="T458" s="98"/>
      <c r="U458" s="98"/>
      <c r="V458" s="98"/>
      <c r="W458" s="98"/>
      <c r="X458" s="99"/>
      <c r="Y458" s="194" t="s">
        <v>12</v>
      </c>
      <c r="Z458" s="195"/>
      <c r="AA458" s="196"/>
      <c r="AB458" s="206" t="s">
        <v>621</v>
      </c>
      <c r="AC458" s="206"/>
      <c r="AD458" s="206"/>
      <c r="AE458" s="333" t="s">
        <v>621</v>
      </c>
      <c r="AF458" s="200"/>
      <c r="AG458" s="200"/>
      <c r="AH458" s="200"/>
      <c r="AI458" s="333" t="s">
        <v>621</v>
      </c>
      <c r="AJ458" s="200"/>
      <c r="AK458" s="200"/>
      <c r="AL458" s="200"/>
      <c r="AM458" s="333" t="s">
        <v>621</v>
      </c>
      <c r="AN458" s="200"/>
      <c r="AO458" s="200"/>
      <c r="AP458" s="334"/>
      <c r="AQ458" s="333" t="s">
        <v>621</v>
      </c>
      <c r="AR458" s="200"/>
      <c r="AS458" s="200"/>
      <c r="AT458" s="334"/>
      <c r="AU458" s="200" t="s">
        <v>621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621</v>
      </c>
      <c r="AC459" s="198"/>
      <c r="AD459" s="198"/>
      <c r="AE459" s="333" t="s">
        <v>621</v>
      </c>
      <c r="AF459" s="200"/>
      <c r="AG459" s="200"/>
      <c r="AH459" s="334"/>
      <c r="AI459" s="333" t="s">
        <v>621</v>
      </c>
      <c r="AJ459" s="200"/>
      <c r="AK459" s="200"/>
      <c r="AL459" s="200"/>
      <c r="AM459" s="333" t="s">
        <v>621</v>
      </c>
      <c r="AN459" s="200"/>
      <c r="AO459" s="200"/>
      <c r="AP459" s="334"/>
      <c r="AQ459" s="333" t="s">
        <v>621</v>
      </c>
      <c r="AR459" s="200"/>
      <c r="AS459" s="200"/>
      <c r="AT459" s="334"/>
      <c r="AU459" s="200" t="s">
        <v>620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622</v>
      </c>
      <c r="AF460" s="200"/>
      <c r="AG460" s="200"/>
      <c r="AH460" s="334"/>
      <c r="AI460" s="333" t="s">
        <v>622</v>
      </c>
      <c r="AJ460" s="200"/>
      <c r="AK460" s="200"/>
      <c r="AL460" s="200"/>
      <c r="AM460" s="333" t="s">
        <v>622</v>
      </c>
      <c r="AN460" s="200"/>
      <c r="AO460" s="200"/>
      <c r="AP460" s="334"/>
      <c r="AQ460" s="333" t="s">
        <v>621</v>
      </c>
      <c r="AR460" s="200"/>
      <c r="AS460" s="200"/>
      <c r="AT460" s="334"/>
      <c r="AU460" s="200" t="s">
        <v>621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9.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557</v>
      </c>
      <c r="AE702" s="339"/>
      <c r="AF702" s="339"/>
      <c r="AG702" s="381" t="s">
        <v>627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557</v>
      </c>
      <c r="AE703" s="322"/>
      <c r="AF703" s="322"/>
      <c r="AG703" s="94" t="s">
        <v>628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557</v>
      </c>
      <c r="AE704" s="786"/>
      <c r="AF704" s="786"/>
      <c r="AG704" s="160" t="s">
        <v>629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625</v>
      </c>
      <c r="AE705" s="718"/>
      <c r="AF705" s="718"/>
      <c r="AG705" s="118" t="s">
        <v>630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626</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626</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557</v>
      </c>
      <c r="AE708" s="605"/>
      <c r="AF708" s="605"/>
      <c r="AG708" s="745" t="s">
        <v>631</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632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625</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557</v>
      </c>
      <c r="AE711" s="322"/>
      <c r="AF711" s="322"/>
      <c r="AG711" s="94" t="s">
        <v>633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625</v>
      </c>
      <c r="AE712" s="786"/>
      <c r="AF712" s="786"/>
      <c r="AG712" s="813" t="s">
        <v>558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625</v>
      </c>
      <c r="AE713" s="322"/>
      <c r="AF713" s="663"/>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557</v>
      </c>
      <c r="AE714" s="811"/>
      <c r="AF714" s="812"/>
      <c r="AG714" s="739" t="s">
        <v>634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557</v>
      </c>
      <c r="AE715" s="605"/>
      <c r="AF715" s="656"/>
      <c r="AG715" s="745" t="s">
        <v>635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625</v>
      </c>
      <c r="AE716" s="627"/>
      <c r="AF716" s="627"/>
      <c r="AG716" s="94" t="s">
        <v>558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636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637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557</v>
      </c>
      <c r="AE719" s="605"/>
      <c r="AF719" s="605"/>
      <c r="AG719" s="118" t="s">
        <v>638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550</v>
      </c>
      <c r="D721" s="290"/>
      <c r="E721" s="290"/>
      <c r="F721" s="291"/>
      <c r="G721" s="280"/>
      <c r="H721" s="281"/>
      <c r="I721" s="83" t="str">
        <f>IF(OR(G721="　", G721=""), "", "-")</f>
        <v/>
      </c>
      <c r="J721" s="284"/>
      <c r="K721" s="284"/>
      <c r="L721" s="83" t="str">
        <f>IF(M721="","","-")</f>
        <v/>
      </c>
      <c r="M721" s="84"/>
      <c r="N721" s="297" t="s">
        <v>639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550</v>
      </c>
      <c r="D722" s="290"/>
      <c r="E722" s="290"/>
      <c r="F722" s="291"/>
      <c r="G722" s="280"/>
      <c r="H722" s="281"/>
      <c r="I722" s="83" t="str">
        <f t="shared" ref="I722:I725" si="4">IF(OR(G722="　", G722=""), "", "-")</f>
        <v/>
      </c>
      <c r="J722" s="284"/>
      <c r="K722" s="284"/>
      <c r="L722" s="83" t="str">
        <f t="shared" ref="L722:L725" si="5">IF(M722="","","-")</f>
        <v/>
      </c>
      <c r="M722" s="84"/>
      <c r="N722" s="297" t="s">
        <v>640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0"/>
      <c r="E726" s="840"/>
      <c r="F726" s="841"/>
      <c r="G726" s="573" t="s">
        <v>644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645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2" customHeight="1" thickBot="1" x14ac:dyDescent="0.2">
      <c r="A729" s="634" t="s">
        <v>651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2" customHeight="1" thickBot="1" x14ac:dyDescent="0.2">
      <c r="A731" s="802" t="s">
        <v>257</v>
      </c>
      <c r="B731" s="803"/>
      <c r="C731" s="803"/>
      <c r="D731" s="803"/>
      <c r="E731" s="804"/>
      <c r="F731" s="732" t="s">
        <v>652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4.75" customHeight="1" thickBot="1" x14ac:dyDescent="0.2">
      <c r="A733" s="673" t="s">
        <v>257</v>
      </c>
      <c r="B733" s="674"/>
      <c r="C733" s="674"/>
      <c r="D733" s="674"/>
      <c r="E733" s="675"/>
      <c r="F733" s="637" t="s">
        <v>653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7.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3"/>
      <c r="C737" s="203"/>
      <c r="D737" s="204"/>
      <c r="E737" s="990" t="s">
        <v>561</v>
      </c>
      <c r="F737" s="990"/>
      <c r="G737" s="990"/>
      <c r="H737" s="990"/>
      <c r="I737" s="990"/>
      <c r="J737" s="990"/>
      <c r="K737" s="990"/>
      <c r="L737" s="990"/>
      <c r="M737" s="990"/>
      <c r="N737" s="358" t="s">
        <v>358</v>
      </c>
      <c r="O737" s="358"/>
      <c r="P737" s="358"/>
      <c r="Q737" s="358"/>
      <c r="R737" s="990" t="s">
        <v>562</v>
      </c>
      <c r="S737" s="990"/>
      <c r="T737" s="990"/>
      <c r="U737" s="990"/>
      <c r="V737" s="990"/>
      <c r="W737" s="990"/>
      <c r="X737" s="990"/>
      <c r="Y737" s="990"/>
      <c r="Z737" s="990"/>
      <c r="AA737" s="358" t="s">
        <v>359</v>
      </c>
      <c r="AB737" s="358"/>
      <c r="AC737" s="358"/>
      <c r="AD737" s="358"/>
      <c r="AE737" s="990" t="s">
        <v>563</v>
      </c>
      <c r="AF737" s="990"/>
      <c r="AG737" s="990"/>
      <c r="AH737" s="990"/>
      <c r="AI737" s="990"/>
      <c r="AJ737" s="990"/>
      <c r="AK737" s="990"/>
      <c r="AL737" s="990"/>
      <c r="AM737" s="990"/>
      <c r="AN737" s="358" t="s">
        <v>360</v>
      </c>
      <c r="AO737" s="358"/>
      <c r="AP737" s="358"/>
      <c r="AQ737" s="358"/>
      <c r="AR737" s="991" t="s">
        <v>564</v>
      </c>
      <c r="AS737" s="992"/>
      <c r="AT737" s="992"/>
      <c r="AU737" s="992"/>
      <c r="AV737" s="992"/>
      <c r="AW737" s="992"/>
      <c r="AX737" s="993"/>
      <c r="AY737" s="89"/>
      <c r="AZ737" s="89"/>
    </row>
    <row r="738" spans="1:52" ht="24.75" customHeight="1" x14ac:dyDescent="0.15">
      <c r="A738" s="994" t="s">
        <v>361</v>
      </c>
      <c r="B738" s="203"/>
      <c r="C738" s="203"/>
      <c r="D738" s="204"/>
      <c r="E738" s="990" t="s">
        <v>565</v>
      </c>
      <c r="F738" s="990"/>
      <c r="G738" s="990"/>
      <c r="H738" s="990"/>
      <c r="I738" s="990"/>
      <c r="J738" s="990"/>
      <c r="K738" s="990"/>
      <c r="L738" s="990"/>
      <c r="M738" s="990"/>
      <c r="N738" s="358" t="s">
        <v>362</v>
      </c>
      <c r="O738" s="358"/>
      <c r="P738" s="358"/>
      <c r="Q738" s="358"/>
      <c r="R738" s="990" t="s">
        <v>566</v>
      </c>
      <c r="S738" s="990"/>
      <c r="T738" s="990"/>
      <c r="U738" s="990"/>
      <c r="V738" s="990"/>
      <c r="W738" s="990"/>
      <c r="X738" s="990"/>
      <c r="Y738" s="990"/>
      <c r="Z738" s="990"/>
      <c r="AA738" s="358" t="s">
        <v>482</v>
      </c>
      <c r="AB738" s="358"/>
      <c r="AC738" s="358"/>
      <c r="AD738" s="358"/>
      <c r="AE738" s="990" t="s">
        <v>567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c r="J739" s="985"/>
      <c r="K739" s="91" t="str">
        <f>IF(OR(I739="　", I739=""), "", "-")</f>
        <v/>
      </c>
      <c r="L739" s="986">
        <v>80</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568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569</v>
      </c>
      <c r="H781" s="671"/>
      <c r="I781" s="671"/>
      <c r="J781" s="671"/>
      <c r="K781" s="672"/>
      <c r="L781" s="664" t="s">
        <v>578</v>
      </c>
      <c r="M781" s="665"/>
      <c r="N781" s="665"/>
      <c r="O781" s="665"/>
      <c r="P781" s="665"/>
      <c r="Q781" s="665"/>
      <c r="R781" s="665"/>
      <c r="S781" s="665"/>
      <c r="T781" s="665"/>
      <c r="U781" s="665"/>
      <c r="V781" s="665"/>
      <c r="W781" s="665"/>
      <c r="X781" s="666"/>
      <c r="Y781" s="384">
        <v>28</v>
      </c>
      <c r="Z781" s="385"/>
      <c r="AA781" s="385"/>
      <c r="AB781" s="808"/>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570</v>
      </c>
      <c r="H782" s="607"/>
      <c r="I782" s="607"/>
      <c r="J782" s="607"/>
      <c r="K782" s="608"/>
      <c r="L782" s="598" t="s">
        <v>583</v>
      </c>
      <c r="M782" s="599"/>
      <c r="N782" s="599"/>
      <c r="O782" s="599"/>
      <c r="P782" s="599"/>
      <c r="Q782" s="599"/>
      <c r="R782" s="599"/>
      <c r="S782" s="599"/>
      <c r="T782" s="599"/>
      <c r="U782" s="599"/>
      <c r="V782" s="599"/>
      <c r="W782" s="599"/>
      <c r="X782" s="600"/>
      <c r="Y782" s="601">
        <v>21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571</v>
      </c>
      <c r="H783" s="607"/>
      <c r="I783" s="607"/>
      <c r="J783" s="607"/>
      <c r="K783" s="608"/>
      <c r="L783" s="598" t="s">
        <v>579</v>
      </c>
      <c r="M783" s="599"/>
      <c r="N783" s="599"/>
      <c r="O783" s="599"/>
      <c r="P783" s="599"/>
      <c r="Q783" s="599"/>
      <c r="R783" s="599"/>
      <c r="S783" s="599"/>
      <c r="T783" s="599"/>
      <c r="U783" s="599"/>
      <c r="V783" s="599"/>
      <c r="W783" s="599"/>
      <c r="X783" s="600"/>
      <c r="Y783" s="601">
        <v>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572</v>
      </c>
      <c r="H784" s="607"/>
      <c r="I784" s="607"/>
      <c r="J784" s="607"/>
      <c r="K784" s="608"/>
      <c r="L784" s="598" t="s">
        <v>584</v>
      </c>
      <c r="M784" s="599"/>
      <c r="N784" s="599"/>
      <c r="O784" s="599"/>
      <c r="P784" s="599"/>
      <c r="Q784" s="599"/>
      <c r="R784" s="599"/>
      <c r="S784" s="599"/>
      <c r="T784" s="599"/>
      <c r="U784" s="599"/>
      <c r="V784" s="599"/>
      <c r="W784" s="599"/>
      <c r="X784" s="600"/>
      <c r="Y784" s="601">
        <v>7</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573</v>
      </c>
      <c r="H785" s="607"/>
      <c r="I785" s="607"/>
      <c r="J785" s="607"/>
      <c r="K785" s="608"/>
      <c r="L785" s="598" t="s">
        <v>580</v>
      </c>
      <c r="M785" s="599"/>
      <c r="N785" s="599"/>
      <c r="O785" s="599"/>
      <c r="P785" s="599"/>
      <c r="Q785" s="599"/>
      <c r="R785" s="599"/>
      <c r="S785" s="599"/>
      <c r="T785" s="599"/>
      <c r="U785" s="599"/>
      <c r="V785" s="599"/>
      <c r="W785" s="599"/>
      <c r="X785" s="600"/>
      <c r="Y785" s="601">
        <v>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574</v>
      </c>
      <c r="H786" s="607"/>
      <c r="I786" s="607"/>
      <c r="J786" s="607"/>
      <c r="K786" s="608"/>
      <c r="L786" s="598" t="s">
        <v>581</v>
      </c>
      <c r="M786" s="599"/>
      <c r="N786" s="599"/>
      <c r="O786" s="599"/>
      <c r="P786" s="599"/>
      <c r="Q786" s="599"/>
      <c r="R786" s="599"/>
      <c r="S786" s="599"/>
      <c r="T786" s="599"/>
      <c r="U786" s="599"/>
      <c r="V786" s="599"/>
      <c r="W786" s="599"/>
      <c r="X786" s="600"/>
      <c r="Y786" s="601">
        <v>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575</v>
      </c>
      <c r="H787" s="607"/>
      <c r="I787" s="607"/>
      <c r="J787" s="607"/>
      <c r="K787" s="608"/>
      <c r="L787" s="598" t="s">
        <v>582</v>
      </c>
      <c r="M787" s="599"/>
      <c r="N787" s="599"/>
      <c r="O787" s="599"/>
      <c r="P787" s="599"/>
      <c r="Q787" s="599"/>
      <c r="R787" s="599"/>
      <c r="S787" s="599"/>
      <c r="T787" s="599"/>
      <c r="U787" s="599"/>
      <c r="V787" s="599"/>
      <c r="W787" s="599"/>
      <c r="X787" s="600"/>
      <c r="Y787" s="601">
        <v>4</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576</v>
      </c>
      <c r="H788" s="607"/>
      <c r="I788" s="607"/>
      <c r="J788" s="607"/>
      <c r="K788" s="608"/>
      <c r="L788" s="598" t="s">
        <v>577</v>
      </c>
      <c r="M788" s="599"/>
      <c r="N788" s="599"/>
      <c r="O788" s="599"/>
      <c r="P788" s="599"/>
      <c r="Q788" s="599"/>
      <c r="R788" s="599"/>
      <c r="S788" s="599"/>
      <c r="T788" s="599"/>
      <c r="U788" s="599"/>
      <c r="V788" s="599"/>
      <c r="W788" s="599"/>
      <c r="X788" s="600"/>
      <c r="Y788" s="601">
        <v>1</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78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585</v>
      </c>
      <c r="D837" s="340"/>
      <c r="E837" s="340"/>
      <c r="F837" s="340"/>
      <c r="G837" s="340"/>
      <c r="H837" s="340"/>
      <c r="I837" s="340"/>
      <c r="J837" s="341">
        <v>5010005016639</v>
      </c>
      <c r="K837" s="342"/>
      <c r="L837" s="342"/>
      <c r="M837" s="342"/>
      <c r="N837" s="342"/>
      <c r="O837" s="342"/>
      <c r="P837" s="355" t="s">
        <v>586</v>
      </c>
      <c r="Q837" s="343"/>
      <c r="R837" s="343"/>
      <c r="S837" s="343"/>
      <c r="T837" s="343"/>
      <c r="U837" s="343"/>
      <c r="V837" s="343"/>
      <c r="W837" s="343"/>
      <c r="X837" s="343"/>
      <c r="Y837" s="344">
        <v>78</v>
      </c>
      <c r="Z837" s="345"/>
      <c r="AA837" s="345"/>
      <c r="AB837" s="346"/>
      <c r="AC837" s="356" t="s">
        <v>587</v>
      </c>
      <c r="AD837" s="364"/>
      <c r="AE837" s="364"/>
      <c r="AF837" s="364"/>
      <c r="AG837" s="364"/>
      <c r="AH837" s="365" t="s">
        <v>588</v>
      </c>
      <c r="AI837" s="366"/>
      <c r="AJ837" s="366"/>
      <c r="AK837" s="366"/>
      <c r="AL837" s="350" t="s">
        <v>588</v>
      </c>
      <c r="AM837" s="351"/>
      <c r="AN837" s="351"/>
      <c r="AO837" s="352"/>
      <c r="AP837" s="353" t="s">
        <v>588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589</v>
      </c>
      <c r="F1102" s="371"/>
      <c r="G1102" s="371"/>
      <c r="H1102" s="371"/>
      <c r="I1102" s="371"/>
      <c r="J1102" s="341" t="s">
        <v>589</v>
      </c>
      <c r="K1102" s="342"/>
      <c r="L1102" s="342"/>
      <c r="M1102" s="342"/>
      <c r="N1102" s="342"/>
      <c r="O1102" s="342"/>
      <c r="P1102" s="355" t="s">
        <v>590</v>
      </c>
      <c r="Q1102" s="343"/>
      <c r="R1102" s="343"/>
      <c r="S1102" s="343"/>
      <c r="T1102" s="343"/>
      <c r="U1102" s="343"/>
      <c r="V1102" s="343"/>
      <c r="W1102" s="343"/>
      <c r="X1102" s="343"/>
      <c r="Y1102" s="344" t="s">
        <v>591</v>
      </c>
      <c r="Z1102" s="345"/>
      <c r="AA1102" s="345"/>
      <c r="AB1102" s="346"/>
      <c r="AC1102" s="347"/>
      <c r="AD1102" s="347"/>
      <c r="AE1102" s="347"/>
      <c r="AF1102" s="347"/>
      <c r="AG1102" s="347"/>
      <c r="AH1102" s="365" t="s">
        <v>588</v>
      </c>
      <c r="AI1102" s="366"/>
      <c r="AJ1102" s="366"/>
      <c r="AK1102" s="366"/>
      <c r="AL1102" s="350" t="s">
        <v>588</v>
      </c>
      <c r="AM1102" s="351"/>
      <c r="AN1102" s="351"/>
      <c r="AO1102" s="352"/>
      <c r="AP1102" s="353" t="s">
        <v>588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AD19:AJ19">
    <cfRule type="expression" dxfId="2795" priority="13713">
      <formula>IF(RIGHT(TEXT(AD19,"0.#"),1)=".",FALSE,TRUE)</formula>
    </cfRule>
    <cfRule type="expression" dxfId="2794" priority="13714">
      <formula>IF(RIGHT(TEXT(AD19,"0.#"),1)=".",TRUE,FALSE)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3:AO1131">
    <cfRule type="expression" dxfId="2405" priority="2873">
      <formula>IF(AND(AL1103&gt;=0, RIGHT(TEXT(AL1103,"0.#"),1)&lt;&gt;"."),TRUE,FALSE)</formula>
    </cfRule>
    <cfRule type="expression" dxfId="2404" priority="2874">
      <formula>IF(AND(AL1103&gt;=0, RIGHT(TEXT(AL1103,"0.#"),1)="."),TRUE,FALSE)</formula>
    </cfRule>
    <cfRule type="expression" dxfId="2403" priority="2875">
      <formula>IF(AND(AL1103&lt;0, RIGHT(TEXT(AL1103,"0.#"),1)&lt;&gt;"."),TRUE,FALSE)</formula>
    </cfRule>
    <cfRule type="expression" dxfId="2402" priority="2876">
      <formula>IF(AND(AL1103&lt;0, RIGHT(TEXT(AL1103,"0.#"),1)="."),TRUE,FALSE)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J14">
    <cfRule type="expression" dxfId="715" priority="15">
      <formula>IF(RIGHT(TEXT(P14,"0.#"),1)=".",FALSE,TRUE)</formula>
    </cfRule>
    <cfRule type="expression" dxfId="714" priority="16">
      <formula>IF(RIGHT(TEXT(P14,"0.#"),1)=".",TRUE,FALSE)</formula>
    </cfRule>
  </conditionalFormatting>
  <conditionalFormatting sqref="P15:AJ17 P13:AJ13">
    <cfRule type="expression" dxfId="713" priority="13">
      <formula>IF(RIGHT(TEXT(P13,"0.#"),1)=".",FALSE,TRUE)</formula>
    </cfRule>
    <cfRule type="expression" dxfId="712" priority="14">
      <formula>IF(RIGHT(TEXT(P13,"0.#"),1)=".",TRUE,FALSE)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2"/>
      <c r="B16" s="1053"/>
      <c r="C16" s="1053"/>
      <c r="D16" s="1053"/>
      <c r="E16" s="1053"/>
      <c r="F16" s="1054"/>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2"/>
      <c r="B29" s="1053"/>
      <c r="C29" s="1053"/>
      <c r="D29" s="1053"/>
      <c r="E29" s="1053"/>
      <c r="F29" s="1054"/>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2"/>
      <c r="B42" s="1053"/>
      <c r="C42" s="1053"/>
      <c r="D42" s="1053"/>
      <c r="E42" s="1053"/>
      <c r="F42" s="1054"/>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2"/>
      <c r="B56" s="1053"/>
      <c r="C56" s="1053"/>
      <c r="D56" s="1053"/>
      <c r="E56" s="1053"/>
      <c r="F56" s="1054"/>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2"/>
      <c r="B69" s="1053"/>
      <c r="C69" s="1053"/>
      <c r="D69" s="1053"/>
      <c r="E69" s="1053"/>
      <c r="F69" s="1054"/>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2"/>
      <c r="B82" s="1053"/>
      <c r="C82" s="1053"/>
      <c r="D82" s="1053"/>
      <c r="E82" s="1053"/>
      <c r="F82" s="1054"/>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2"/>
      <c r="B95" s="1053"/>
      <c r="C95" s="1053"/>
      <c r="D95" s="1053"/>
      <c r="E95" s="1053"/>
      <c r="F95" s="1054"/>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2"/>
      <c r="B109" s="1053"/>
      <c r="C109" s="1053"/>
      <c r="D109" s="1053"/>
      <c r="E109" s="1053"/>
      <c r="F109" s="1054"/>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2"/>
      <c r="B122" s="1053"/>
      <c r="C122" s="1053"/>
      <c r="D122" s="1053"/>
      <c r="E122" s="1053"/>
      <c r="F122" s="1054"/>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2"/>
      <c r="B135" s="1053"/>
      <c r="C135" s="1053"/>
      <c r="D135" s="1053"/>
      <c r="E135" s="1053"/>
      <c r="F135" s="1054"/>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2"/>
      <c r="B148" s="1053"/>
      <c r="C148" s="1053"/>
      <c r="D148" s="1053"/>
      <c r="E148" s="1053"/>
      <c r="F148" s="1054"/>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2"/>
      <c r="B162" s="1053"/>
      <c r="C162" s="1053"/>
      <c r="D162" s="1053"/>
      <c r="E162" s="1053"/>
      <c r="F162" s="1054"/>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2"/>
      <c r="B175" s="1053"/>
      <c r="C175" s="1053"/>
      <c r="D175" s="1053"/>
      <c r="E175" s="1053"/>
      <c r="F175" s="1054"/>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2"/>
      <c r="B188" s="1053"/>
      <c r="C188" s="1053"/>
      <c r="D188" s="1053"/>
      <c r="E188" s="1053"/>
      <c r="F188" s="1054"/>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2"/>
      <c r="B201" s="1053"/>
      <c r="C201" s="1053"/>
      <c r="D201" s="1053"/>
      <c r="E201" s="1053"/>
      <c r="F201" s="1054"/>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2"/>
      <c r="B215" s="1053"/>
      <c r="C215" s="1053"/>
      <c r="D215" s="1053"/>
      <c r="E215" s="1053"/>
      <c r="F215" s="1054"/>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2"/>
      <c r="B228" s="1053"/>
      <c r="C228" s="1053"/>
      <c r="D228" s="1053"/>
      <c r="E228" s="1053"/>
      <c r="F228" s="1054"/>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2"/>
      <c r="B241" s="1053"/>
      <c r="C241" s="1053"/>
      <c r="D241" s="1053"/>
      <c r="E241" s="1053"/>
      <c r="F241" s="1054"/>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2"/>
      <c r="B254" s="1053"/>
      <c r="C254" s="1053"/>
      <c r="D254" s="1053"/>
      <c r="E254" s="1053"/>
      <c r="F254" s="1054"/>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2018-08-17T14:33:21Z</cp:lastPrinted>
  <dcterms:created xsi:type="dcterms:W3CDTF">2012-03-13T00:50:25Z</dcterms:created>
  <dcterms:modified xsi:type="dcterms:W3CDTF">2018-09-03T05:49:03Z</dcterms:modified>
</cp:coreProperties>
</file>