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<sst xmlns="http://schemas.openxmlformats.org/spreadsheetml/2006/main" count="2913" uniqueCount="639">
  <si>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</si>
  <si>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</si>
  <si>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</si>
  <si>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</si>
  <si>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</si>
  <si>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</si>
  <si>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</si>
  <si>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</si>
  <si>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</si>
  <si>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</si>
  <si>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</si>
  <si>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</si>
  <si>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</si>
  <si>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</si>
  <si>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</si>
  <si>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</si>
  <si>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</si>
  <si>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</si>
  <si>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</si>
  <si>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</si>
  <si>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</si>
  <si>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</si>
  <si>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</si>
  <si>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</si>
  <si>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</si>
  <si>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</si>
  <si>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</si>
  <si>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</si>
  <si>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</si>
  <si>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</si>
  <si>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</si>
  <si>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</si>
  <si>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</si>
  <si>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</si>
  <si>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</si>
  <si>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</si>
  <si>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</si>
  <si>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</si>
  <si>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</si>
  <si>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</si>
  <si>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</si>
  <si>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</si>
  <si>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</si>
  <si>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</si>
  <si>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</si>
  <si>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</si>
  <si>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</si>
  <si>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</si>
  <si>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</si>
  <si>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</si>
  <si>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</si>
  <si>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</si>
  <si>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</si>
  <si>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</si>
  <si>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</si>
  <si>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</si>
  <si>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</si>
  <si>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</si>
  <si>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</si>
  <si>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</si>
  <si>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</si>
  <si>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</si>
  <si>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</si>
  <si>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</si>
  <si>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</si>
  <si>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</si>
  <si>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</si>
  <si>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</si>
  <si>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</si>
  <si>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</si>
  <si>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</si>
  <si>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</si>
  <si>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</si>
  <si>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</si>
  <si>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</si>
  <si>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</si>
  <si>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</si>
  <si>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</si>
  <si>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</si>
  <si>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</si>
  <si>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</si>
  <si>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</si>
  <si>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</si>
  <si>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</si>
  <si>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</si>
  <si>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</si>
  <si>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</si>
  <si>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</si>
  <si>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</si>
  <si>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</si>
  <si>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</si>
  <si>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</si>
  <si>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</si>
  <si>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</si>
  <si>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</si>
  <si>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</si>
  <si>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</si>
  <si>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</si>
  <si>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</si>
  <si>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</si>
  <si>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</si>
  <si>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</si>
  <si>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</si>
  <si>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</si>
  <si>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</si>
  <si>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</si>
  <si>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</si>
  <si>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</si>
  <si>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</si>
  <si>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</si>
  <si>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</si>
  <si>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</si>
  <si>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</si>
  <si>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</si>
  <si>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</si>
  <si>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</si>
  <si>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</si>
  <si>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</si>
  <si>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</si>
  <si>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</si>
  <si>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</si>
  <si>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</si>
  <si>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</si>
  <si>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</si>
  <si>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</si>
  <si>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</si>
  <si>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</si>
  <si>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</si>
  <si>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</si>
  <si>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</si>
  <si>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</si>
  <si>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</si>
  <si>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</si>
  <si>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</si>
  <si>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</si>
  <si>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</si>
  <si>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</si>
  <si>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</si>
  <si>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</si>
  <si>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</si>
  <si>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</si>
  <si>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</si>
  <si>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</si>
  <si>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</si>
  <si>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</si>
  <si>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</si>
  <si>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</si>
  <si>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</si>
  <si>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</si>
  <si>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</si>
  <si>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</si>
  <si>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</si>
  <si>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</si>
  <si>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</si>
  <si>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</si>
  <si>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</si>
  <si>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</si>
  <si>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</si>
  <si>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</si>
  <si>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</si>
  <si>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</si>
  <si>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</si>
  <si>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</si>
  <si>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</si>
  <si>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</si>
  <si>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</si>
  <si>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</si>
  <si>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</si>
  <si>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</si>
  <si>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</si>
  <si>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</si>
  <si>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</si>
  <si>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</si>
  <si>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</si>
  <si>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</si>
  <si>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</si>
  <si>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</si>
  <si>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</si>
  <si>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</si>
  <si>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</si>
  <si>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</si>
  <si>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</si>
  <si>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</si>
  <si>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</si>
  <si>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</si>
  <si>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</si>
  <si>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</si>
  <si>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</si>
  <si>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</si>
  <si>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</si>
  <si>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</si>
  <si>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</si>
  <si>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</si>
  <si>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</si>
  <si>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</si>
  <si>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</si>
  <si>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</si>
  <si>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</si>
  <si>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</si>
  <si>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</si>
  <si>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</si>
  <si>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</si>
  <si>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</si>
  <si>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</si>
  <si>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</si>
  <si>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</si>
  <si>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</si>
  <si>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</si>
  <si>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</si>
  <si>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</si>
  <si>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</si>
  <si>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</si>
  <si>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</si>
  <si>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</si>
  <si>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</si>
  <si>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</si>
  <si>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</si>
  <si>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</si>
  <si>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</si>
  <si>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</si>
  <si>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</si>
  <si>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</si>
  <si>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</si>
  <si>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</si>
  <si>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</si>
  <si>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</si>
  <si>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</si>
  <si>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</si>
  <si>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</si>
  <si>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</si>
  <si>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</si>
  <si>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</si>
  <si>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</si>
  <si>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</si>
  <si>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</si>
  <si>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</si>
  <si>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</si>
  <si>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</si>
  <si>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</si>
  <si>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</si>
  <si>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</si>
  <si>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</si>
  <si>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</si>
  <si>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</si>
  <si>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</si>
  <si>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</si>
  <si>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</si>
  <si>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</si>
  <si>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</si>
  <si>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</si>
  <si>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</si>
  <si>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</si>
  <si>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</si>
  <si>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</si>
  <si>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</si>
  <si>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</si>
  <si>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</si>
  <si>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</si>
  <si>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</si>
  <si>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</si>
  <si>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</si>
  <si>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</si>
  <si>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</si>
  <si>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</si>
  <si>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</si>
  <si>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</si>
  <si>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</si>
  <si>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</si>
  <si>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</si>
  <si>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</si>
  <si>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</si>
  <si>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</si>
  <si>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</si>
  <si>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</si>
  <si>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</si>
  <si>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</si>
  <si>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</si>
  <si>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</si>
  <si>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</si>
  <si>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</si>
  <si>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</si>
  <si>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</si>
  <si>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</si>
  <si>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</si>
  <si>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</si>
  <si>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</si>
  <si>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</si>
  <si>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</si>
  <si>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</si>
  <si>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</si>
  <si>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</si>
  <si>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</si>
  <si>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</si>
  <si>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</si>
  <si>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</si>
  <si>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</si>
  <si>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</si>
  <si>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</si>
  <si>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</si>
  <si>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</si>
  <si>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</si>
  <si>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</si>
  <si>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</si>
  <si>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</si>
  <si>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</si>
  <si>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</si>
  <si>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</si>
  <si>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</si>
  <si>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</si>
  <si>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</si>
  <si>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</si>
  <si>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</si>
  <si>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</si>
  <si>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</si>
  <si>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</si>
  <si>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</si>
  <si>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</si>
  <si>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</si>
  <si>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</si>
  <si>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</si>
  <si>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</si>
  <si>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</si>
  <si>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</si>
  <si>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</si>
  <si>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</si>
  <si>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</si>
  <si>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</si>
  <si>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</si>
  <si>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</si>
  <si>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</si>
  <si>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</si>
  <si>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</si>
  <si>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</si>
  <si>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</si>
  <si>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</si>
  <si>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</si>
  <si>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</si>
  <si>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</si>
  <si>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</si>
  <si>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</si>
  <si>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</si>
  <si>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</si>
  <si>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</si>
  <si>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</si>
  <si>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</si>
  <si>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</si>
  <si>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</si>
  <si>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</si>
  <si>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</si>
  <si>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</si>
  <si>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</si>
  <si>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</si>
  <si>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</si>
  <si>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</si>
  <si>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</si>
  <si>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</si>
  <si>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</si>
  <si>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</si>
  <si>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</si>
  <si>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</si>
  <si>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</si>
  <si>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</si>
  <si>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</si>
  <si>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</si>
  <si>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</si>
  <si>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</si>
  <si>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</si>
  <si>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</si>
  <si>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</si>
  <si>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</si>
  <si>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</si>
  <si>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</si>
  <si>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</si>
  <si>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</si>
  <si>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</si>
  <si>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</si>
  <si>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</si>
  <si>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</si>
  <si>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</si>
  <si>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</si>
  <si>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</si>
  <si>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</si>
  <si>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</si>
  <si>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</si>
  <si>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</si>
  <si>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</si>
  <si>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</si>
  <si>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</si>
  <si>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</si>
  <si>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</si>
  <si>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</si>
  <si>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</si>
  <si>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</si>
  <si>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</si>
  <si>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</si>
  <si>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</si>
  <si>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</si>
  <si>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</si>
  <si>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</si>
  <si>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</si>
  <si>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</si>
  <si>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</si>
  <si>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</si>
  <si>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</si>
  <si>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</si>
  <si>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</si>
  <si>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</si>
  <si>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</si>
  <si>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</si>
  <si>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</si>
  <si>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</si>
  <si>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</si>
  <si>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</si>
  <si>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</si>
  <si>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</si>
  <si>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</si>
  <si>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</si>
  <si>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</si>
  <si>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</si>
  <si>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</si>
  <si>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</si>
  <si>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</si>
  <si>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</si>
  <si>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</si>
  <si>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</si>
  <si>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</si>
  <si>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</si>
  <si>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</si>
  <si>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</si>
  <si>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</si>
  <si>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</si>
  <si>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</si>
  <si>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</si>
  <si>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</si>
  <si>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</si>
  <si>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</si>
  <si>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</si>
  <si>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</si>
  <si>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</si>
  <si>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</si>
  <si>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</si>
  <si>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</si>
  <si>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</si>
  <si>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</si>
  <si>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</si>
  <si>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</si>
  <si>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</si>
  <si>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</si>
  <si>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</si>
  <si>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</si>
  <si>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</si>
  <si>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</si>
  <si>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</si>
  <si>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</si>
  <si>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</si>
  <si>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</si>
  <si>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</si>
  <si>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</si>
  <si>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</si>
  <si>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</si>
  <si>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</si>
  <si>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</si>
  <si>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</si>
  <si>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</si>
  <si>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</si>
  <si>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</si>
  <si>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</si>
  <si>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</si>
  <si>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</si>
  <si>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</si>
  <si>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</si>
  <si>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</si>
  <si>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</si>
  <si>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</si>
  <si>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</si>
  <si>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</si>
  <si>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</si>
  <si>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</si>
  <si>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</si>
  <si>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</si>
  <si>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</si>
  <si>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</si>
  <si>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</si>
  <si>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</si>
  <si>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</si>
  <si>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</si>
  <si>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</si>
  <si>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</si>
  <si>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</si>
  <si>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</si>
  <si>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</si>
  <si>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</si>
  <si>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</si>
  <si>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</si>
  <si>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</si>
  <si>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</si>
  <si>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</si>
  <si>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</si>
  <si>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</si>
  <si>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</si>
  <si>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</si>
  <si>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</si>
  <si>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</si>
  <si>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</si>
  <si>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</si>
  <si>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</si>
  <si>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</si>
  <si>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</si>
  <si>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</si>
  <si>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</si>
  <si>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</si>
  <si>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</si>
  <si>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</si>
  <si>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</si>
  <si>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</si>
  <si>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</si>
  <si>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</si>
  <si>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</si>
  <si>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</si>
  <si>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</si>
  <si>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</si>
  <si>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</si>
  <si>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</si>
  <si>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</si>
  <si>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</si>
  <si>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</si>
  <si>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</si>
  <si>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</si>
  <si>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</si>
  <si>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</si>
  <si>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</si>
  <si>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</si>
  <si>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</si>
  <si>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</si>
  <si>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</si>
  <si>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</si>
  <si>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</si>
  <si>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</si>
  <si>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</si>
  <si>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</si>
  <si>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</si>
  <si>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</si>
  <si>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</si>
  <si>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</si>
  <si>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</si>
  <si>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</si>
  <si>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</si>
  <si>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</si>
  <si>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</si>
  <si>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</si>
  <si>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</si>
  <si>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特定機能病院管理者研修事業</t>
  </si>
  <si>
    <t>医政局</t>
  </si>
  <si>
    <t>総務課</t>
  </si>
  <si>
    <t>平成２９年度</t>
  </si>
  <si>
    <t>終了予定なし</t>
  </si>
  <si>
    <t>医療法施行規則（昭和第２３年厚生省令第５１号）
医療法施行規則の一部を改正する省令の施行について（平成28年6月10日）</t>
  </si>
  <si>
    <t xml:space="preserve">　全ての特定機能病院を対象として、特定機能病院の管理者、医療安全管理責任者などが医療安全管理を的確に行えるよう、必要な知識及び技能を修得させるための研修を実施する。
</t>
  </si>
  <si>
    <t>○</t>
  </si>
  <si>
    <t>-</t>
  </si>
  <si>
    <t>-</t>
    <phoneticPr fontId="5"/>
  </si>
  <si>
    <t>-</t>
    <phoneticPr fontId="5"/>
  </si>
  <si>
    <t>衛生関係指導者養成等委託費</t>
  </si>
  <si>
    <t>-</t>
    <phoneticPr fontId="5"/>
  </si>
  <si>
    <t>-</t>
    <phoneticPr fontId="5"/>
  </si>
  <si>
    <t>-</t>
    <phoneticPr fontId="5"/>
  </si>
  <si>
    <t>-</t>
    <phoneticPr fontId="5"/>
  </si>
  <si>
    <t>-</t>
    <phoneticPr fontId="5"/>
  </si>
  <si>
    <r>
      <t>医療安全管理に精通した管理者、医療安全管理責任者などの</t>
    </r>
    <r>
      <rPr>
        <sz val="11"/>
        <rFont val="ＭＳ Ｐゴシック"/>
        <family val="3"/>
        <charset val="128"/>
      </rPr>
      <t>養成</t>
    </r>
    <phoneticPr fontId="5"/>
  </si>
  <si>
    <t>補助金等交付</t>
  </si>
  <si>
    <t>-</t>
    <phoneticPr fontId="5"/>
  </si>
  <si>
    <t>－</t>
    <phoneticPr fontId="5"/>
  </si>
  <si>
    <t>公益財団法人日本医療機能評価機構</t>
    <phoneticPr fontId="5"/>
  </si>
  <si>
    <t>庁費</t>
    <rPh sb="0" eb="2">
      <t>チョウヒ</t>
    </rPh>
    <phoneticPr fontId="5"/>
  </si>
  <si>
    <t>旅費</t>
    <rPh sb="0" eb="2">
      <t>リョヒ</t>
    </rPh>
    <phoneticPr fontId="5"/>
  </si>
  <si>
    <t>賃金</t>
    <rPh sb="0" eb="2">
      <t>チンギン</t>
    </rPh>
    <phoneticPr fontId="5"/>
  </si>
  <si>
    <t>諸謝金</t>
    <rPh sb="0" eb="1">
      <t>ショ</t>
    </rPh>
    <rPh sb="1" eb="3">
      <t>シャキン</t>
    </rPh>
    <phoneticPr fontId="5"/>
  </si>
  <si>
    <t>講師謝金</t>
    <rPh sb="0" eb="2">
      <t>コウシ</t>
    </rPh>
    <rPh sb="2" eb="4">
      <t>シャキン</t>
    </rPh>
    <phoneticPr fontId="5"/>
  </si>
  <si>
    <t>職員賃金</t>
    <rPh sb="0" eb="2">
      <t>ショクイン</t>
    </rPh>
    <rPh sb="2" eb="4">
      <t>チンギン</t>
    </rPh>
    <phoneticPr fontId="5"/>
  </si>
  <si>
    <t>A.  公益財団法人日本医療機能評価機構</t>
    <phoneticPr fontId="5"/>
  </si>
  <si>
    <t>消耗品費、借料及び賃料、印刷製本費</t>
    <rPh sb="0" eb="3">
      <t>ショウモウヒン</t>
    </rPh>
    <rPh sb="3" eb="4">
      <t>ヒ</t>
    </rPh>
    <rPh sb="5" eb="7">
      <t>シャクリョウ</t>
    </rPh>
    <rPh sb="7" eb="8">
      <t>オヨ</t>
    </rPh>
    <rPh sb="9" eb="11">
      <t>チンリョウ</t>
    </rPh>
    <rPh sb="12" eb="14">
      <t>インサツ</t>
    </rPh>
    <rPh sb="14" eb="16">
      <t>セイホン</t>
    </rPh>
    <rPh sb="16" eb="17">
      <t>ヒ</t>
    </rPh>
    <phoneticPr fontId="5"/>
  </si>
  <si>
    <t>講師及び職員旅費</t>
    <rPh sb="0" eb="2">
      <t>コウシ</t>
    </rPh>
    <rPh sb="2" eb="3">
      <t>オヨ</t>
    </rPh>
    <rPh sb="4" eb="6">
      <t>ショクイン</t>
    </rPh>
    <rPh sb="6" eb="8">
      <t>リョヒ</t>
    </rPh>
    <phoneticPr fontId="5"/>
  </si>
  <si>
    <t>‐</t>
  </si>
  <si>
    <t>無</t>
  </si>
  <si>
    <t>-</t>
    <phoneticPr fontId="5"/>
  </si>
  <si>
    <t>特定機能病院管理者研修の受講人数</t>
    <rPh sb="0" eb="2">
      <t>トクテイ</t>
    </rPh>
    <rPh sb="2" eb="4">
      <t>キノウ</t>
    </rPh>
    <rPh sb="4" eb="6">
      <t>ビョウイン</t>
    </rPh>
    <rPh sb="6" eb="9">
      <t>カンリシャ</t>
    </rPh>
    <rPh sb="9" eb="11">
      <t>ケンシュウ</t>
    </rPh>
    <rPh sb="12" eb="14">
      <t>ジュコウ</t>
    </rPh>
    <rPh sb="14" eb="16">
      <t>ニンズウ</t>
    </rPh>
    <phoneticPr fontId="5"/>
  </si>
  <si>
    <t>研修受講者数</t>
    <rPh sb="0" eb="2">
      <t>ケンシュウ</t>
    </rPh>
    <rPh sb="2" eb="5">
      <t>ジュコウシャ</t>
    </rPh>
    <rPh sb="5" eb="6">
      <t>スウ</t>
    </rPh>
    <phoneticPr fontId="5"/>
  </si>
  <si>
    <t>人</t>
    <rPh sb="0" eb="1">
      <t>ヒト</t>
    </rPh>
    <phoneticPr fontId="5"/>
  </si>
  <si>
    <t>-</t>
    <phoneticPr fontId="5"/>
  </si>
  <si>
    <t>-</t>
    <phoneticPr fontId="5"/>
  </si>
  <si>
    <t>研修開催回数</t>
    <rPh sb="0" eb="2">
      <t>ケンシュウ</t>
    </rPh>
    <rPh sb="2" eb="4">
      <t>カイサイ</t>
    </rPh>
    <rPh sb="4" eb="6">
      <t>カイスウ</t>
    </rPh>
    <phoneticPr fontId="5"/>
  </si>
  <si>
    <t>回</t>
    <rPh sb="0" eb="1">
      <t>カイ</t>
    </rPh>
    <phoneticPr fontId="5"/>
  </si>
  <si>
    <t>-</t>
    <phoneticPr fontId="5"/>
  </si>
  <si>
    <t>-</t>
    <phoneticPr fontId="5"/>
  </si>
  <si>
    <t>-</t>
    <phoneticPr fontId="5"/>
  </si>
  <si>
    <t>単位あたりコスト＝Ｘ／Ｙ
Ｘ：「執行額」
Ｙ：「研修受講者数」　　　　　　　　　　　　　　</t>
    <rPh sb="0" eb="2">
      <t>タンイ</t>
    </rPh>
    <rPh sb="16" eb="18">
      <t>シッコウ</t>
    </rPh>
    <rPh sb="18" eb="19">
      <t>ガク</t>
    </rPh>
    <rPh sb="24" eb="26">
      <t>ケンシュウ</t>
    </rPh>
    <rPh sb="26" eb="29">
      <t>ジュコウシャ</t>
    </rPh>
    <rPh sb="29" eb="30">
      <t>スウ</t>
    </rPh>
    <phoneticPr fontId="5"/>
  </si>
  <si>
    <t>　　X/Y</t>
    <phoneticPr fontId="5"/>
  </si>
  <si>
    <t>特定機能病院の承認等の手続きを国で行っていることから、特定機能病院の承認要件の見直しに関連する本事業の実施については、国で行うべき事業である。</t>
    <rPh sb="0" eb="2">
      <t>トクテイ</t>
    </rPh>
    <rPh sb="2" eb="4">
      <t>キノウ</t>
    </rPh>
    <rPh sb="4" eb="6">
      <t>ビョウイン</t>
    </rPh>
    <rPh sb="7" eb="9">
      <t>ショウニン</t>
    </rPh>
    <rPh sb="9" eb="10">
      <t>トウ</t>
    </rPh>
    <rPh sb="11" eb="13">
      <t>テツヅ</t>
    </rPh>
    <rPh sb="15" eb="16">
      <t>クニ</t>
    </rPh>
    <rPh sb="17" eb="18">
      <t>オコナ</t>
    </rPh>
    <rPh sb="27" eb="29">
      <t>トクテイ</t>
    </rPh>
    <rPh sb="29" eb="31">
      <t>キノウ</t>
    </rPh>
    <rPh sb="31" eb="33">
      <t>ビョウイン</t>
    </rPh>
    <rPh sb="34" eb="36">
      <t>ショウニン</t>
    </rPh>
    <rPh sb="36" eb="38">
      <t>ヨウケン</t>
    </rPh>
    <rPh sb="39" eb="41">
      <t>ミナオ</t>
    </rPh>
    <rPh sb="43" eb="45">
      <t>カンレン</t>
    </rPh>
    <rPh sb="47" eb="48">
      <t>ホン</t>
    </rPh>
    <rPh sb="48" eb="50">
      <t>ジギョウ</t>
    </rPh>
    <rPh sb="51" eb="53">
      <t>ジッシ</t>
    </rPh>
    <rPh sb="59" eb="60">
      <t>クニ</t>
    </rPh>
    <rPh sb="61" eb="62">
      <t>オコナ</t>
    </rPh>
    <rPh sb="65" eb="67">
      <t>ジギョウ</t>
    </rPh>
    <phoneticPr fontId="5"/>
  </si>
  <si>
    <t>特定機能病院の医療安全の確保を目的とした本事業は、優先度の高い事業である。</t>
    <rPh sb="0" eb="2">
      <t>トクテイ</t>
    </rPh>
    <rPh sb="2" eb="4">
      <t>キノウ</t>
    </rPh>
    <rPh sb="4" eb="6">
      <t>ビョウイン</t>
    </rPh>
    <rPh sb="7" eb="9">
      <t>イリョウ</t>
    </rPh>
    <rPh sb="9" eb="11">
      <t>アンゼン</t>
    </rPh>
    <rPh sb="12" eb="14">
      <t>カクホ</t>
    </rPh>
    <rPh sb="15" eb="17">
      <t>モクテキ</t>
    </rPh>
    <rPh sb="20" eb="21">
      <t>ホン</t>
    </rPh>
    <rPh sb="21" eb="23">
      <t>ジギョウ</t>
    </rPh>
    <rPh sb="25" eb="28">
      <t>ユウセンド</t>
    </rPh>
    <rPh sb="29" eb="30">
      <t>タカ</t>
    </rPh>
    <rPh sb="31" eb="33">
      <t>ジギョウ</t>
    </rPh>
    <phoneticPr fontId="5"/>
  </si>
  <si>
    <t>施策大目標２　必要な医療従事者を確保するとともに、資質の向上を図ること</t>
    <rPh sb="0" eb="2">
      <t>セサク</t>
    </rPh>
    <rPh sb="2" eb="5">
      <t>ダイモクヒョウ</t>
    </rPh>
    <rPh sb="7" eb="9">
      <t>ヒツヨウ</t>
    </rPh>
    <rPh sb="10" eb="12">
      <t>イリョウ</t>
    </rPh>
    <rPh sb="12" eb="15">
      <t>ジュウジシャ</t>
    </rPh>
    <rPh sb="16" eb="18">
      <t>カクホ</t>
    </rPh>
    <rPh sb="25" eb="27">
      <t>シシツ</t>
    </rPh>
    <rPh sb="28" eb="30">
      <t>コウジョウ</t>
    </rPh>
    <rPh sb="31" eb="32">
      <t>ハカ</t>
    </rPh>
    <phoneticPr fontId="5"/>
  </si>
  <si>
    <t>-</t>
    <phoneticPr fontId="5"/>
  </si>
  <si>
    <t>-</t>
    <phoneticPr fontId="5"/>
  </si>
  <si>
    <t>-</t>
    <phoneticPr fontId="5"/>
  </si>
  <si>
    <t>-</t>
    <phoneticPr fontId="5"/>
  </si>
  <si>
    <t>特定機能病院の医療安全確保を図るため、医療安全管理に関する研修を実施することで、医療従事者の資質の向上を図る。</t>
    <rPh sb="0" eb="2">
      <t>トクテイ</t>
    </rPh>
    <rPh sb="2" eb="4">
      <t>キノウ</t>
    </rPh>
    <rPh sb="4" eb="6">
      <t>ビョウイン</t>
    </rPh>
    <rPh sb="7" eb="9">
      <t>イリョウ</t>
    </rPh>
    <rPh sb="9" eb="11">
      <t>アンゼン</t>
    </rPh>
    <rPh sb="11" eb="13">
      <t>カクホ</t>
    </rPh>
    <rPh sb="14" eb="15">
      <t>ハカ</t>
    </rPh>
    <rPh sb="19" eb="21">
      <t>イリョウ</t>
    </rPh>
    <rPh sb="21" eb="23">
      <t>アンゼン</t>
    </rPh>
    <rPh sb="23" eb="25">
      <t>カンリ</t>
    </rPh>
    <rPh sb="26" eb="27">
      <t>カン</t>
    </rPh>
    <rPh sb="29" eb="31">
      <t>ケンシュウ</t>
    </rPh>
    <rPh sb="32" eb="34">
      <t>ジッシ</t>
    </rPh>
    <rPh sb="40" eb="42">
      <t>イリョウ</t>
    </rPh>
    <rPh sb="42" eb="45">
      <t>ジュウジシャ</t>
    </rPh>
    <rPh sb="46" eb="48">
      <t>シシツ</t>
    </rPh>
    <rPh sb="49" eb="51">
      <t>コウジョウ</t>
    </rPh>
    <rPh sb="52" eb="53">
      <t>ハカ</t>
    </rPh>
    <phoneticPr fontId="5"/>
  </si>
  <si>
    <t>-</t>
    <phoneticPr fontId="5"/>
  </si>
  <si>
    <t>特定機能病院において医療安全に関する重大な事案が相次いで発生したことを踏まえ、医療安全管理に精通した管理者等を養成することは、国民や社会のニーズが高いと考えられる。</t>
    <rPh sb="0" eb="2">
      <t>トクテイ</t>
    </rPh>
    <rPh sb="2" eb="4">
      <t>キノウ</t>
    </rPh>
    <rPh sb="4" eb="6">
      <t>ビョウイン</t>
    </rPh>
    <rPh sb="10" eb="12">
      <t>イリョウ</t>
    </rPh>
    <rPh sb="12" eb="14">
      <t>アンゼン</t>
    </rPh>
    <rPh sb="15" eb="16">
      <t>カン</t>
    </rPh>
    <rPh sb="18" eb="20">
      <t>ジュウダイ</t>
    </rPh>
    <rPh sb="21" eb="23">
      <t>ジアン</t>
    </rPh>
    <rPh sb="24" eb="26">
      <t>アイツ</t>
    </rPh>
    <rPh sb="28" eb="30">
      <t>ハッセイ</t>
    </rPh>
    <rPh sb="35" eb="36">
      <t>フ</t>
    </rPh>
    <rPh sb="39" eb="41">
      <t>イリョウ</t>
    </rPh>
    <rPh sb="41" eb="43">
      <t>アンゼン</t>
    </rPh>
    <rPh sb="43" eb="45">
      <t>カンリ</t>
    </rPh>
    <rPh sb="46" eb="48">
      <t>セイツウ</t>
    </rPh>
    <rPh sb="50" eb="53">
      <t>カンリシャ</t>
    </rPh>
    <rPh sb="53" eb="54">
      <t>トウ</t>
    </rPh>
    <rPh sb="55" eb="57">
      <t>ヨウセイ</t>
    </rPh>
    <rPh sb="63" eb="65">
      <t>コクミン</t>
    </rPh>
    <rPh sb="66" eb="68">
      <t>シャカイ</t>
    </rPh>
    <rPh sb="73" eb="74">
      <t>タカ</t>
    </rPh>
    <rPh sb="76" eb="77">
      <t>カンガ</t>
    </rPh>
    <phoneticPr fontId="5"/>
  </si>
  <si>
    <t>-</t>
    <phoneticPr fontId="5"/>
  </si>
  <si>
    <t>-</t>
    <phoneticPr fontId="5"/>
  </si>
  <si>
    <t>-</t>
    <phoneticPr fontId="5"/>
  </si>
  <si>
    <t>補助対象経費については、交付要綱において、真に必要な経費に限定している。</t>
    <rPh sb="0" eb="2">
      <t>ホジョ</t>
    </rPh>
    <rPh sb="2" eb="4">
      <t>タイショウ</t>
    </rPh>
    <rPh sb="4" eb="6">
      <t>ケイヒ</t>
    </rPh>
    <rPh sb="12" eb="14">
      <t>コウフ</t>
    </rPh>
    <rPh sb="14" eb="16">
      <t>ヨウコウ</t>
    </rPh>
    <rPh sb="21" eb="22">
      <t>シン</t>
    </rPh>
    <rPh sb="23" eb="25">
      <t>ヒツヨウ</t>
    </rPh>
    <rPh sb="26" eb="28">
      <t>ケイヒ</t>
    </rPh>
    <rPh sb="29" eb="31">
      <t>ゲンテイ</t>
    </rPh>
    <phoneticPr fontId="5"/>
  </si>
  <si>
    <t>　特定機能病院の承認要件見直しに関連して、特定機能病院の医療安全確保を図るため、医療安全管理に精通した管理者、医療安全管理責任者などを養成することを目的とする。</t>
    <phoneticPr fontId="5"/>
  </si>
  <si>
    <t>-</t>
    <phoneticPr fontId="5"/>
  </si>
  <si>
    <t>千円</t>
    <rPh sb="0" eb="2">
      <t>センエン</t>
    </rPh>
    <phoneticPr fontId="5"/>
  </si>
  <si>
    <t>14,000/262</t>
    <phoneticPr fontId="5"/>
  </si>
  <si>
    <t>単位当たりコストは53千円であり、妥当なものと考えている。</t>
    <rPh sb="0" eb="2">
      <t>タンイ</t>
    </rPh>
    <rPh sb="2" eb="3">
      <t>ア</t>
    </rPh>
    <rPh sb="11" eb="13">
      <t>センエン</t>
    </rPh>
    <rPh sb="17" eb="19">
      <t>ダトウ</t>
    </rPh>
    <rPh sb="23" eb="24">
      <t>カンガ</t>
    </rPh>
    <phoneticPr fontId="5"/>
  </si>
  <si>
    <t>成果実績は概ね成果目標通りとなっている。</t>
    <rPh sb="0" eb="2">
      <t>セイカ</t>
    </rPh>
    <rPh sb="2" eb="4">
      <t>ジッセキ</t>
    </rPh>
    <rPh sb="5" eb="6">
      <t>オオム</t>
    </rPh>
    <rPh sb="7" eb="9">
      <t>セイカ</t>
    </rPh>
    <rPh sb="9" eb="11">
      <t>モクヒョウ</t>
    </rPh>
    <rPh sb="11" eb="12">
      <t>ドオ</t>
    </rPh>
    <phoneticPr fontId="5"/>
  </si>
  <si>
    <t>活動実績は活動目標通りとなっている。</t>
    <rPh sb="0" eb="2">
      <t>カツドウ</t>
    </rPh>
    <rPh sb="2" eb="4">
      <t>ジッセキ</t>
    </rPh>
    <rPh sb="5" eb="7">
      <t>カツドウ</t>
    </rPh>
    <rPh sb="7" eb="9">
      <t>モクヒョウ</t>
    </rPh>
    <rPh sb="9" eb="10">
      <t>ドオ</t>
    </rPh>
    <phoneticPr fontId="5"/>
  </si>
  <si>
    <t>-</t>
    <phoneticPr fontId="5"/>
  </si>
  <si>
    <t>できるだけ外部会議室は借りずに研修を実施するなど、コスト削減に努めている。</t>
    <rPh sb="5" eb="7">
      <t>ガイブ</t>
    </rPh>
    <rPh sb="7" eb="10">
      <t>カイギシツ</t>
    </rPh>
    <rPh sb="11" eb="12">
      <t>カ</t>
    </rPh>
    <rPh sb="15" eb="17">
      <t>ケンシュウ</t>
    </rPh>
    <rPh sb="18" eb="20">
      <t>ジッシ</t>
    </rPh>
    <rPh sb="28" eb="30">
      <t>サクゲン</t>
    </rPh>
    <rPh sb="31" eb="32">
      <t>ツト</t>
    </rPh>
    <phoneticPr fontId="5"/>
  </si>
  <si>
    <t>事業実績報告書</t>
    <rPh sb="0" eb="2">
      <t>ジギョウ</t>
    </rPh>
    <rPh sb="2" eb="4">
      <t>ジッセキ</t>
    </rPh>
    <rPh sb="4" eb="7">
      <t>ホウコクショ</t>
    </rPh>
    <phoneticPr fontId="5"/>
  </si>
  <si>
    <t>14,372/240</t>
    <phoneticPr fontId="5"/>
  </si>
  <si>
    <t>特定機能病院の医療安全確保を図るため、医療安全管理に精通した管理者、医療安全管理責任者などを養成するための研修経費であり、研修受講者数も概ね見込み通りとなっていることから、適切に事業が実施されたものと考えている。</t>
    <rPh sb="53" eb="55">
      <t>ケンシュウ</t>
    </rPh>
    <rPh sb="55" eb="57">
      <t>ケイヒ</t>
    </rPh>
    <rPh sb="61" eb="63">
      <t>ケンシュウ</t>
    </rPh>
    <rPh sb="63" eb="66">
      <t>ジュコウシャ</t>
    </rPh>
    <rPh sb="66" eb="67">
      <t>スウ</t>
    </rPh>
    <rPh sb="68" eb="69">
      <t>オオム</t>
    </rPh>
    <rPh sb="70" eb="72">
      <t>ミコ</t>
    </rPh>
    <rPh sb="73" eb="74">
      <t>ドオ</t>
    </rPh>
    <rPh sb="86" eb="88">
      <t>テキセツ</t>
    </rPh>
    <rPh sb="89" eb="91">
      <t>ジギョウ</t>
    </rPh>
    <rPh sb="92" eb="94">
      <t>ジッシ</t>
    </rPh>
    <rPh sb="100" eb="101">
      <t>カンガ</t>
    </rPh>
    <phoneticPr fontId="5"/>
  </si>
  <si>
    <t>本研修は個人のスキルアップを目的としたものではなく、医療法施行規則により求められているものであるため、受講料は徴収していない。</t>
    <rPh sb="0" eb="1">
      <t>ホン</t>
    </rPh>
    <rPh sb="1" eb="3">
      <t>ケンシュウ</t>
    </rPh>
    <rPh sb="4" eb="6">
      <t>コジン</t>
    </rPh>
    <rPh sb="14" eb="16">
      <t>モクテキ</t>
    </rPh>
    <rPh sb="26" eb="29">
      <t>イリョウホウ</t>
    </rPh>
    <rPh sb="29" eb="31">
      <t>セコウ</t>
    </rPh>
    <rPh sb="31" eb="33">
      <t>キソク</t>
    </rPh>
    <rPh sb="36" eb="37">
      <t>モト</t>
    </rPh>
    <rPh sb="51" eb="54">
      <t>ジュコウリョウ</t>
    </rPh>
    <rPh sb="55" eb="57">
      <t>チョウシュウ</t>
    </rPh>
    <phoneticPr fontId="5"/>
  </si>
  <si>
    <t>平成29年度は事業開始初年度であったことから、受講者のアンケート結果等も踏まえ、研修内容の見直しを行う。</t>
    <rPh sb="0" eb="2">
      <t>ヘイセイ</t>
    </rPh>
    <rPh sb="4" eb="6">
      <t>ネンド</t>
    </rPh>
    <rPh sb="7" eb="9">
      <t>ジギョウ</t>
    </rPh>
    <rPh sb="9" eb="11">
      <t>カイシ</t>
    </rPh>
    <rPh sb="11" eb="14">
      <t>ショネンド</t>
    </rPh>
    <rPh sb="23" eb="26">
      <t>ジュコウシャ</t>
    </rPh>
    <rPh sb="32" eb="34">
      <t>ケッカ</t>
    </rPh>
    <rPh sb="34" eb="35">
      <t>トウ</t>
    </rPh>
    <rPh sb="36" eb="37">
      <t>フ</t>
    </rPh>
    <rPh sb="40" eb="42">
      <t>ケンシュウ</t>
    </rPh>
    <rPh sb="42" eb="44">
      <t>ナイヨウ</t>
    </rPh>
    <rPh sb="45" eb="47">
      <t>ミナオ</t>
    </rPh>
    <rPh sb="49" eb="50">
      <t>オコナ</t>
    </rPh>
    <phoneticPr fontId="5"/>
  </si>
  <si>
    <t>-</t>
    <phoneticPr fontId="5"/>
  </si>
  <si>
    <t>-</t>
    <phoneticPr fontId="5"/>
  </si>
  <si>
    <t>-</t>
    <phoneticPr fontId="5"/>
  </si>
  <si>
    <t>-</t>
    <phoneticPr fontId="5"/>
  </si>
  <si>
    <t>-</t>
    <phoneticPr fontId="5"/>
  </si>
  <si>
    <t>-</t>
    <phoneticPr fontId="5"/>
  </si>
  <si>
    <t>医療従事者の資質の向上を図ること（施策目標　Ⅰ－２－２）</t>
    <rPh sb="0" eb="2">
      <t>イリョウ</t>
    </rPh>
    <rPh sb="2" eb="5">
      <t>ジュウジシャ</t>
    </rPh>
    <rPh sb="6" eb="8">
      <t>シシツ</t>
    </rPh>
    <rPh sb="9" eb="11">
      <t>コウジョウ</t>
    </rPh>
    <rPh sb="12" eb="13">
      <t>ハカ</t>
    </rPh>
    <rPh sb="17" eb="19">
      <t>セサク</t>
    </rPh>
    <rPh sb="19" eb="21">
      <t>モクヒョウ</t>
    </rPh>
    <phoneticPr fontId="5"/>
  </si>
  <si>
    <t>引き続き適正執行に努めること。（松原　由美）</t>
    <phoneticPr fontId="5"/>
  </si>
  <si>
    <t>活動指標、成果指標ともに目標を達成しており、引き続き必要な予算額を確保し、適正な執行に努めること。</t>
    <rPh sb="0" eb="2">
      <t>カツドウ</t>
    </rPh>
    <rPh sb="2" eb="4">
      <t>シヒョウ</t>
    </rPh>
    <rPh sb="5" eb="7">
      <t>セイカ</t>
    </rPh>
    <rPh sb="7" eb="9">
      <t>シヒョウ</t>
    </rPh>
    <rPh sb="12" eb="14">
      <t>モクヒョウ</t>
    </rPh>
    <rPh sb="15" eb="17">
      <t>タッセイ</t>
    </rPh>
    <rPh sb="22" eb="23">
      <t>ヒ</t>
    </rPh>
    <rPh sb="24" eb="25">
      <t>ツヅ</t>
    </rPh>
    <rPh sb="26" eb="28">
      <t>ヒツヨウ</t>
    </rPh>
    <rPh sb="29" eb="32">
      <t>ヨサンガク</t>
    </rPh>
    <rPh sb="33" eb="35">
      <t>カクホ</t>
    </rPh>
    <rPh sb="37" eb="39">
      <t>テキセイ</t>
    </rPh>
    <rPh sb="40" eb="42">
      <t>シッコウ</t>
    </rPh>
    <rPh sb="43" eb="44">
      <t>ツト</t>
    </rPh>
    <phoneticPr fontId="5"/>
  </si>
  <si>
    <t>外部有識者の所見も踏まえ、引き続き適切な執行に努めてまいりたい。</t>
    <rPh sb="0" eb="2">
      <t>ガイブ</t>
    </rPh>
    <rPh sb="2" eb="5">
      <t>ユウシキシャ</t>
    </rPh>
    <rPh sb="6" eb="8">
      <t>ショケン</t>
    </rPh>
    <rPh sb="9" eb="10">
      <t>フ</t>
    </rPh>
    <rPh sb="13" eb="14">
      <t>ヒ</t>
    </rPh>
    <rPh sb="15" eb="16">
      <t>ツヅ</t>
    </rPh>
    <rPh sb="17" eb="19">
      <t>テキセツ</t>
    </rPh>
    <rPh sb="20" eb="22">
      <t>シッコウ</t>
    </rPh>
    <rPh sb="23" eb="24">
      <t>ツト</t>
    </rPh>
    <phoneticPr fontId="5"/>
  </si>
  <si>
    <t>-</t>
    <phoneticPr fontId="5"/>
  </si>
  <si>
    <t>課長：北波　孝</t>
    <rPh sb="0" eb="2">
      <t>カチョウ</t>
    </rPh>
    <rPh sb="3" eb="5">
      <t>キタバ</t>
    </rPh>
    <rPh sb="6" eb="7">
      <t>タカシ</t>
    </rPh>
    <phoneticPr fontId="5"/>
  </si>
  <si>
    <t>特定機能病院における医療安全のためのピアレビュー推進事業</t>
    <phoneticPr fontId="5"/>
  </si>
  <si>
    <t>「特定機能病院における医療安全のためのピアレビュー推進事業事業」は、特定機能病院のスタッフの相互立入にかかる事務局経費を補助するものであり、本事業は特定機能病院の管理者等へ研修を行う経費である。それぞれ特定機能病院の安全管理体制確保のために必要な事業であるが、互いに異なるものであり、適切な役割分担ができている。</t>
    <rPh sb="70" eb="71">
      <t>ホン</t>
    </rPh>
    <rPh sb="71" eb="73">
      <t>ジギョウ</t>
    </rPh>
    <rPh sb="91" eb="93">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</si>
</sst>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38</xdr:col>
      <xdr:colOff>166407</xdr:colOff>
      <xdr:row>741</xdr:row>
      <xdr:rowOff>341218</xdr:rowOff>
    </xdr:to>
    <xdr:sp macro="" textlink="">
      <xdr:nvSpPr>
        <xdr:cNvPr id="2" name="テキスト ボックス 1"/>
        <xdr:cNvSpPr txBox="1"/>
      </xdr:nvSpPr>
      <xdr:spPr>
        <a:xfrm>
          <a:off x="1800225" y="37328475"/>
          <a:ext cx="5967132" cy="34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xdr:txBody>
    </xdr:sp>
    <xdr:clientData/>
  </xdr:twoCellAnchor>
  <xdr:twoCellAnchor>
    <xdr:from>
      <xdr:col>18</xdr:col>
      <xdr:colOff>43143</xdr:colOff>
      <xdr:row>742</xdr:row>
      <xdr:rowOff>342900</xdr:rowOff>
    </xdr:from>
    <xdr:to>
      <xdr:col>36</xdr:col>
      <xdr:colOff>54349</xdr:colOff>
      <xdr:row>745</xdr:row>
      <xdr:rowOff>178360</xdr:rowOff>
    </xdr:to>
    <xdr:sp macro="" textlink="">
      <xdr:nvSpPr>
        <xdr:cNvPr id="3" name="正方形/長方形 2"/>
        <xdr:cNvSpPr/>
      </xdr:nvSpPr>
      <xdr:spPr>
        <a:xfrm>
          <a:off x="3643593" y="38023800"/>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18</xdr:col>
      <xdr:colOff>43143</xdr:colOff>
      <xdr:row>745</xdr:row>
      <xdr:rowOff>309281</xdr:rowOff>
    </xdr:from>
    <xdr:to>
      <xdr:col>36</xdr:col>
      <xdr:colOff>54349</xdr:colOff>
      <xdr:row>748</xdr:row>
      <xdr:rowOff>292467</xdr:rowOff>
    </xdr:to>
    <xdr:sp macro="" textlink="">
      <xdr:nvSpPr>
        <xdr:cNvPr id="4" name="大かっこ 3"/>
        <xdr:cNvSpPr/>
      </xdr:nvSpPr>
      <xdr:spPr>
        <a:xfrm>
          <a:off x="3643593" y="39047456"/>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特定機能病院の承認要件見直しに関連して、特定機能病院の医療安全確保を図るため、医療安全管理に精通した管理者、医療安全管理責任者などを養成することを目的とする。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752</xdr:row>
      <xdr:rowOff>349623</xdr:rowOff>
    </xdr:from>
    <xdr:to>
      <xdr:col>36</xdr:col>
      <xdr:colOff>95250</xdr:colOff>
      <xdr:row>755</xdr:row>
      <xdr:rowOff>185084</xdr:rowOff>
    </xdr:to>
    <xdr:sp macro="" textlink="">
      <xdr:nvSpPr>
        <xdr:cNvPr id="5" name="正方形/長方形 4"/>
        <xdr:cNvSpPr/>
      </xdr:nvSpPr>
      <xdr:spPr>
        <a:xfrm>
          <a:off x="3673929" y="238814802"/>
          <a:ext cx="3769178" cy="8968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 </a:t>
          </a:r>
          <a:r>
            <a:rPr kumimoji="1" lang="ja-JP" altLang="en-US" sz="1100">
              <a:effectLst/>
              <a:latin typeface="+mn-lt"/>
              <a:ea typeface="+mn-ea"/>
              <a:cs typeface="+mn-cs"/>
            </a:rPr>
            <a:t>公益財団法人日本医療機能評価機構</a:t>
          </a:r>
          <a:endParaRPr kumimoji="1" lang="en-US" altLang="ja-JP" sz="1100">
            <a:effectLst/>
            <a:latin typeface="+mn-lt"/>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oneCellAnchor>
    <xdr:from>
      <xdr:col>20</xdr:col>
      <xdr:colOff>27214</xdr:colOff>
      <xdr:row>749</xdr:row>
      <xdr:rowOff>180975</xdr:rowOff>
    </xdr:from>
    <xdr:ext cx="1238250" cy="357146"/>
    <xdr:sp macro="" textlink="">
      <xdr:nvSpPr>
        <xdr:cNvPr id="6" name="テキスト ボックス 5"/>
        <xdr:cNvSpPr txBox="1"/>
      </xdr:nvSpPr>
      <xdr:spPr>
        <a:xfrm>
          <a:off x="4109357" y="237584796"/>
          <a:ext cx="1238250"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補助金交付</a:t>
          </a:r>
          <a:r>
            <a:rPr kumimoji="1" lang="en-US" altLang="ja-JP" sz="1200"/>
            <a:t>】</a:t>
          </a:r>
          <a:endParaRPr kumimoji="1" lang="ja-JP" altLang="en-US" sz="1200"/>
        </a:p>
      </xdr:txBody>
    </xdr:sp>
    <xdr:clientData/>
  </xdr:oneCellAnchor>
  <xdr:twoCellAnchor>
    <xdr:from>
      <xdr:col>27</xdr:col>
      <xdr:colOff>110378</xdr:colOff>
      <xdr:row>748</xdr:row>
      <xdr:rowOff>298077</xdr:rowOff>
    </xdr:from>
    <xdr:to>
      <xdr:col>27</xdr:col>
      <xdr:colOff>121583</xdr:colOff>
      <xdr:row>752</xdr:row>
      <xdr:rowOff>124947</xdr:rowOff>
    </xdr:to>
    <xdr:cxnSp macro="">
      <xdr:nvCxnSpPr>
        <xdr:cNvPr id="7" name="直線矢印コネクタ 6"/>
        <xdr:cNvCxnSpPr/>
      </xdr:nvCxnSpPr>
      <xdr:spPr>
        <a:xfrm flipH="1">
          <a:off x="5511053" y="40093527"/>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13608</xdr:colOff>
      <xdr:row>756</xdr:row>
      <xdr:rowOff>0</xdr:rowOff>
    </xdr:from>
    <xdr:to>
      <xdr:col>37</xdr:col>
      <xdr:colOff>11206</xdr:colOff>
      <xdr:row>757</xdr:row>
      <xdr:rowOff>377793</xdr:rowOff>
    </xdr:to>
    <xdr:sp macro="" textlink="">
      <xdr:nvSpPr>
        <xdr:cNvPr id="9" name="大かっこ 8"/>
        <xdr:cNvSpPr/>
      </xdr:nvSpPr>
      <xdr:spPr>
        <a:xfrm>
          <a:off x="3483429" y="239880321"/>
          <a:ext cx="4079741" cy="1044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特定機能病院管理者、医療安全管理責任者、医薬品安全管理責任者、医療機器安全管理責任者に対して医療安全管理に関する研修を実施。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718" sqref="BG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77</v>
      </c>
      <c r="AT2" s="941"/>
      <c r="AU2" s="941"/>
      <c r="AV2" s="52" t="str">
        <f>IF(AW2="", "", "-")</f>
        <v/>
      </c>
      <c r="AW2" s="915"/>
      <c r="AX2" s="915"/>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554</v>
      </c>
      <c r="H5" s="842"/>
      <c r="I5" s="842"/>
      <c r="J5" s="842"/>
      <c r="K5" s="842"/>
      <c r="L5" s="842"/>
      <c r="M5" s="843" t="s">
        <v>66</v>
      </c>
      <c r="N5" s="844"/>
      <c r="O5" s="844"/>
      <c r="P5" s="844"/>
      <c r="Q5" s="844"/>
      <c r="R5" s="845"/>
      <c r="S5" s="846" t="s">
        <v>555</v>
      </c>
      <c r="T5" s="842"/>
      <c r="U5" s="842"/>
      <c r="V5" s="842"/>
      <c r="W5" s="842"/>
      <c r="X5" s="847"/>
      <c r="Y5" s="697" t="s">
        <v>3</v>
      </c>
      <c r="Z5" s="539"/>
      <c r="AA5" s="539"/>
      <c r="AB5" s="539"/>
      <c r="AC5" s="539"/>
      <c r="AD5" s="540"/>
      <c r="AE5" s="698" t="s">
        <v>553</v>
      </c>
      <c r="AF5" s="698"/>
      <c r="AG5" s="698"/>
      <c r="AH5" s="698"/>
      <c r="AI5" s="698"/>
      <c r="AJ5" s="698"/>
      <c r="AK5" s="698"/>
      <c r="AL5" s="698"/>
      <c r="AM5" s="698"/>
      <c r="AN5" s="698"/>
      <c r="AO5" s="698"/>
      <c r="AP5" s="699"/>
      <c r="AQ5" s="700" t="s">
        <v>636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563</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6" t="s">
        <v>556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611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9" customHeight="1" x14ac:dyDescent="0.15">
      <c r="A10" s="659" t="s">
        <v>30</v>
      </c>
      <c r="B10" s="660"/>
      <c r="C10" s="660"/>
      <c r="D10" s="660"/>
      <c r="E10" s="660"/>
      <c r="F10" s="660"/>
      <c r="G10" s="756" t="s">
        <v>557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559</v>
      </c>
      <c r="Q13" s="708"/>
      <c r="R13" s="708"/>
      <c r="S13" s="708"/>
      <c r="T13" s="708"/>
      <c r="U13" s="708"/>
      <c r="V13" s="709"/>
      <c r="W13" s="656" t="s">
        <v>559</v>
      </c>
      <c r="X13" s="657"/>
      <c r="Y13" s="657"/>
      <c r="Z13" s="657"/>
      <c r="AA13" s="657"/>
      <c r="AB13" s="657"/>
      <c r="AC13" s="658"/>
      <c r="AD13" s="707">
        <v>14</v>
      </c>
      <c r="AE13" s="708"/>
      <c r="AF13" s="708"/>
      <c r="AG13" s="708"/>
      <c r="AH13" s="708"/>
      <c r="AI13" s="708"/>
      <c r="AJ13" s="709"/>
      <c r="AK13" s="707">
        <v>14</v>
      </c>
      <c r="AL13" s="708"/>
      <c r="AM13" s="708"/>
      <c r="AN13" s="708"/>
      <c r="AO13" s="708"/>
      <c r="AP13" s="708"/>
      <c r="AQ13" s="709"/>
      <c r="AR13" s="656">
        <v>14</v>
      </c>
      <c r="AS13" s="657"/>
      <c r="AT13" s="657"/>
      <c r="AU13" s="657"/>
      <c r="AV13" s="657"/>
      <c r="AW13" s="657"/>
      <c r="AX13" s="923"/>
    </row>
    <row r="14" spans="1:50" ht="21" customHeight="1" x14ac:dyDescent="0.15">
      <c r="A14" s="613"/>
      <c r="B14" s="614"/>
      <c r="C14" s="614"/>
      <c r="D14" s="614"/>
      <c r="E14" s="614"/>
      <c r="F14" s="615"/>
      <c r="G14" s="727"/>
      <c r="H14" s="728"/>
      <c r="I14" s="713" t="s">
        <v>8</v>
      </c>
      <c r="J14" s="764"/>
      <c r="K14" s="764"/>
      <c r="L14" s="764"/>
      <c r="M14" s="764"/>
      <c r="N14" s="764"/>
      <c r="O14" s="765"/>
      <c r="P14" s="707" t="s">
        <v>559</v>
      </c>
      <c r="Q14" s="708"/>
      <c r="R14" s="708"/>
      <c r="S14" s="708"/>
      <c r="T14" s="708"/>
      <c r="U14" s="708"/>
      <c r="V14" s="709"/>
      <c r="W14" s="707" t="s">
        <v>559</v>
      </c>
      <c r="X14" s="708"/>
      <c r="Y14" s="708"/>
      <c r="Z14" s="708"/>
      <c r="AA14" s="708"/>
      <c r="AB14" s="708"/>
      <c r="AC14" s="709"/>
      <c r="AD14" s="707" t="s">
        <v>559</v>
      </c>
      <c r="AE14" s="708"/>
      <c r="AF14" s="708"/>
      <c r="AG14" s="708"/>
      <c r="AH14" s="708"/>
      <c r="AI14" s="708"/>
      <c r="AJ14" s="709"/>
      <c r="AK14" s="707" t="s">
        <v>559</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559</v>
      </c>
      <c r="Q15" s="708"/>
      <c r="R15" s="708"/>
      <c r="S15" s="708"/>
      <c r="T15" s="708"/>
      <c r="U15" s="708"/>
      <c r="V15" s="709"/>
      <c r="W15" s="707" t="s">
        <v>559</v>
      </c>
      <c r="X15" s="708"/>
      <c r="Y15" s="708"/>
      <c r="Z15" s="708"/>
      <c r="AA15" s="708"/>
      <c r="AB15" s="708"/>
      <c r="AC15" s="709"/>
      <c r="AD15" s="707" t="s">
        <v>559</v>
      </c>
      <c r="AE15" s="708"/>
      <c r="AF15" s="708"/>
      <c r="AG15" s="708"/>
      <c r="AH15" s="708"/>
      <c r="AI15" s="708"/>
      <c r="AJ15" s="709"/>
      <c r="AK15" s="707" t="s">
        <v>559</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559</v>
      </c>
      <c r="Q16" s="708"/>
      <c r="R16" s="708"/>
      <c r="S16" s="708"/>
      <c r="T16" s="708"/>
      <c r="U16" s="708"/>
      <c r="V16" s="709"/>
      <c r="W16" s="707" t="s">
        <v>559</v>
      </c>
      <c r="X16" s="708"/>
      <c r="Y16" s="708"/>
      <c r="Z16" s="708"/>
      <c r="AA16" s="708"/>
      <c r="AB16" s="708"/>
      <c r="AC16" s="709"/>
      <c r="AD16" s="707" t="s">
        <v>559</v>
      </c>
      <c r="AE16" s="708"/>
      <c r="AF16" s="708"/>
      <c r="AG16" s="708"/>
      <c r="AH16" s="708"/>
      <c r="AI16" s="708"/>
      <c r="AJ16" s="709"/>
      <c r="AK16" s="707" t="s">
        <v>559</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559</v>
      </c>
      <c r="Q17" s="708"/>
      <c r="R17" s="708"/>
      <c r="S17" s="708"/>
      <c r="T17" s="708"/>
      <c r="U17" s="708"/>
      <c r="V17" s="709"/>
      <c r="W17" s="707" t="s">
        <v>559</v>
      </c>
      <c r="X17" s="708"/>
      <c r="Y17" s="708"/>
      <c r="Z17" s="708"/>
      <c r="AA17" s="708"/>
      <c r="AB17" s="708"/>
      <c r="AC17" s="709"/>
      <c r="AD17" s="707" t="s">
        <v>559</v>
      </c>
      <c r="AE17" s="708"/>
      <c r="AF17" s="708"/>
      <c r="AG17" s="708"/>
      <c r="AH17" s="708"/>
      <c r="AI17" s="708"/>
      <c r="AJ17" s="709"/>
      <c r="AK17" s="707" t="s">
        <v>559</v>
      </c>
      <c r="AL17" s="708"/>
      <c r="AM17" s="708"/>
      <c r="AN17" s="708"/>
      <c r="AO17" s="708"/>
      <c r="AP17" s="708"/>
      <c r="AQ17" s="709"/>
      <c r="AR17" s="921"/>
      <c r="AS17" s="921"/>
      <c r="AT17" s="921"/>
      <c r="AU17" s="921"/>
      <c r="AV17" s="921"/>
      <c r="AW17" s="921"/>
      <c r="AX17" s="922"/>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14</v>
      </c>
      <c r="AE18" s="881"/>
      <c r="AF18" s="881"/>
      <c r="AG18" s="881"/>
      <c r="AH18" s="881"/>
      <c r="AI18" s="881"/>
      <c r="AJ18" s="882"/>
      <c r="AK18" s="880">
        <f>SUM(AK13:AQ17)</f>
        <v>14</v>
      </c>
      <c r="AL18" s="881"/>
      <c r="AM18" s="881"/>
      <c r="AN18" s="881"/>
      <c r="AO18" s="881"/>
      <c r="AP18" s="881"/>
      <c r="AQ18" s="882"/>
      <c r="AR18" s="880">
        <f>SUM(AR13:AX17)</f>
        <v>14</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t="s">
        <v>560</v>
      </c>
      <c r="Q19" s="708"/>
      <c r="R19" s="708"/>
      <c r="S19" s="708"/>
      <c r="T19" s="708"/>
      <c r="U19" s="708"/>
      <c r="V19" s="709"/>
      <c r="W19" s="707" t="s">
        <v>561</v>
      </c>
      <c r="X19" s="708"/>
      <c r="Y19" s="708"/>
      <c r="Z19" s="708"/>
      <c r="AA19" s="708"/>
      <c r="AB19" s="708"/>
      <c r="AC19" s="709"/>
      <c r="AD19" s="707">
        <v>14</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562</v>
      </c>
      <c r="H23" s="954"/>
      <c r="I23" s="954"/>
      <c r="J23" s="954"/>
      <c r="K23" s="954"/>
      <c r="L23" s="954"/>
      <c r="M23" s="954"/>
      <c r="N23" s="954"/>
      <c r="O23" s="955"/>
      <c r="P23" s="656">
        <v>14</v>
      </c>
      <c r="Q23" s="657"/>
      <c r="R23" s="657"/>
      <c r="S23" s="657"/>
      <c r="T23" s="657"/>
      <c r="U23" s="657"/>
      <c r="V23" s="658"/>
      <c r="W23" s="656">
        <v>14</v>
      </c>
      <c r="X23" s="657"/>
      <c r="Y23" s="657"/>
      <c r="Z23" s="657"/>
      <c r="AA23" s="657"/>
      <c r="AB23" s="657"/>
      <c r="AC23" s="65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707"/>
      <c r="Q24" s="708"/>
      <c r="R24" s="708"/>
      <c r="S24" s="708"/>
      <c r="T24" s="708"/>
      <c r="U24" s="708"/>
      <c r="V24" s="709"/>
      <c r="W24" s="707"/>
      <c r="X24" s="708"/>
      <c r="Y24" s="708"/>
      <c r="Z24" s="708"/>
      <c r="AA24" s="708"/>
      <c r="AB24" s="708"/>
      <c r="AC24" s="70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707"/>
      <c r="Q25" s="708"/>
      <c r="R25" s="708"/>
      <c r="S25" s="708"/>
      <c r="T25" s="708"/>
      <c r="U25" s="708"/>
      <c r="V25" s="709"/>
      <c r="W25" s="707"/>
      <c r="X25" s="708"/>
      <c r="Y25" s="708"/>
      <c r="Z25" s="708"/>
      <c r="AA25" s="708"/>
      <c r="AB25" s="708"/>
      <c r="AC25" s="70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707"/>
      <c r="Q26" s="708"/>
      <c r="R26" s="708"/>
      <c r="S26" s="708"/>
      <c r="T26" s="708"/>
      <c r="U26" s="708"/>
      <c r="V26" s="709"/>
      <c r="W26" s="707"/>
      <c r="X26" s="708"/>
      <c r="Y26" s="708"/>
      <c r="Z26" s="708"/>
      <c r="AA26" s="708"/>
      <c r="AB26" s="708"/>
      <c r="AC26" s="70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07"/>
      <c r="Q27" s="708"/>
      <c r="R27" s="708"/>
      <c r="S27" s="708"/>
      <c r="T27" s="708"/>
      <c r="U27" s="708"/>
      <c r="V27" s="709"/>
      <c r="W27" s="707"/>
      <c r="X27" s="708"/>
      <c r="Y27" s="708"/>
      <c r="Z27" s="708"/>
      <c r="AA27" s="708"/>
      <c r="AB27" s="708"/>
      <c r="AC27" s="70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5">
        <f>AK13</f>
        <v>14</v>
      </c>
      <c r="Q29" s="936"/>
      <c r="R29" s="936"/>
      <c r="S29" s="936"/>
      <c r="T29" s="936"/>
      <c r="U29" s="936"/>
      <c r="V29" s="937"/>
      <c r="W29" s="935">
        <f>AR13</f>
        <v>14</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9" t="s">
        <v>472</v>
      </c>
      <c r="AN30" s="919"/>
      <c r="AO30" s="919"/>
      <c r="AP30" s="860"/>
      <c r="AQ30" s="769" t="s">
        <v>355</v>
      </c>
      <c r="AR30" s="770"/>
      <c r="AS30" s="770"/>
      <c r="AT30" s="771"/>
      <c r="AU30" s="776" t="s">
        <v>253</v>
      </c>
      <c r="AV30" s="776"/>
      <c r="AW30" s="776"/>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589</v>
      </c>
      <c r="AR31" s="193"/>
      <c r="AS31" s="126" t="s">
        <v>356</v>
      </c>
      <c r="AT31" s="127"/>
      <c r="AU31" s="192">
        <v>30</v>
      </c>
      <c r="AV31" s="192"/>
      <c r="AW31" s="394" t="s">
        <v>300</v>
      </c>
      <c r="AX31" s="395"/>
    </row>
    <row r="32" spans="1:50" ht="23.25" customHeight="1" x14ac:dyDescent="0.15">
      <c r="A32" s="399"/>
      <c r="B32" s="397"/>
      <c r="C32" s="397"/>
      <c r="D32" s="397"/>
      <c r="E32" s="397"/>
      <c r="F32" s="398"/>
      <c r="G32" s="560" t="s">
        <v>585</v>
      </c>
      <c r="H32" s="561"/>
      <c r="I32" s="561"/>
      <c r="J32" s="561"/>
      <c r="K32" s="561"/>
      <c r="L32" s="561"/>
      <c r="M32" s="561"/>
      <c r="N32" s="561"/>
      <c r="O32" s="562"/>
      <c r="P32" s="98" t="s">
        <v>586</v>
      </c>
      <c r="Q32" s="98"/>
      <c r="R32" s="98"/>
      <c r="S32" s="98"/>
      <c r="T32" s="98"/>
      <c r="U32" s="98"/>
      <c r="V32" s="98"/>
      <c r="W32" s="98"/>
      <c r="X32" s="99"/>
      <c r="Y32" s="467" t="s">
        <v>12</v>
      </c>
      <c r="Z32" s="527"/>
      <c r="AA32" s="528"/>
      <c r="AB32" s="457" t="s">
        <v>587</v>
      </c>
      <c r="AC32" s="457"/>
      <c r="AD32" s="457"/>
      <c r="AE32" s="211" t="s">
        <v>588</v>
      </c>
      <c r="AF32" s="212"/>
      <c r="AG32" s="212"/>
      <c r="AH32" s="212"/>
      <c r="AI32" s="211" t="s">
        <v>588</v>
      </c>
      <c r="AJ32" s="212"/>
      <c r="AK32" s="212"/>
      <c r="AL32" s="212"/>
      <c r="AM32" s="211">
        <v>262</v>
      </c>
      <c r="AN32" s="212"/>
      <c r="AO32" s="212"/>
      <c r="AP32" s="212"/>
      <c r="AQ32" s="333" t="s">
        <v>589</v>
      </c>
      <c r="AR32" s="200"/>
      <c r="AS32" s="200"/>
      <c r="AT32" s="334"/>
      <c r="AU32" s="212" t="s">
        <v>618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587</v>
      </c>
      <c r="AC33" s="519"/>
      <c r="AD33" s="519"/>
      <c r="AE33" s="211" t="s">
        <v>588</v>
      </c>
      <c r="AF33" s="212"/>
      <c r="AG33" s="212"/>
      <c r="AH33" s="212"/>
      <c r="AI33" s="211" t="s">
        <v>588</v>
      </c>
      <c r="AJ33" s="212"/>
      <c r="AK33" s="212"/>
      <c r="AL33" s="212"/>
      <c r="AM33" s="211">
        <v>240</v>
      </c>
      <c r="AN33" s="212"/>
      <c r="AO33" s="212"/>
      <c r="AP33" s="212"/>
      <c r="AQ33" s="333" t="s">
        <v>589</v>
      </c>
      <c r="AR33" s="200"/>
      <c r="AS33" s="200"/>
      <c r="AT33" s="334"/>
      <c r="AU33" s="212">
        <v>240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588</v>
      </c>
      <c r="AF34" s="212"/>
      <c r="AG34" s="212"/>
      <c r="AH34" s="212"/>
      <c r="AI34" s="211" t="s">
        <v>589</v>
      </c>
      <c r="AJ34" s="212"/>
      <c r="AK34" s="212"/>
      <c r="AL34" s="212"/>
      <c r="AM34" s="211">
        <v>109</v>
      </c>
      <c r="AN34" s="212"/>
      <c r="AO34" s="212"/>
      <c r="AP34" s="212"/>
      <c r="AQ34" s="333" t="s">
        <v>589</v>
      </c>
      <c r="AR34" s="200"/>
      <c r="AS34" s="200"/>
      <c r="AT34" s="334"/>
      <c r="AU34" s="212" t="s">
        <v>618</v>
      </c>
      <c r="AV34" s="212"/>
      <c r="AW34" s="212"/>
      <c r="AX34" s="214"/>
    </row>
    <row r="35" spans="1:50" ht="23.25" customHeight="1" x14ac:dyDescent="0.15">
      <c r="A35" s="219" t="s">
        <v>528</v>
      </c>
      <c r="B35" s="220"/>
      <c r="C35" s="220"/>
      <c r="D35" s="220"/>
      <c r="E35" s="220"/>
      <c r="F35" s="221"/>
      <c r="G35" s="225" t="s">
        <v>620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590</v>
      </c>
      <c r="H101" s="98"/>
      <c r="I101" s="98"/>
      <c r="J101" s="98"/>
      <c r="K101" s="98"/>
      <c r="L101" s="98"/>
      <c r="M101" s="98"/>
      <c r="N101" s="98"/>
      <c r="O101" s="98"/>
      <c r="P101" s="98"/>
      <c r="Q101" s="98"/>
      <c r="R101" s="98"/>
      <c r="S101" s="98"/>
      <c r="T101" s="98"/>
      <c r="U101" s="98"/>
      <c r="V101" s="98"/>
      <c r="W101" s="98"/>
      <c r="X101" s="99"/>
      <c r="Y101" s="538" t="s">
        <v>55</v>
      </c>
      <c r="Z101" s="539"/>
      <c r="AA101" s="540"/>
      <c r="AB101" s="457" t="s">
        <v>591</v>
      </c>
      <c r="AC101" s="457"/>
      <c r="AD101" s="457"/>
      <c r="AE101" s="211" t="s">
        <v>592</v>
      </c>
      <c r="AF101" s="212"/>
      <c r="AG101" s="212"/>
      <c r="AH101" s="213"/>
      <c r="AI101" s="211" t="s">
        <v>594</v>
      </c>
      <c r="AJ101" s="212"/>
      <c r="AK101" s="212"/>
      <c r="AL101" s="213"/>
      <c r="AM101" s="211">
        <v>5</v>
      </c>
      <c r="AN101" s="212"/>
      <c r="AO101" s="212"/>
      <c r="AP101" s="213"/>
      <c r="AQ101" s="211" t="s">
        <v>635</v>
      </c>
      <c r="AR101" s="212"/>
      <c r="AS101" s="212"/>
      <c r="AT101" s="213"/>
      <c r="AU101" s="211" t="s">
        <v>612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591</v>
      </c>
      <c r="AC102" s="457"/>
      <c r="AD102" s="457"/>
      <c r="AE102" s="414" t="s">
        <v>593</v>
      </c>
      <c r="AF102" s="414"/>
      <c r="AG102" s="414"/>
      <c r="AH102" s="414"/>
      <c r="AI102" s="414" t="s">
        <v>593</v>
      </c>
      <c r="AJ102" s="414"/>
      <c r="AK102" s="414"/>
      <c r="AL102" s="414"/>
      <c r="AM102" s="414">
        <v>5</v>
      </c>
      <c r="AN102" s="414"/>
      <c r="AO102" s="414"/>
      <c r="AP102" s="414"/>
      <c r="AQ102" s="266">
        <v>7</v>
      </c>
      <c r="AR102" s="267"/>
      <c r="AS102" s="267"/>
      <c r="AT102" s="312"/>
      <c r="AU102" s="266">
        <v>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613</v>
      </c>
      <c r="AC116" s="459"/>
      <c r="AD116" s="460"/>
      <c r="AE116" s="414" t="s">
        <v>594</v>
      </c>
      <c r="AF116" s="414"/>
      <c r="AG116" s="414"/>
      <c r="AH116" s="414"/>
      <c r="AI116" s="414" t="s">
        <v>594</v>
      </c>
      <c r="AJ116" s="414"/>
      <c r="AK116" s="414"/>
      <c r="AL116" s="414"/>
      <c r="AM116" s="414">
        <v>53</v>
      </c>
      <c r="AN116" s="414"/>
      <c r="AO116" s="414"/>
      <c r="AP116" s="414"/>
      <c r="AQ116" s="211">
        <v>60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596</v>
      </c>
      <c r="AC117" s="469"/>
      <c r="AD117" s="470"/>
      <c r="AE117" s="547" t="s">
        <v>594</v>
      </c>
      <c r="AF117" s="547"/>
      <c r="AG117" s="547"/>
      <c r="AH117" s="547"/>
      <c r="AI117" s="547" t="s">
        <v>594</v>
      </c>
      <c r="AJ117" s="547"/>
      <c r="AK117" s="547"/>
      <c r="AL117" s="547"/>
      <c r="AM117" s="547" t="s">
        <v>614</v>
      </c>
      <c r="AN117" s="547"/>
      <c r="AO117" s="547"/>
      <c r="AP117" s="547"/>
      <c r="AQ117" s="547" t="s">
        <v>621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603</v>
      </c>
      <c r="AR133" s="192"/>
      <c r="AS133" s="126" t="s">
        <v>356</v>
      </c>
      <c r="AT133" s="127"/>
      <c r="AU133" s="193" t="s">
        <v>602</v>
      </c>
      <c r="AV133" s="193"/>
      <c r="AW133" s="126" t="s">
        <v>300</v>
      </c>
      <c r="AX133" s="188"/>
    </row>
    <row r="134" spans="1:50" ht="39.75" customHeight="1" x14ac:dyDescent="0.15">
      <c r="A134" s="182"/>
      <c r="B134" s="179"/>
      <c r="C134" s="173"/>
      <c r="D134" s="179"/>
      <c r="E134" s="173"/>
      <c r="F134" s="174"/>
      <c r="G134" s="97" t="s">
        <v>600</v>
      </c>
      <c r="H134" s="98"/>
      <c r="I134" s="98"/>
      <c r="J134" s="98"/>
      <c r="K134" s="98"/>
      <c r="L134" s="98"/>
      <c r="M134" s="98"/>
      <c r="N134" s="98"/>
      <c r="O134" s="98"/>
      <c r="P134" s="98"/>
      <c r="Q134" s="98"/>
      <c r="R134" s="98"/>
      <c r="S134" s="98"/>
      <c r="T134" s="98"/>
      <c r="U134" s="98"/>
      <c r="V134" s="98"/>
      <c r="W134" s="98"/>
      <c r="X134" s="99"/>
      <c r="Y134" s="194" t="s">
        <v>379</v>
      </c>
      <c r="Z134" s="195"/>
      <c r="AA134" s="196"/>
      <c r="AB134" s="197" t="s">
        <v>592</v>
      </c>
      <c r="AC134" s="198"/>
      <c r="AD134" s="198"/>
      <c r="AE134" s="199" t="s">
        <v>601</v>
      </c>
      <c r="AF134" s="200"/>
      <c r="AG134" s="200"/>
      <c r="AH134" s="200"/>
      <c r="AI134" s="199" t="s">
        <v>602</v>
      </c>
      <c r="AJ134" s="200"/>
      <c r="AK134" s="200"/>
      <c r="AL134" s="200"/>
      <c r="AM134" s="199" t="s">
        <v>602</v>
      </c>
      <c r="AN134" s="200"/>
      <c r="AO134" s="200"/>
      <c r="AP134" s="200"/>
      <c r="AQ134" s="199" t="s">
        <v>603</v>
      </c>
      <c r="AR134" s="200"/>
      <c r="AS134" s="200"/>
      <c r="AT134" s="200"/>
      <c r="AU134" s="199" t="s">
        <v>602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592</v>
      </c>
      <c r="AC135" s="206"/>
      <c r="AD135" s="206"/>
      <c r="AE135" s="199" t="s">
        <v>602</v>
      </c>
      <c r="AF135" s="200"/>
      <c r="AG135" s="200"/>
      <c r="AH135" s="200"/>
      <c r="AI135" s="199" t="s">
        <v>603</v>
      </c>
      <c r="AJ135" s="200"/>
      <c r="AK135" s="200"/>
      <c r="AL135" s="200"/>
      <c r="AM135" s="199" t="s">
        <v>602</v>
      </c>
      <c r="AN135" s="200"/>
      <c r="AO135" s="200"/>
      <c r="AP135" s="200"/>
      <c r="AQ135" s="199" t="s">
        <v>601</v>
      </c>
      <c r="AR135" s="200"/>
      <c r="AS135" s="200"/>
      <c r="AT135" s="200"/>
      <c r="AU135" s="199" t="s">
        <v>602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628</v>
      </c>
      <c r="H154" s="98"/>
      <c r="I154" s="98"/>
      <c r="J154" s="98"/>
      <c r="K154" s="98"/>
      <c r="L154" s="98"/>
      <c r="M154" s="98"/>
      <c r="N154" s="98"/>
      <c r="O154" s="98"/>
      <c r="P154" s="99"/>
      <c r="Q154" s="118" t="s">
        <v>629</v>
      </c>
      <c r="R154" s="98"/>
      <c r="S154" s="98"/>
      <c r="T154" s="98"/>
      <c r="U154" s="98"/>
      <c r="V154" s="98"/>
      <c r="W154" s="98"/>
      <c r="X154" s="98"/>
      <c r="Y154" s="98"/>
      <c r="Z154" s="98"/>
      <c r="AA154" s="286"/>
      <c r="AB154" s="134" t="s">
        <v>629</v>
      </c>
      <c r="AC154" s="135"/>
      <c r="AD154" s="135"/>
      <c r="AE154" s="140" t="s">
        <v>629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0" t="s">
        <v>384</v>
      </c>
      <c r="H430" s="116"/>
      <c r="I430" s="116"/>
      <c r="J430" s="901" t="s">
        <v>559</v>
      </c>
      <c r="K430" s="902"/>
      <c r="L430" s="902"/>
      <c r="M430" s="902"/>
      <c r="N430" s="902"/>
      <c r="O430" s="902"/>
      <c r="P430" s="902"/>
      <c r="Q430" s="902"/>
      <c r="R430" s="902"/>
      <c r="S430" s="902"/>
      <c r="T430" s="903"/>
      <c r="U430" s="587" t="s">
        <v>607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589" t="s">
        <v>594</v>
      </c>
      <c r="AR432" s="193"/>
      <c r="AS432" s="126" t="s">
        <v>356</v>
      </c>
      <c r="AT432" s="127"/>
      <c r="AU432" s="193" t="s">
        <v>594</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594</v>
      </c>
      <c r="AF433" s="200"/>
      <c r="AG433" s="200"/>
      <c r="AH433" s="200"/>
      <c r="AI433" s="333" t="s">
        <v>608</v>
      </c>
      <c r="AJ433" s="200"/>
      <c r="AK433" s="200"/>
      <c r="AL433" s="200"/>
      <c r="AM433" s="333" t="s">
        <v>608</v>
      </c>
      <c r="AN433" s="200"/>
      <c r="AO433" s="200"/>
      <c r="AP433" s="334"/>
      <c r="AQ433" s="333" t="s">
        <v>594</v>
      </c>
      <c r="AR433" s="200"/>
      <c r="AS433" s="200"/>
      <c r="AT433" s="334"/>
      <c r="AU433" s="200" t="s">
        <v>594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603</v>
      </c>
      <c r="AC434" s="198"/>
      <c r="AD434" s="198"/>
      <c r="AE434" s="333" t="s">
        <v>594</v>
      </c>
      <c r="AF434" s="200"/>
      <c r="AG434" s="200"/>
      <c r="AH434" s="334"/>
      <c r="AI434" s="333" t="s">
        <v>594</v>
      </c>
      <c r="AJ434" s="200"/>
      <c r="AK434" s="200"/>
      <c r="AL434" s="200"/>
      <c r="AM434" s="333" t="s">
        <v>608</v>
      </c>
      <c r="AN434" s="200"/>
      <c r="AO434" s="200"/>
      <c r="AP434" s="334"/>
      <c r="AQ434" s="333" t="s">
        <v>608</v>
      </c>
      <c r="AR434" s="200"/>
      <c r="AS434" s="200"/>
      <c r="AT434" s="334"/>
      <c r="AU434" s="200" t="s">
        <v>607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608</v>
      </c>
      <c r="AF435" s="200"/>
      <c r="AG435" s="200"/>
      <c r="AH435" s="334"/>
      <c r="AI435" s="333" t="s">
        <v>594</v>
      </c>
      <c r="AJ435" s="200"/>
      <c r="AK435" s="200"/>
      <c r="AL435" s="200"/>
      <c r="AM435" s="333" t="s">
        <v>594</v>
      </c>
      <c r="AN435" s="200"/>
      <c r="AO435" s="200"/>
      <c r="AP435" s="334"/>
      <c r="AQ435" s="333" t="s">
        <v>608</v>
      </c>
      <c r="AR435" s="200"/>
      <c r="AS435" s="200"/>
      <c r="AT435" s="334"/>
      <c r="AU435" s="200" t="s">
        <v>609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601</v>
      </c>
      <c r="AF457" s="193"/>
      <c r="AG457" s="126" t="s">
        <v>356</v>
      </c>
      <c r="AH457" s="127"/>
      <c r="AI457" s="149"/>
      <c r="AJ457" s="149"/>
      <c r="AK457" s="149"/>
      <c r="AL457" s="147"/>
      <c r="AM457" s="149"/>
      <c r="AN457" s="149"/>
      <c r="AO457" s="149"/>
      <c r="AP457" s="147"/>
      <c r="AQ457" s="589" t="s">
        <v>594</v>
      </c>
      <c r="AR457" s="193"/>
      <c r="AS457" s="126" t="s">
        <v>356</v>
      </c>
      <c r="AT457" s="127"/>
      <c r="AU457" s="193" t="s">
        <v>592</v>
      </c>
      <c r="AV457" s="193"/>
      <c r="AW457" s="126" t="s">
        <v>300</v>
      </c>
      <c r="AX457" s="188"/>
    </row>
    <row r="458" spans="1:50" ht="23.25" customHeight="1" x14ac:dyDescent="0.15">
      <c r="A458" s="182"/>
      <c r="B458" s="179"/>
      <c r="C458" s="173"/>
      <c r="D458" s="179"/>
      <c r="E458" s="335"/>
      <c r="F458" s="336"/>
      <c r="G458" s="97" t="s">
        <v>608</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601</v>
      </c>
      <c r="AF458" s="200"/>
      <c r="AG458" s="200"/>
      <c r="AH458" s="200"/>
      <c r="AI458" s="333" t="s">
        <v>594</v>
      </c>
      <c r="AJ458" s="200"/>
      <c r="AK458" s="200"/>
      <c r="AL458" s="200"/>
      <c r="AM458" s="333" t="s">
        <v>594</v>
      </c>
      <c r="AN458" s="200"/>
      <c r="AO458" s="200"/>
      <c r="AP458" s="334"/>
      <c r="AQ458" s="333" t="s">
        <v>594</v>
      </c>
      <c r="AR458" s="200"/>
      <c r="AS458" s="200"/>
      <c r="AT458" s="334"/>
      <c r="AU458" s="200" t="s">
        <v>609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3" t="s">
        <v>607</v>
      </c>
      <c r="AF459" s="200"/>
      <c r="AG459" s="200"/>
      <c r="AH459" s="334"/>
      <c r="AI459" s="333" t="s">
        <v>594</v>
      </c>
      <c r="AJ459" s="200"/>
      <c r="AK459" s="200"/>
      <c r="AL459" s="200"/>
      <c r="AM459" s="333" t="s">
        <v>594</v>
      </c>
      <c r="AN459" s="200"/>
      <c r="AO459" s="200"/>
      <c r="AP459" s="334"/>
      <c r="AQ459" s="333" t="s">
        <v>594</v>
      </c>
      <c r="AR459" s="200"/>
      <c r="AS459" s="200"/>
      <c r="AT459" s="334"/>
      <c r="AU459" s="200" t="s">
        <v>600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594</v>
      </c>
      <c r="AF460" s="200"/>
      <c r="AG460" s="200"/>
      <c r="AH460" s="334"/>
      <c r="AI460" s="333" t="s">
        <v>594</v>
      </c>
      <c r="AJ460" s="200"/>
      <c r="AK460" s="200"/>
      <c r="AL460" s="200"/>
      <c r="AM460" s="333" t="s">
        <v>594</v>
      </c>
      <c r="AN460" s="200"/>
      <c r="AO460" s="200"/>
      <c r="AP460" s="334"/>
      <c r="AQ460" s="333" t="s">
        <v>594</v>
      </c>
      <c r="AR460" s="200"/>
      <c r="AS460" s="200"/>
      <c r="AT460" s="334"/>
      <c r="AU460" s="200" t="s">
        <v>594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60.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558</v>
      </c>
      <c r="AE702" s="339"/>
      <c r="AF702" s="339"/>
      <c r="AG702" s="381" t="s">
        <v>606</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558</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558</v>
      </c>
      <c r="AE704" s="785"/>
      <c r="AF704" s="785"/>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582</v>
      </c>
      <c r="AE705" s="717"/>
      <c r="AF705" s="717"/>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54.7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558</v>
      </c>
      <c r="AE708" s="604"/>
      <c r="AF708" s="604"/>
      <c r="AG708" s="744" t="s">
        <v>623</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36.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558</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582</v>
      </c>
      <c r="AE712" s="785"/>
      <c r="AF712" s="785"/>
      <c r="AG712" s="812" t="s">
        <v>594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582</v>
      </c>
      <c r="AE713" s="322"/>
      <c r="AF713" s="662"/>
      <c r="AG713" s="94" t="s">
        <v>605</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558</v>
      </c>
      <c r="AE714" s="810"/>
      <c r="AF714" s="811"/>
      <c r="AG714" s="738" t="s">
        <v>619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558</v>
      </c>
      <c r="AE715" s="604"/>
      <c r="AF715" s="655"/>
      <c r="AG715" s="744" t="s">
        <v>616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582</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582</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558</v>
      </c>
      <c r="AE719" s="604"/>
      <c r="AF719" s="604"/>
      <c r="AG719" s="118" t="s">
        <v>638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550</v>
      </c>
      <c r="D721" s="290"/>
      <c r="E721" s="290"/>
      <c r="F721" s="291"/>
      <c r="G721" s="280" t="s">
        <v>470</v>
      </c>
      <c r="H721" s="281"/>
      <c r="I721" s="83" t="str">
        <f>IF(OR(G721="　", G721=""), "", "-")</f>
        <v>-</v>
      </c>
      <c r="J721" s="284">
        <v>8</v>
      </c>
      <c r="K721" s="284"/>
      <c r="L721" s="83" t="str">
        <f>IF(M721="","","-")</f>
        <v/>
      </c>
      <c r="M721" s="84"/>
      <c r="N721" s="297" t="s">
        <v>637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622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624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 customHeight="1" thickBot="1" x14ac:dyDescent="0.2">
      <c r="A729" s="633" t="s">
        <v>632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2.75" customHeight="1" thickBot="1" x14ac:dyDescent="0.2">
      <c r="A731" s="801" t="s">
        <v>257</v>
      </c>
      <c r="B731" s="802"/>
      <c r="C731" s="802"/>
      <c r="D731" s="802"/>
      <c r="E731" s="803"/>
      <c r="F731" s="731" t="s">
        <v>633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8" customHeight="1" thickBot="1" x14ac:dyDescent="0.2">
      <c r="A733" s="672" t="s">
        <v>257</v>
      </c>
      <c r="B733" s="673"/>
      <c r="C733" s="673"/>
      <c r="D733" s="673"/>
      <c r="E733" s="674"/>
      <c r="F733" s="636" t="s">
        <v>634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7.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564</v>
      </c>
      <c r="F737" s="989"/>
      <c r="G737" s="989"/>
      <c r="H737" s="989"/>
      <c r="I737" s="989"/>
      <c r="J737" s="989"/>
      <c r="K737" s="989"/>
      <c r="L737" s="989"/>
      <c r="M737" s="989"/>
      <c r="N737" s="358" t="s">
        <v>358</v>
      </c>
      <c r="O737" s="358"/>
      <c r="P737" s="358"/>
      <c r="Q737" s="358"/>
      <c r="R737" s="989" t="s">
        <v>564</v>
      </c>
      <c r="S737" s="989"/>
      <c r="T737" s="989"/>
      <c r="U737" s="989"/>
      <c r="V737" s="989"/>
      <c r="W737" s="989"/>
      <c r="X737" s="989"/>
      <c r="Y737" s="989"/>
      <c r="Z737" s="989"/>
      <c r="AA737" s="358" t="s">
        <v>359</v>
      </c>
      <c r="AB737" s="358"/>
      <c r="AC737" s="358"/>
      <c r="AD737" s="358"/>
      <c r="AE737" s="989" t="s">
        <v>565</v>
      </c>
      <c r="AF737" s="989"/>
      <c r="AG737" s="989"/>
      <c r="AH737" s="989"/>
      <c r="AI737" s="989"/>
      <c r="AJ737" s="989"/>
      <c r="AK737" s="989"/>
      <c r="AL737" s="989"/>
      <c r="AM737" s="989"/>
      <c r="AN737" s="358" t="s">
        <v>360</v>
      </c>
      <c r="AO737" s="358"/>
      <c r="AP737" s="358"/>
      <c r="AQ737" s="358"/>
      <c r="AR737" s="990" t="s">
        <v>566</v>
      </c>
      <c r="AS737" s="991"/>
      <c r="AT737" s="991"/>
      <c r="AU737" s="991"/>
      <c r="AV737" s="991"/>
      <c r="AW737" s="991"/>
      <c r="AX737" s="992"/>
      <c r="AY737" s="89"/>
      <c r="AZ737" s="89"/>
    </row>
    <row r="738" spans="1:52" ht="24.75" customHeight="1" x14ac:dyDescent="0.15">
      <c r="A738" s="993" t="s">
        <v>361</v>
      </c>
      <c r="B738" s="203"/>
      <c r="C738" s="203"/>
      <c r="D738" s="204"/>
      <c r="E738" s="989" t="s">
        <v>565</v>
      </c>
      <c r="F738" s="989"/>
      <c r="G738" s="989"/>
      <c r="H738" s="989"/>
      <c r="I738" s="989"/>
      <c r="J738" s="989"/>
      <c r="K738" s="989"/>
      <c r="L738" s="989"/>
      <c r="M738" s="989"/>
      <c r="N738" s="358" t="s">
        <v>362</v>
      </c>
      <c r="O738" s="358"/>
      <c r="P738" s="358"/>
      <c r="Q738" s="358"/>
      <c r="R738" s="989" t="s">
        <v>567</v>
      </c>
      <c r="S738" s="989"/>
      <c r="T738" s="989"/>
      <c r="U738" s="989"/>
      <c r="V738" s="989"/>
      <c r="W738" s="989"/>
      <c r="X738" s="989"/>
      <c r="Y738" s="989"/>
      <c r="Z738" s="989"/>
      <c r="AA738" s="358" t="s">
        <v>482</v>
      </c>
      <c r="AB738" s="358"/>
      <c r="AC738" s="358"/>
      <c r="AD738" s="358"/>
      <c r="AE738" s="989" t="s">
        <v>630</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t="s">
        <v>435</v>
      </c>
      <c r="J739" s="984"/>
      <c r="K739" s="91" t="str">
        <f>IF(OR(I739="　", I739=""), "", "-")</f>
        <v>-</v>
      </c>
      <c r="L739" s="985">
        <v>10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579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573</v>
      </c>
      <c r="H781" s="670"/>
      <c r="I781" s="670"/>
      <c r="J781" s="670"/>
      <c r="K781" s="671"/>
      <c r="L781" s="663" t="s">
        <v>580</v>
      </c>
      <c r="M781" s="664"/>
      <c r="N781" s="664"/>
      <c r="O781" s="664"/>
      <c r="P781" s="664"/>
      <c r="Q781" s="664"/>
      <c r="R781" s="664"/>
      <c r="S781" s="664"/>
      <c r="T781" s="664"/>
      <c r="U781" s="664"/>
      <c r="V781" s="664"/>
      <c r="W781" s="664"/>
      <c r="X781" s="665"/>
      <c r="Y781" s="384">
        <v>7.6</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574</v>
      </c>
      <c r="H782" s="606"/>
      <c r="I782" s="606"/>
      <c r="J782" s="606"/>
      <c r="K782" s="607"/>
      <c r="L782" s="597" t="s">
        <v>581</v>
      </c>
      <c r="M782" s="598"/>
      <c r="N782" s="598"/>
      <c r="O782" s="598"/>
      <c r="P782" s="598"/>
      <c r="Q782" s="598"/>
      <c r="R782" s="598"/>
      <c r="S782" s="598"/>
      <c r="T782" s="598"/>
      <c r="U782" s="598"/>
      <c r="V782" s="598"/>
      <c r="W782" s="598"/>
      <c r="X782" s="599"/>
      <c r="Y782" s="600">
        <v>2.7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575</v>
      </c>
      <c r="H783" s="606"/>
      <c r="I783" s="606"/>
      <c r="J783" s="606"/>
      <c r="K783" s="607"/>
      <c r="L783" s="597" t="s">
        <v>578</v>
      </c>
      <c r="M783" s="598"/>
      <c r="N783" s="598"/>
      <c r="O783" s="598"/>
      <c r="P783" s="598"/>
      <c r="Q783" s="598"/>
      <c r="R783" s="598"/>
      <c r="S783" s="598"/>
      <c r="T783" s="598"/>
      <c r="U783" s="598"/>
      <c r="V783" s="598"/>
      <c r="W783" s="598"/>
      <c r="X783" s="599"/>
      <c r="Y783" s="600">
        <v>2.4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576</v>
      </c>
      <c r="H784" s="606"/>
      <c r="I784" s="606"/>
      <c r="J784" s="606"/>
      <c r="K784" s="607"/>
      <c r="L784" s="597" t="s">
        <v>577</v>
      </c>
      <c r="M784" s="598"/>
      <c r="N784" s="598"/>
      <c r="O784" s="598"/>
      <c r="P784" s="598"/>
      <c r="Q784" s="598"/>
      <c r="R784" s="598"/>
      <c r="S784" s="598"/>
      <c r="T784" s="598"/>
      <c r="U784" s="598"/>
      <c r="V784" s="598"/>
      <c r="W784" s="598"/>
      <c r="X784" s="599"/>
      <c r="Y784" s="600">
        <v>1.7</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14.4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54" t="s">
        <v>572</v>
      </c>
      <c r="D837" s="340"/>
      <c r="E837" s="340"/>
      <c r="F837" s="340"/>
      <c r="G837" s="340"/>
      <c r="H837" s="340"/>
      <c r="I837" s="340"/>
      <c r="J837" s="341">
        <v>5010005016639</v>
      </c>
      <c r="K837" s="342"/>
      <c r="L837" s="342"/>
      <c r="M837" s="342"/>
      <c r="N837" s="342"/>
      <c r="O837" s="342"/>
      <c r="P837" s="355" t="s">
        <v>568</v>
      </c>
      <c r="Q837" s="343"/>
      <c r="R837" s="343"/>
      <c r="S837" s="343"/>
      <c r="T837" s="343"/>
      <c r="U837" s="343"/>
      <c r="V837" s="343"/>
      <c r="W837" s="343"/>
      <c r="X837" s="343"/>
      <c r="Y837" s="344">
        <v>14</v>
      </c>
      <c r="Z837" s="345"/>
      <c r="AA837" s="345"/>
      <c r="AB837" s="346"/>
      <c r="AC837" s="356" t="s">
        <v>569</v>
      </c>
      <c r="AD837" s="364"/>
      <c r="AE837" s="364"/>
      <c r="AF837" s="364"/>
      <c r="AG837" s="364"/>
      <c r="AH837" s="908" t="s">
        <v>570</v>
      </c>
      <c r="AI837" s="366"/>
      <c r="AJ837" s="366"/>
      <c r="AK837" s="366"/>
      <c r="AL837" s="909" t="s">
        <v>570</v>
      </c>
      <c r="AM837" s="351"/>
      <c r="AN837" s="351"/>
      <c r="AO837" s="352"/>
      <c r="AP837" s="910" t="s">
        <v>571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625</v>
      </c>
      <c r="F1102" s="371"/>
      <c r="G1102" s="371"/>
      <c r="H1102" s="371"/>
      <c r="I1102" s="371"/>
      <c r="J1102" s="341" t="s">
        <v>626</v>
      </c>
      <c r="K1102" s="342"/>
      <c r="L1102" s="342"/>
      <c r="M1102" s="342"/>
      <c r="N1102" s="342"/>
      <c r="O1102" s="342"/>
      <c r="P1102" s="355" t="s">
        <v>625</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627</v>
      </c>
      <c r="AI1102" s="349"/>
      <c r="AJ1102" s="349"/>
      <c r="AK1102" s="349"/>
      <c r="AL1102" s="350" t="s">
        <v>625</v>
      </c>
      <c r="AM1102" s="351"/>
      <c r="AN1102" s="351"/>
      <c r="AO1102" s="352"/>
      <c r="AP1102" s="353" t="s">
        <v>626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3" priority="14011">
      <formula>IF(RIGHT(TEXT(AK14,"0.#"),1)=".",FALSE,TRUE)</formula>
    </cfRule>
    <cfRule type="expression" dxfId="2802" priority="14012">
      <formula>IF(RIGHT(TEXT(AK14,"0.#"),1)=".",TRUE,FALSE)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AK16:AQ17 AK15:AX15 AK13:AX13">
    <cfRule type="expression" dxfId="2791" priority="13709">
      <formula>IF(RIGHT(TEXT(AK13,"0.#"),1)=".",FALSE,TRUE)</formula>
    </cfRule>
    <cfRule type="expression" dxfId="2790" priority="13710">
      <formula>IF(RIGHT(TEXT(AK13,"0.#"),1)=".",TRUE,FALSE)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C14">
    <cfRule type="expression" dxfId="709" priority="9">
      <formula>IF(RIGHT(TEXT(P14,"0.#"),1)=".",FALSE,TRUE)</formula>
    </cfRule>
    <cfRule type="expression" dxfId="708" priority="10">
      <formula>IF(RIGHT(TEXT(P14,"0.#"),1)=".",TRUE,FALSE)</formula>
    </cfRule>
  </conditionalFormatting>
  <conditionalFormatting sqref="P15:AC17 P13:AJ13">
    <cfRule type="expression" dxfId="707" priority="7">
      <formula>IF(RIGHT(TEXT(P13,"0.#"),1)=".",FALSE,TRUE)</formula>
    </cfRule>
    <cfRule type="expression" dxfId="706" priority="8">
      <formula>IF(RIGHT(TEXT(P13,"0.#"),1)=".",TRUE,FALSE)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1"/>
      <c r="B16" s="1052"/>
      <c r="C16" s="1052"/>
      <c r="D16" s="1052"/>
      <c r="E16" s="1052"/>
      <c r="F16" s="1053"/>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1"/>
      <c r="B29" s="1052"/>
      <c r="C29" s="1052"/>
      <c r="D29" s="1052"/>
      <c r="E29" s="1052"/>
      <c r="F29" s="1053"/>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1"/>
      <c r="B42" s="1052"/>
      <c r="C42" s="1052"/>
      <c r="D42" s="1052"/>
      <c r="E42" s="1052"/>
      <c r="F42" s="1053"/>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1"/>
      <c r="B56" s="1052"/>
      <c r="C56" s="1052"/>
      <c r="D56" s="1052"/>
      <c r="E56" s="1052"/>
      <c r="F56" s="1053"/>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1"/>
      <c r="B69" s="1052"/>
      <c r="C69" s="1052"/>
      <c r="D69" s="1052"/>
      <c r="E69" s="1052"/>
      <c r="F69" s="1053"/>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1"/>
      <c r="B82" s="1052"/>
      <c r="C82" s="1052"/>
      <c r="D82" s="1052"/>
      <c r="E82" s="1052"/>
      <c r="F82" s="1053"/>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1"/>
      <c r="B95" s="1052"/>
      <c r="C95" s="1052"/>
      <c r="D95" s="1052"/>
      <c r="E95" s="1052"/>
      <c r="F95" s="1053"/>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1"/>
      <c r="B109" s="1052"/>
      <c r="C109" s="1052"/>
      <c r="D109" s="1052"/>
      <c r="E109" s="1052"/>
      <c r="F109" s="1053"/>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1"/>
      <c r="B122" s="1052"/>
      <c r="C122" s="1052"/>
      <c r="D122" s="1052"/>
      <c r="E122" s="1052"/>
      <c r="F122" s="1053"/>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1"/>
      <c r="B135" s="1052"/>
      <c r="C135" s="1052"/>
      <c r="D135" s="1052"/>
      <c r="E135" s="1052"/>
      <c r="F135" s="1053"/>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1"/>
      <c r="B148" s="1052"/>
      <c r="C148" s="1052"/>
      <c r="D148" s="1052"/>
      <c r="E148" s="1052"/>
      <c r="F148" s="1053"/>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1"/>
      <c r="B162" s="1052"/>
      <c r="C162" s="1052"/>
      <c r="D162" s="1052"/>
      <c r="E162" s="1052"/>
      <c r="F162" s="1053"/>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1"/>
      <c r="B175" s="1052"/>
      <c r="C175" s="1052"/>
      <c r="D175" s="1052"/>
      <c r="E175" s="1052"/>
      <c r="F175" s="1053"/>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1"/>
      <c r="B188" s="1052"/>
      <c r="C188" s="1052"/>
      <c r="D188" s="1052"/>
      <c r="E188" s="1052"/>
      <c r="F188" s="1053"/>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1"/>
      <c r="B201" s="1052"/>
      <c r="C201" s="1052"/>
      <c r="D201" s="1052"/>
      <c r="E201" s="1052"/>
      <c r="F201" s="1053"/>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1"/>
      <c r="B215" s="1052"/>
      <c r="C215" s="1052"/>
      <c r="D215" s="1052"/>
      <c r="E215" s="1052"/>
      <c r="F215" s="1053"/>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1"/>
      <c r="B228" s="1052"/>
      <c r="C228" s="1052"/>
      <c r="D228" s="1052"/>
      <c r="E228" s="1052"/>
      <c r="F228" s="1053"/>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1"/>
      <c r="B241" s="1052"/>
      <c r="C241" s="1052"/>
      <c r="D241" s="1052"/>
      <c r="E241" s="1052"/>
      <c r="F241" s="1053"/>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1"/>
      <c r="B254" s="1052"/>
      <c r="C254" s="1052"/>
      <c r="D254" s="1052"/>
      <c r="E254" s="1052"/>
      <c r="F254" s="1053"/>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2018-08-14T09:47:22Z</cp:lastPrinted>
  <dcterms:created xsi:type="dcterms:W3CDTF">2012-03-13T00:50:25Z</dcterms:created>
  <dcterms:modified xsi:type="dcterms:W3CDTF">2018-09-03T05:42:18Z</dcterms:modified>
</cp:coreProperties>
</file>