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<sst xmlns="http://schemas.openxmlformats.org/spreadsheetml/2006/main" count="2909" uniqueCount="634">
  <si>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</si>
  <si>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</si>
  <si>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</si>
  <si>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</si>
  <si>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</si>
  <si>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</si>
  <si>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</si>
  <si>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</si>
  <si>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</si>
  <si>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</si>
  <si>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</si>
  <si>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</si>
  <si>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</si>
  <si>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</si>
  <si>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</si>
  <si>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</si>
  <si>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</si>
  <si>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</si>
  <si>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</si>
  <si>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</si>
  <si>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</si>
  <si>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</si>
  <si>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</si>
  <si>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</si>
  <si>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</si>
  <si>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</si>
  <si>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</si>
  <si>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</si>
  <si>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</si>
  <si>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</si>
  <si>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</si>
  <si>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</si>
  <si>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</si>
  <si>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</si>
  <si>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</si>
  <si>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</si>
  <si>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</si>
  <si>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</si>
  <si>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</si>
  <si>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</si>
  <si>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</si>
  <si>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</si>
  <si>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</si>
  <si>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</si>
  <si>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</si>
  <si>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</si>
  <si>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</si>
  <si>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</si>
  <si>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</si>
  <si>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</si>
  <si>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</si>
  <si>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</si>
  <si>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</si>
  <si>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</si>
  <si>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</si>
  <si>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</si>
  <si>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</si>
  <si>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</si>
  <si>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</si>
  <si>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</si>
  <si>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</si>
  <si>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</si>
  <si>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</si>
  <si>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</si>
  <si>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</si>
  <si>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</si>
  <si>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</si>
  <si>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</si>
  <si>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</si>
  <si>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</si>
  <si>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</si>
  <si>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</si>
  <si>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</si>
  <si>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</si>
  <si>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</si>
  <si>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</si>
  <si>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</si>
  <si>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</si>
  <si>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</si>
  <si>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</si>
  <si>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</si>
  <si>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</si>
  <si>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</si>
  <si>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</si>
  <si>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</si>
  <si>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</si>
  <si>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</si>
  <si>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</si>
  <si>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</si>
  <si>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</si>
  <si>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</si>
  <si>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</si>
  <si>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</si>
  <si>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</si>
  <si>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</si>
  <si>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</si>
  <si>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</si>
  <si>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</si>
  <si>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</si>
  <si>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</si>
  <si>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</si>
  <si>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</si>
  <si>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</si>
  <si>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</si>
  <si>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</si>
  <si>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</si>
  <si>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</si>
  <si>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</si>
  <si>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</si>
  <si>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</si>
  <si>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</si>
  <si>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</si>
  <si>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</si>
  <si>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</si>
  <si>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</si>
  <si>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</si>
  <si>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</si>
  <si>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</si>
  <si>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</si>
  <si>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</si>
  <si>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</si>
  <si>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</si>
  <si>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</si>
  <si>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</si>
  <si>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</si>
  <si>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</si>
  <si>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</si>
  <si>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</si>
  <si>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</si>
  <si>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</si>
  <si>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</si>
  <si>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</si>
  <si>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</si>
  <si>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</si>
  <si>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</si>
  <si>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</si>
  <si>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</si>
  <si>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</si>
  <si>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</si>
  <si>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</si>
  <si>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</si>
  <si>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</si>
  <si>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</si>
  <si>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</si>
  <si>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</si>
  <si>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</si>
  <si>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</si>
  <si>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</si>
  <si>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</si>
  <si>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</si>
  <si>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</si>
  <si>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</si>
  <si>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</si>
  <si>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</si>
  <si>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</si>
  <si>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</si>
  <si>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</si>
  <si>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</si>
  <si>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</si>
  <si>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</si>
  <si>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</si>
  <si>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</si>
  <si>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</si>
  <si>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</si>
  <si>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</si>
  <si>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</si>
  <si>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</si>
  <si>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</si>
  <si>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</si>
  <si>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</si>
  <si>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</si>
  <si>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</si>
  <si>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</si>
  <si>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</si>
  <si>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</si>
  <si>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</si>
  <si>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</si>
  <si>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</si>
  <si>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</si>
  <si>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</si>
  <si>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</si>
  <si>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</si>
  <si>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</si>
  <si>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</si>
  <si>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</si>
  <si>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</si>
  <si>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</si>
  <si>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</si>
  <si>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</si>
  <si>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</si>
  <si>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</si>
  <si>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</si>
  <si>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</si>
  <si>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</si>
  <si>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</si>
  <si>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</si>
  <si>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</si>
  <si>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</si>
  <si>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</si>
  <si>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</si>
  <si>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</si>
  <si>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</si>
  <si>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</si>
  <si>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</si>
  <si>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</si>
  <si>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</si>
  <si>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</si>
  <si>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</si>
  <si>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</si>
  <si>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</si>
  <si>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</si>
  <si>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</si>
  <si>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</si>
  <si>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</si>
  <si>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</si>
  <si>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</si>
  <si>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</si>
  <si>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</si>
  <si>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</si>
  <si>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</si>
  <si>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</si>
  <si>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</si>
  <si>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</si>
  <si>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</si>
  <si>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</si>
  <si>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</si>
  <si>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</si>
  <si>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</si>
  <si>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</si>
  <si>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</si>
  <si>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</si>
  <si>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</si>
  <si>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</si>
  <si>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</si>
  <si>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</si>
  <si>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</si>
  <si>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</si>
  <si>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</si>
  <si>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</si>
  <si>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</si>
  <si>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</si>
  <si>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</si>
  <si>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</si>
  <si>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</si>
  <si>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</si>
  <si>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</si>
  <si>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</si>
  <si>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</si>
  <si>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</si>
  <si>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</si>
  <si>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</si>
  <si>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</si>
  <si>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</si>
  <si>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</si>
  <si>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</si>
  <si>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</si>
  <si>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</si>
  <si>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</si>
  <si>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</si>
  <si>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</si>
  <si>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</si>
  <si>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</si>
  <si>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</si>
  <si>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</si>
  <si>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</si>
  <si>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</si>
  <si>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</si>
  <si>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</si>
  <si>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</si>
  <si>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</si>
  <si>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</si>
  <si>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</si>
  <si>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</si>
  <si>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</si>
  <si>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</si>
  <si>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</si>
  <si>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</si>
  <si>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</si>
  <si>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</si>
  <si>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</si>
  <si>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</si>
  <si>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</si>
  <si>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</si>
  <si>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</si>
  <si>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</si>
  <si>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</si>
  <si>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</si>
  <si>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</si>
  <si>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</si>
  <si>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</si>
  <si>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</si>
  <si>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</si>
  <si>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</si>
  <si>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</si>
  <si>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</si>
  <si>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</si>
  <si>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</si>
  <si>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</si>
  <si>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</si>
  <si>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</si>
  <si>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</si>
  <si>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</si>
  <si>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</si>
  <si>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</si>
  <si>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</si>
  <si>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</si>
  <si>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</si>
  <si>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</si>
  <si>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</si>
  <si>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</si>
  <si>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</si>
  <si>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</si>
  <si>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</si>
  <si>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</si>
  <si>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</si>
  <si>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</si>
  <si>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</si>
  <si>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</si>
  <si>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</si>
  <si>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</si>
  <si>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</si>
  <si>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</si>
  <si>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</si>
  <si>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</si>
  <si>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</si>
  <si>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</si>
  <si>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</si>
  <si>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</si>
  <si>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</si>
  <si>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</si>
  <si>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</si>
  <si>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</si>
  <si>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</si>
  <si>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</si>
  <si>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</si>
  <si>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</si>
  <si>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</si>
  <si>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</si>
  <si>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</si>
  <si>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</si>
  <si>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</si>
  <si>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</si>
  <si>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</si>
  <si>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</si>
  <si>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</si>
  <si>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</si>
  <si>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</si>
  <si>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</si>
  <si>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</si>
  <si>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</si>
  <si>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</si>
  <si>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</si>
  <si>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</si>
  <si>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</si>
  <si>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</si>
  <si>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</si>
  <si>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</si>
  <si>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</si>
  <si>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</si>
  <si>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</si>
  <si>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</si>
  <si>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</si>
  <si>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</si>
  <si>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</si>
  <si>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</si>
  <si>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</si>
  <si>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</si>
  <si>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</si>
  <si>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</si>
  <si>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</si>
  <si>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</si>
  <si>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</si>
  <si>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</si>
  <si>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</si>
  <si>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</si>
  <si>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</si>
  <si>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</si>
  <si>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</si>
  <si>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</si>
  <si>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</si>
  <si>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</si>
  <si>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</si>
  <si>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</si>
  <si>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</si>
  <si>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</si>
  <si>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</si>
  <si>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</si>
  <si>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</si>
  <si>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</si>
  <si>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</si>
  <si>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</si>
  <si>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</si>
  <si>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</si>
  <si>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</si>
  <si>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</si>
  <si>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</si>
  <si>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</si>
  <si>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</si>
  <si>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</si>
  <si>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</si>
  <si>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</si>
  <si>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</si>
  <si>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</si>
  <si>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</si>
  <si>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</si>
  <si>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</si>
  <si>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</si>
  <si>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</si>
  <si>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</si>
  <si>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</si>
  <si>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</si>
  <si>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</si>
  <si>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</si>
  <si>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</si>
  <si>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</si>
  <si>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</si>
  <si>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</si>
  <si>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</si>
  <si>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</si>
  <si>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</si>
  <si>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</si>
  <si>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</si>
  <si>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</si>
  <si>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</si>
  <si>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</si>
  <si>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</si>
  <si>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</si>
  <si>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</si>
  <si>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</si>
  <si>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</si>
  <si>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</si>
  <si>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</si>
  <si>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</si>
  <si>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</si>
  <si>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</si>
  <si>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</si>
  <si>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</si>
  <si>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</si>
  <si>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</si>
  <si>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</si>
  <si>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</si>
  <si>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</si>
  <si>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</si>
  <si>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</si>
  <si>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</si>
  <si>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</si>
  <si>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</si>
  <si>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</si>
  <si>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</si>
  <si>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</si>
  <si>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</si>
  <si>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</si>
  <si>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</si>
  <si>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</si>
  <si>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</si>
  <si>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</si>
  <si>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</si>
  <si>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</si>
  <si>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</si>
  <si>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</si>
  <si>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</si>
  <si>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</si>
  <si>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</si>
  <si>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</si>
  <si>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</si>
  <si>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</si>
  <si>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</si>
  <si>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</si>
  <si>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</si>
  <si>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</si>
  <si>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</si>
  <si>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</si>
  <si>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</si>
  <si>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</si>
  <si>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</si>
  <si>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</si>
  <si>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</si>
  <si>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</si>
  <si>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</si>
  <si>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</si>
  <si>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</si>
  <si>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</si>
  <si>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</si>
  <si>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</si>
  <si>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</si>
  <si>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</si>
  <si>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</si>
  <si>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</si>
  <si>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</si>
  <si>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</si>
  <si>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</si>
  <si>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</si>
  <si>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</si>
  <si>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</si>
  <si>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</si>
  <si>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</si>
  <si>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</si>
  <si>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</si>
  <si>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</si>
  <si>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</si>
  <si>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</si>
  <si>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</si>
  <si>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</si>
  <si>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</si>
  <si>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</si>
  <si>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</si>
  <si>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</si>
  <si>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</si>
  <si>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</si>
  <si>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</si>
  <si>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</si>
  <si>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</si>
  <si>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</si>
  <si>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</si>
  <si>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</si>
  <si>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</si>
  <si>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</si>
  <si>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</si>
  <si>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</si>
  <si>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</si>
  <si>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</si>
  <si>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</si>
  <si>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</si>
  <si>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</si>
  <si>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</si>
  <si>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</si>
  <si>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</si>
  <si>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</si>
  <si>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</si>
  <si>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</si>
  <si>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</si>
  <si>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</si>
  <si>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</si>
  <si>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</si>
  <si>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</si>
  <si>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</si>
  <si>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</si>
  <si>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</si>
  <si>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</si>
  <si>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</si>
  <si>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</si>
  <si>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</si>
  <si>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</si>
  <si>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</si>
  <si>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</si>
  <si>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</si>
  <si>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</si>
  <si>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</si>
  <si>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</si>
  <si>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補聴器販売者の技能向上研修等経費</t>
    <phoneticPr fontId="5"/>
  </si>
  <si>
    <t>平成２８年度</t>
  </si>
  <si>
    <t>医政局</t>
  </si>
  <si>
    <t>総務課</t>
  </si>
  <si>
    <t>終了予定なし</t>
  </si>
  <si>
    <t>　補聴器販売者が適切な補聴器の選定や使用指導等を的確に行えるよう、必要な知識及び技能を習得させるための研修の実施。また、補聴器を取り扱う販売店の販売・サービス体制の充実・向上を図るとともに、消費者が機能や価格などを十分に理解した上で販売するよう促すマニュアルを作成し、補聴器販売者や販売店において活用できるようにする。併せて補聴器に関する情報等について普及啓発を行う。</t>
    <phoneticPr fontId="5"/>
  </si>
  <si>
    <t>○</t>
  </si>
  <si>
    <t>-</t>
  </si>
  <si>
    <t>-</t>
    <phoneticPr fontId="5"/>
  </si>
  <si>
    <t>-</t>
    <phoneticPr fontId="5"/>
  </si>
  <si>
    <t>-</t>
    <phoneticPr fontId="5"/>
  </si>
  <si>
    <t>衛生関係指導者養成等委託費</t>
  </si>
  <si>
    <t>厚生労働省</t>
  </si>
  <si>
    <t>新28-007</t>
    <phoneticPr fontId="5"/>
  </si>
  <si>
    <t>新28-005</t>
    <phoneticPr fontId="5"/>
  </si>
  <si>
    <t>-</t>
    <phoneticPr fontId="5"/>
  </si>
  <si>
    <t>-</t>
    <phoneticPr fontId="5"/>
  </si>
  <si>
    <t>補助金等交付</t>
  </si>
  <si>
    <t>-</t>
    <phoneticPr fontId="5"/>
  </si>
  <si>
    <t>一般社団法人日本補聴器販売店協会</t>
    <rPh sb="0" eb="2">
      <t>イッパン</t>
    </rPh>
    <rPh sb="2" eb="6">
      <t>シャダンホウジン</t>
    </rPh>
    <rPh sb="6" eb="8">
      <t>ニホン</t>
    </rPh>
    <rPh sb="8" eb="11">
      <t>ホチョウキ</t>
    </rPh>
    <rPh sb="11" eb="14">
      <t>ハンバイテン</t>
    </rPh>
    <rPh sb="14" eb="16">
      <t>キョウカイ</t>
    </rPh>
    <phoneticPr fontId="5"/>
  </si>
  <si>
    <t>A.一般社団法人日本補聴器販売店協会</t>
    <phoneticPr fontId="5"/>
  </si>
  <si>
    <t>庁費</t>
    <rPh sb="0" eb="2">
      <t>チョウヒ</t>
    </rPh>
    <phoneticPr fontId="5"/>
  </si>
  <si>
    <t>旅費</t>
    <rPh sb="0" eb="2">
      <t>リョヒ</t>
    </rPh>
    <phoneticPr fontId="5"/>
  </si>
  <si>
    <t>諸謝金</t>
    <rPh sb="0" eb="1">
      <t>ショ</t>
    </rPh>
    <rPh sb="1" eb="3">
      <t>シャキン</t>
    </rPh>
    <phoneticPr fontId="5"/>
  </si>
  <si>
    <t>委託費</t>
    <rPh sb="0" eb="3">
      <t>イタクヒ</t>
    </rPh>
    <phoneticPr fontId="5"/>
  </si>
  <si>
    <t>賃金</t>
    <rPh sb="0" eb="2">
      <t>チンギン</t>
    </rPh>
    <phoneticPr fontId="5"/>
  </si>
  <si>
    <t>会場借料、印刷製本費</t>
    <rPh sb="0" eb="2">
      <t>カイジョウ</t>
    </rPh>
    <rPh sb="2" eb="4">
      <t>シャクリョウ</t>
    </rPh>
    <rPh sb="5" eb="7">
      <t>インサツ</t>
    </rPh>
    <rPh sb="7" eb="9">
      <t>セイホン</t>
    </rPh>
    <rPh sb="9" eb="10">
      <t>ヒ</t>
    </rPh>
    <phoneticPr fontId="5"/>
  </si>
  <si>
    <t>講師旅費</t>
    <rPh sb="0" eb="2">
      <t>コウシ</t>
    </rPh>
    <rPh sb="2" eb="4">
      <t>リョヒ</t>
    </rPh>
    <phoneticPr fontId="5"/>
  </si>
  <si>
    <t>講師謝金</t>
    <rPh sb="0" eb="2">
      <t>コウシ</t>
    </rPh>
    <rPh sb="2" eb="4">
      <t>シャキン</t>
    </rPh>
    <phoneticPr fontId="5"/>
  </si>
  <si>
    <t>事務局賃金</t>
    <rPh sb="0" eb="2">
      <t>ジム</t>
    </rPh>
    <rPh sb="2" eb="3">
      <t>キョク</t>
    </rPh>
    <rPh sb="3" eb="5">
      <t>チンギン</t>
    </rPh>
    <phoneticPr fontId="5"/>
  </si>
  <si>
    <t>制作費</t>
    <rPh sb="0" eb="3">
      <t>セイサクヒ</t>
    </rPh>
    <phoneticPr fontId="5"/>
  </si>
  <si>
    <t>B.株式会社電通東日本</t>
    <rPh sb="6" eb="8">
      <t>デンツウ</t>
    </rPh>
    <rPh sb="8" eb="9">
      <t>ヒガシ</t>
    </rPh>
    <rPh sb="9" eb="11">
      <t>ニホン</t>
    </rPh>
    <phoneticPr fontId="5"/>
  </si>
  <si>
    <t>株式会社電通東日本</t>
    <phoneticPr fontId="5"/>
  </si>
  <si>
    <t>－</t>
    <phoneticPr fontId="5"/>
  </si>
  <si>
    <t>補聴器普及HP制作</t>
    <rPh sb="0" eb="3">
      <t>ホチョウキ</t>
    </rPh>
    <rPh sb="3" eb="5">
      <t>フキュウ</t>
    </rPh>
    <phoneticPr fontId="5"/>
  </si>
  <si>
    <t>補聴器普及HP制作費</t>
    <rPh sb="0" eb="3">
      <t>ホチョウキ</t>
    </rPh>
    <rPh sb="3" eb="5">
      <t>フキュウ</t>
    </rPh>
    <phoneticPr fontId="5"/>
  </si>
  <si>
    <t>株式会社電通東日本</t>
    <phoneticPr fontId="5"/>
  </si>
  <si>
    <t>-</t>
    <phoneticPr fontId="5"/>
  </si>
  <si>
    <t>補聴器の購入方法の普及、補聴器普及のポスター作成</t>
    <phoneticPr fontId="5"/>
  </si>
  <si>
    <t>研修受講者数</t>
    <phoneticPr fontId="5"/>
  </si>
  <si>
    <t>補助事業者からの実績報告</t>
    <phoneticPr fontId="5"/>
  </si>
  <si>
    <t>人</t>
    <rPh sb="0" eb="1">
      <t>ヒト</t>
    </rPh>
    <phoneticPr fontId="5"/>
  </si>
  <si>
    <t>-</t>
    <phoneticPr fontId="5"/>
  </si>
  <si>
    <t>-</t>
    <phoneticPr fontId="5"/>
  </si>
  <si>
    <t>研修開催回数</t>
    <rPh sb="4" eb="5">
      <t>カイ</t>
    </rPh>
    <phoneticPr fontId="5"/>
  </si>
  <si>
    <t>-</t>
    <phoneticPr fontId="5"/>
  </si>
  <si>
    <t>回</t>
    <rPh sb="0" eb="1">
      <t>カイ</t>
    </rPh>
    <phoneticPr fontId="5"/>
  </si>
  <si>
    <t>-</t>
    <phoneticPr fontId="5"/>
  </si>
  <si>
    <t>百万円</t>
    <rPh sb="0" eb="2">
      <t>ヒャクマン</t>
    </rPh>
    <rPh sb="2" eb="3">
      <t>エン</t>
    </rPh>
    <phoneticPr fontId="5"/>
  </si>
  <si>
    <t>　　X/Y</t>
    <phoneticPr fontId="5"/>
  </si>
  <si>
    <t>26百万円／７回</t>
    <rPh sb="2" eb="4">
      <t>ヒャクマン</t>
    </rPh>
    <rPh sb="4" eb="5">
      <t>エン</t>
    </rPh>
    <rPh sb="7" eb="8">
      <t>カイ</t>
    </rPh>
    <phoneticPr fontId="5"/>
  </si>
  <si>
    <t>単位当たりコスト＝Ｘ ／ Ｙ
Ｘ：執行額
Ｙ：研修開催回数　　　　　　　　　　　　　　</t>
    <rPh sb="27" eb="28">
      <t>カイ</t>
    </rPh>
    <phoneticPr fontId="5"/>
  </si>
  <si>
    <t>31百万円／14回</t>
    <rPh sb="2" eb="4">
      <t>ヒャクマン</t>
    </rPh>
    <rPh sb="4" eb="5">
      <t>エン</t>
    </rPh>
    <rPh sb="8" eb="9">
      <t>カイ</t>
    </rPh>
    <phoneticPr fontId="5"/>
  </si>
  <si>
    <t>施策大目標２　必要な医療従事者を確保するとともに、資質の向上を図ること</t>
    <phoneticPr fontId="5"/>
  </si>
  <si>
    <t>補聴器販売者が適切な補聴器の選定や使用、指導等を的確に行えるよう、必要な知識及び技能を習得させることで、その資質向上を図ることができる。</t>
    <phoneticPr fontId="5"/>
  </si>
  <si>
    <t>-</t>
    <phoneticPr fontId="5"/>
  </si>
  <si>
    <t>-</t>
    <phoneticPr fontId="5"/>
  </si>
  <si>
    <t>-</t>
    <phoneticPr fontId="5"/>
  </si>
  <si>
    <t>-</t>
    <phoneticPr fontId="5"/>
  </si>
  <si>
    <t>-</t>
    <phoneticPr fontId="5"/>
  </si>
  <si>
    <t>-</t>
    <phoneticPr fontId="5"/>
  </si>
  <si>
    <t>(独）国民生活支援センターに対する補聴器に関する相談件数が10年前に比べ倍増していることや、高齢化の進展もあり、国民のニーズは高いと考えられる。</t>
    <phoneticPr fontId="5"/>
  </si>
  <si>
    <t>‐</t>
  </si>
  <si>
    <t>無</t>
  </si>
  <si>
    <t>交付要綱において真に必要な経費のみ計上している。</t>
    <rPh sb="0" eb="2">
      <t>コウフ</t>
    </rPh>
    <rPh sb="2" eb="4">
      <t>ヨウコウ</t>
    </rPh>
    <rPh sb="8" eb="9">
      <t>シン</t>
    </rPh>
    <rPh sb="10" eb="12">
      <t>ヒツヨウ</t>
    </rPh>
    <rPh sb="13" eb="15">
      <t>ケイヒ</t>
    </rPh>
    <rPh sb="17" eb="19">
      <t>ケイジョウ</t>
    </rPh>
    <phoneticPr fontId="5"/>
  </si>
  <si>
    <t>補聴器販売者養成研修の受講者の人数（目標値「前年度以上」）</t>
    <phoneticPr fontId="5"/>
  </si>
  <si>
    <t>41百万円／16回</t>
    <rPh sb="2" eb="4">
      <t>ヒャクマン</t>
    </rPh>
    <rPh sb="4" eb="5">
      <t>エン</t>
    </rPh>
    <rPh sb="8" eb="9">
      <t>カイ</t>
    </rPh>
    <phoneticPr fontId="5"/>
  </si>
  <si>
    <t>活動実績は見込を上回っている。</t>
    <rPh sb="0" eb="2">
      <t>カツドウ</t>
    </rPh>
    <rPh sb="2" eb="4">
      <t>ジッセキ</t>
    </rPh>
    <rPh sb="5" eb="7">
      <t>ミコミ</t>
    </rPh>
    <rPh sb="8" eb="10">
      <t>ウワマワ</t>
    </rPh>
    <phoneticPr fontId="5"/>
  </si>
  <si>
    <t>単位当たりコストは平成28年度と比較して低減しており、妥当と考えている。</t>
    <rPh sb="0" eb="2">
      <t>タンイ</t>
    </rPh>
    <rPh sb="2" eb="3">
      <t>ア</t>
    </rPh>
    <rPh sb="9" eb="11">
      <t>ヘイセイ</t>
    </rPh>
    <rPh sb="13" eb="15">
      <t>ネンド</t>
    </rPh>
    <rPh sb="16" eb="18">
      <t>ヒカク</t>
    </rPh>
    <rPh sb="20" eb="22">
      <t>テイゲン</t>
    </rPh>
    <rPh sb="27" eb="29">
      <t>ダトウ</t>
    </rPh>
    <rPh sb="30" eb="31">
      <t>カンガ</t>
    </rPh>
    <phoneticPr fontId="5"/>
  </si>
  <si>
    <t xml:space="preserve">補聴器については、近年、消費者トラブルが急増しており、独立行政法人国民生活センターから「補聴器に関して、販売店の知識・技能やサービス体制が十分でない」との問題点も指摘されている。そこで、補聴器の安全で効果的な使用に資するため、補聴器販売者の技能向上等に必要な経費を要求するものである。
</t>
    <phoneticPr fontId="5"/>
  </si>
  <si>
    <t>補聴器販売者の質の格差が生じないよう、国が実施すべき事業である。</t>
    <rPh sb="7" eb="8">
      <t>シツ</t>
    </rPh>
    <rPh sb="9" eb="11">
      <t>カクサ</t>
    </rPh>
    <rPh sb="12" eb="13">
      <t>ショウ</t>
    </rPh>
    <rPh sb="19" eb="20">
      <t>クニ</t>
    </rPh>
    <rPh sb="21" eb="23">
      <t>ジッシ</t>
    </rPh>
    <rPh sb="26" eb="28">
      <t>ジギョウ</t>
    </rPh>
    <phoneticPr fontId="5"/>
  </si>
  <si>
    <t>-</t>
    <phoneticPr fontId="5"/>
  </si>
  <si>
    <t>-</t>
    <phoneticPr fontId="5"/>
  </si>
  <si>
    <t>-</t>
    <phoneticPr fontId="5"/>
  </si>
  <si>
    <t>成果実績は成果目標をやや下回ったが、これは、開催場所の利便性等によるものであり、平成30年度においては、大都市と平成28年度、平成29年度の開催実績を基に、未だ開催されていない地方都市を選定し全国16会場にて実施する予定としている。</t>
    <phoneticPr fontId="5"/>
  </si>
  <si>
    <t>平成28年度のアンケート結果に基づき、開催場所の増加や平日の開催を行ったところであるが、増やした開催地の利便性等により参加者が限定されたこと等により、成果実績は成果目標をやや下回っており、受講を希望する者がより多く受講できる環境を整える必要がある。</t>
    <rPh sb="0" eb="2">
      <t>ヘイセイ</t>
    </rPh>
    <rPh sb="4" eb="6">
      <t>ネンド</t>
    </rPh>
    <rPh sb="12" eb="14">
      <t>ケッカ</t>
    </rPh>
    <rPh sb="15" eb="16">
      <t>モト</t>
    </rPh>
    <rPh sb="19" eb="21">
      <t>カイサイ</t>
    </rPh>
    <rPh sb="21" eb="23">
      <t>バショ</t>
    </rPh>
    <rPh sb="24" eb="26">
      <t>ゾウカ</t>
    </rPh>
    <rPh sb="27" eb="29">
      <t>ヘイジツ</t>
    </rPh>
    <rPh sb="30" eb="32">
      <t>カイサイ</t>
    </rPh>
    <rPh sb="33" eb="34">
      <t>オコナ</t>
    </rPh>
    <rPh sb="44" eb="45">
      <t>フ</t>
    </rPh>
    <rPh sb="48" eb="51">
      <t>カイサイチ</t>
    </rPh>
    <rPh sb="52" eb="55">
      <t>リベンセイ</t>
    </rPh>
    <rPh sb="55" eb="56">
      <t>トウ</t>
    </rPh>
    <rPh sb="59" eb="62">
      <t>サンカシャ</t>
    </rPh>
    <rPh sb="63" eb="65">
      <t>ゲンテイ</t>
    </rPh>
    <rPh sb="70" eb="71">
      <t>トウ</t>
    </rPh>
    <rPh sb="94" eb="96">
      <t>ジュコウ</t>
    </rPh>
    <rPh sb="97" eb="99">
      <t>キボウ</t>
    </rPh>
    <rPh sb="101" eb="102">
      <t>モノ</t>
    </rPh>
    <rPh sb="105" eb="106">
      <t>オオ</t>
    </rPh>
    <rPh sb="107" eb="109">
      <t>ジュコウ</t>
    </rPh>
    <rPh sb="112" eb="114">
      <t>カンキョウ</t>
    </rPh>
    <rPh sb="115" eb="116">
      <t>トトノ</t>
    </rPh>
    <rPh sb="118" eb="120">
      <t>ヒツヨウ</t>
    </rPh>
    <phoneticPr fontId="5"/>
  </si>
  <si>
    <t>研修受講者のアンケート結果等に基づき、受講を希望する者がより多く受講できるよう、大都市と平成28年度、平成29年度の開催実績を基に、未だ開催されていない地方都市を選定し全国16会場にて研修を実施予定としている。</t>
    <rPh sb="13" eb="14">
      <t>トウ</t>
    </rPh>
    <rPh sb="26" eb="27">
      <t>モノ</t>
    </rPh>
    <phoneticPr fontId="5"/>
  </si>
  <si>
    <t>団塊の世代が、75歳以上になる2025年に向けて、より社会のニーズが高まることから優先度の高いものと考えられる。</t>
    <phoneticPr fontId="5"/>
  </si>
  <si>
    <t>受益者との負担関係は妥当である。</t>
    <rPh sb="0" eb="3">
      <t>ジュエキシャ</t>
    </rPh>
    <rPh sb="5" eb="7">
      <t>フタン</t>
    </rPh>
    <rPh sb="7" eb="9">
      <t>カンケイ</t>
    </rPh>
    <rPh sb="10" eb="12">
      <t>ダトウ</t>
    </rPh>
    <phoneticPr fontId="5"/>
  </si>
  <si>
    <t>-</t>
    <phoneticPr fontId="5"/>
  </si>
  <si>
    <t>医療従事者の資質の向上を図ること（施策目標Ⅰ－２－２）</t>
    <rPh sb="17" eb="19">
      <t>セサク</t>
    </rPh>
    <rPh sb="19" eb="21">
      <t>モクヒョウ</t>
    </rPh>
    <phoneticPr fontId="5"/>
  </si>
  <si>
    <t>点検対象外</t>
    <rPh sb="0" eb="2">
      <t>テンケン</t>
    </rPh>
    <rPh sb="2" eb="5">
      <t>タイショウガイ</t>
    </rPh>
    <phoneticPr fontId="5"/>
  </si>
  <si>
    <t>引き続きより多くの受講者が参加できるよう、必要な予算額を確保し、適正な執行に努めること。</t>
    <rPh sb="0" eb="1">
      <t>ヒ</t>
    </rPh>
    <rPh sb="2" eb="3">
      <t>ツヅ</t>
    </rPh>
    <rPh sb="6" eb="7">
      <t>オオ</t>
    </rPh>
    <rPh sb="9" eb="12">
      <t>ジュコウシャ</t>
    </rPh>
    <rPh sb="13" eb="15">
      <t>サンカ</t>
    </rPh>
    <rPh sb="21" eb="23">
      <t>ヒツヨウ</t>
    </rPh>
    <rPh sb="24" eb="27">
      <t>ヨサンガク</t>
    </rPh>
    <rPh sb="28" eb="30">
      <t>カクホ</t>
    </rPh>
    <rPh sb="32" eb="34">
      <t>テキセイ</t>
    </rPh>
    <rPh sb="35" eb="37">
      <t>シッコウ</t>
    </rPh>
    <rPh sb="38" eb="39">
      <t>ツト</t>
    </rPh>
    <phoneticPr fontId="5"/>
  </si>
  <si>
    <t>-</t>
    <phoneticPr fontId="5"/>
  </si>
  <si>
    <t>課長：北波　孝</t>
    <rPh sb="0" eb="2">
      <t>カチョウ</t>
    </rPh>
    <rPh sb="3" eb="5">
      <t>キタバ</t>
    </rPh>
    <rPh sb="6" eb="7">
      <t>タカシ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</si>
</sst>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12700</xdr:rowOff>
    </xdr:from>
    <xdr:to>
      <xdr:col>38</xdr:col>
      <xdr:colOff>0</xdr:colOff>
      <xdr:row>743</xdr:row>
      <xdr:rowOff>228600</xdr:rowOff>
    </xdr:to>
    <xdr:sp macro="" textlink="">
      <xdr:nvSpPr>
        <xdr:cNvPr id="2" name="正方形/長方形 1"/>
        <xdr:cNvSpPr/>
      </xdr:nvSpPr>
      <xdr:spPr>
        <a:xfrm>
          <a:off x="3400425" y="40960675"/>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３１百万円</a:t>
          </a:r>
        </a:p>
      </xdr:txBody>
    </xdr:sp>
    <xdr:clientData/>
  </xdr:twoCellAnchor>
  <xdr:twoCellAnchor>
    <xdr:from>
      <xdr:col>16</xdr:col>
      <xdr:colOff>190501</xdr:colOff>
      <xdr:row>748</xdr:row>
      <xdr:rowOff>212912</xdr:rowOff>
    </xdr:from>
    <xdr:to>
      <xdr:col>38</xdr:col>
      <xdr:colOff>27216</xdr:colOff>
      <xdr:row>750</xdr:row>
      <xdr:rowOff>81429</xdr:rowOff>
    </xdr:to>
    <xdr:sp macro="" textlink="">
      <xdr:nvSpPr>
        <xdr:cNvPr id="6" name="正方形/長方形 5"/>
        <xdr:cNvSpPr/>
      </xdr:nvSpPr>
      <xdr:spPr>
        <a:xfrm>
          <a:off x="3456215" y="237262948"/>
          <a:ext cx="4327072"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一般社団法人日本補聴器販売店協会</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３１百万</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743</xdr:row>
      <xdr:rowOff>272140</xdr:rowOff>
    </xdr:from>
    <xdr:to>
      <xdr:col>38</xdr:col>
      <xdr:colOff>0</xdr:colOff>
      <xdr:row>746</xdr:row>
      <xdr:rowOff>44824</xdr:rowOff>
    </xdr:to>
    <xdr:sp macro="" textlink="">
      <xdr:nvSpPr>
        <xdr:cNvPr id="7" name="大かっこ 6"/>
        <xdr:cNvSpPr/>
      </xdr:nvSpPr>
      <xdr:spPr>
        <a:xfrm>
          <a:off x="3302000" y="41572540"/>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136071</xdr:colOff>
      <xdr:row>746</xdr:row>
      <xdr:rowOff>217716</xdr:rowOff>
    </xdr:from>
    <xdr:to>
      <xdr:col>36</xdr:col>
      <xdr:colOff>68036</xdr:colOff>
      <xdr:row>748</xdr:row>
      <xdr:rowOff>67236</xdr:rowOff>
    </xdr:to>
    <xdr:sp macro="" textlink="">
      <xdr:nvSpPr>
        <xdr:cNvPr id="10" name="テキスト ボックス 9"/>
        <xdr:cNvSpPr txBox="1"/>
      </xdr:nvSpPr>
      <xdr:spPr>
        <a:xfrm>
          <a:off x="5646964" y="236560180"/>
          <a:ext cx="1768929" cy="5570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13607</xdr:colOff>
      <xdr:row>743</xdr:row>
      <xdr:rowOff>340179</xdr:rowOff>
    </xdr:from>
    <xdr:to>
      <xdr:col>37</xdr:col>
      <xdr:colOff>122464</xdr:colOff>
      <xdr:row>745</xdr:row>
      <xdr:rowOff>272143</xdr:rowOff>
    </xdr:to>
    <xdr:sp macro="" textlink="">
      <xdr:nvSpPr>
        <xdr:cNvPr id="12" name="テキスト ボックス 11"/>
        <xdr:cNvSpPr txBox="1"/>
      </xdr:nvSpPr>
      <xdr:spPr>
        <a:xfrm>
          <a:off x="3414032" y="41640579"/>
          <a:ext cx="4109357" cy="63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販売者の技能向上</a:t>
          </a:r>
          <a:r>
            <a:rPr lang="ja-JP" altLang="ja-JP" sz="1100">
              <a:solidFill>
                <a:schemeClr val="dk1"/>
              </a:solidFill>
              <a:effectLst/>
              <a:latin typeface="+mn-lt"/>
              <a:ea typeface="+mn-ea"/>
              <a:cs typeface="+mn-cs"/>
            </a:rPr>
            <a:t>のための研修</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マニュアル作成及び普及啓発</a:t>
          </a:r>
          <a:endParaRPr lang="ja-JP" altLang="ja-JP">
            <a:effectLst/>
          </a:endParaRPr>
        </a:p>
      </xdr:txBody>
    </xdr:sp>
    <xdr:clientData/>
  </xdr:twoCellAnchor>
  <xdr:twoCellAnchor>
    <xdr:from>
      <xdr:col>27</xdr:col>
      <xdr:colOff>0</xdr:colOff>
      <xdr:row>746</xdr:row>
      <xdr:rowOff>0</xdr:rowOff>
    </xdr:from>
    <xdr:to>
      <xdr:col>27</xdr:col>
      <xdr:colOff>0</xdr:colOff>
      <xdr:row>748</xdr:row>
      <xdr:rowOff>0</xdr:rowOff>
    </xdr:to>
    <xdr:cxnSp macro="">
      <xdr:nvCxnSpPr>
        <xdr:cNvPr id="16" name="直線矢印コネクタ 15"/>
        <xdr:cNvCxnSpPr/>
      </xdr:nvCxnSpPr>
      <xdr:spPr>
        <a:xfrm>
          <a:off x="5510893" y="236342464"/>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149680</xdr:colOff>
      <xdr:row>751</xdr:row>
      <xdr:rowOff>0</xdr:rowOff>
    </xdr:from>
    <xdr:to>
      <xdr:col>39</xdr:col>
      <xdr:colOff>102508</xdr:colOff>
      <xdr:row>753</xdr:row>
      <xdr:rowOff>126470</xdr:rowOff>
    </xdr:to>
    <xdr:sp macro="" textlink="">
      <xdr:nvSpPr>
        <xdr:cNvPr id="8" name="大かっこ 7"/>
        <xdr:cNvSpPr/>
      </xdr:nvSpPr>
      <xdr:spPr>
        <a:xfrm>
          <a:off x="3211287" y="238111393"/>
          <a:ext cx="4851400" cy="8340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27</xdr:col>
      <xdr:colOff>0</xdr:colOff>
      <xdr:row>753</xdr:row>
      <xdr:rowOff>0</xdr:rowOff>
    </xdr:from>
    <xdr:to>
      <xdr:col>27</xdr:col>
      <xdr:colOff>0</xdr:colOff>
      <xdr:row>755</xdr:row>
      <xdr:rowOff>0</xdr:rowOff>
    </xdr:to>
    <xdr:cxnSp macro="">
      <xdr:nvCxnSpPr>
        <xdr:cNvPr id="13" name="直線矢印コネクタ 12"/>
        <xdr:cNvCxnSpPr/>
      </xdr:nvCxnSpPr>
      <xdr:spPr>
        <a:xfrm>
          <a:off x="5510893" y="238818964"/>
          <a:ext cx="0" cy="7075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108858</xdr:colOff>
      <xdr:row>756</xdr:row>
      <xdr:rowOff>0</xdr:rowOff>
    </xdr:from>
    <xdr:to>
      <xdr:col>37</xdr:col>
      <xdr:colOff>68036</xdr:colOff>
      <xdr:row>756</xdr:row>
      <xdr:rowOff>576088</xdr:rowOff>
    </xdr:to>
    <xdr:sp macro="" textlink="">
      <xdr:nvSpPr>
        <xdr:cNvPr id="14" name="正方形/長方形 13"/>
        <xdr:cNvSpPr/>
      </xdr:nvSpPr>
      <xdr:spPr>
        <a:xfrm>
          <a:off x="3578679" y="239880321"/>
          <a:ext cx="4041321" cy="5760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株式会社電通東日本</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２百万</a:t>
          </a:r>
          <a:endParaRPr kumimoji="1" lang="en-US" altLang="ja-JP" sz="1100">
            <a:solidFill>
              <a:schemeClr val="tx1"/>
            </a:solidFill>
            <a:latin typeface="+mn-lt"/>
            <a:ea typeface="+mn-ea"/>
            <a:cs typeface="+mn-cs"/>
          </a:endParaRPr>
        </a:p>
      </xdr:txBody>
    </xdr:sp>
    <xdr:clientData/>
  </xdr:twoCellAnchor>
  <xdr:twoCellAnchor>
    <xdr:from>
      <xdr:col>18</xdr:col>
      <xdr:colOff>176892</xdr:colOff>
      <xdr:row>757</xdr:row>
      <xdr:rowOff>176894</xdr:rowOff>
    </xdr:from>
    <xdr:to>
      <xdr:col>36</xdr:col>
      <xdr:colOff>149679</xdr:colOff>
      <xdr:row>758</xdr:row>
      <xdr:rowOff>176893</xdr:rowOff>
    </xdr:to>
    <xdr:sp macro="" textlink="">
      <xdr:nvSpPr>
        <xdr:cNvPr id="17" name="大かっこ 16"/>
        <xdr:cNvSpPr/>
      </xdr:nvSpPr>
      <xdr:spPr>
        <a:xfrm>
          <a:off x="3850821" y="240723965"/>
          <a:ext cx="3646715"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clientData/>
  </xdr:twoCellAnchor>
  <xdr:twoCellAnchor>
    <xdr:from>
      <xdr:col>29</xdr:col>
      <xdr:colOff>0</xdr:colOff>
      <xdr:row>753</xdr:row>
      <xdr:rowOff>0</xdr:rowOff>
    </xdr:from>
    <xdr:to>
      <xdr:col>37</xdr:col>
      <xdr:colOff>136072</xdr:colOff>
      <xdr:row>754</xdr:row>
      <xdr:rowOff>203306</xdr:rowOff>
    </xdr:to>
    <xdr:sp macro="" textlink="">
      <xdr:nvSpPr>
        <xdr:cNvPr id="19" name="テキスト ボックス 18"/>
        <xdr:cNvSpPr txBox="1"/>
      </xdr:nvSpPr>
      <xdr:spPr>
        <a:xfrm>
          <a:off x="5919107" y="238818964"/>
          <a:ext cx="1768929" cy="5570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16</xdr:col>
      <xdr:colOff>163286</xdr:colOff>
      <xdr:row>751</xdr:row>
      <xdr:rowOff>0</xdr:rowOff>
    </xdr:from>
    <xdr:to>
      <xdr:col>38</xdr:col>
      <xdr:colOff>108858</xdr:colOff>
      <xdr:row>752</xdr:row>
      <xdr:rowOff>285750</xdr:rowOff>
    </xdr:to>
    <xdr:sp macro="" textlink="">
      <xdr:nvSpPr>
        <xdr:cNvPr id="21" name="テキスト ボックス 20"/>
        <xdr:cNvSpPr txBox="1"/>
      </xdr:nvSpPr>
      <xdr:spPr>
        <a:xfrm>
          <a:off x="3429000" y="238111393"/>
          <a:ext cx="4435929" cy="63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補聴器</a:t>
          </a:r>
          <a:r>
            <a:rPr lang="ja-JP" altLang="en-US" sz="1100">
              <a:solidFill>
                <a:schemeClr val="dk1"/>
              </a:solidFill>
              <a:effectLst/>
              <a:latin typeface="+mn-lt"/>
              <a:ea typeface="+mn-ea"/>
              <a:cs typeface="+mn-cs"/>
            </a:rPr>
            <a:t>の購入方法の普及、補聴器普及のポスター作成</a:t>
          </a:r>
          <a:endParaRPr lang="ja-JP" altLang="ja-JP">
            <a:effectLst/>
          </a:endParaRPr>
        </a:p>
      </xdr:txBody>
    </xdr:sp>
    <xdr:clientData/>
  </xdr:twoCellAnchor>
  <xdr:twoCellAnchor>
    <xdr:from>
      <xdr:col>19</xdr:col>
      <xdr:colOff>108858</xdr:colOff>
      <xdr:row>757</xdr:row>
      <xdr:rowOff>258536</xdr:rowOff>
    </xdr:from>
    <xdr:to>
      <xdr:col>35</xdr:col>
      <xdr:colOff>68036</xdr:colOff>
      <xdr:row>758</xdr:row>
      <xdr:rowOff>108858</xdr:rowOff>
    </xdr:to>
    <xdr:sp macro="" textlink="">
      <xdr:nvSpPr>
        <xdr:cNvPr id="23" name="テキスト ボックス 22"/>
        <xdr:cNvSpPr txBox="1"/>
      </xdr:nvSpPr>
      <xdr:spPr>
        <a:xfrm>
          <a:off x="3986894" y="240805607"/>
          <a:ext cx="3224892"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補聴器普及のための</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76</v>
      </c>
      <c r="AT2" s="941"/>
      <c r="AU2" s="941"/>
      <c r="AV2" s="52" t="str">
        <f>IF(AW2="", "", "-")</f>
        <v/>
      </c>
      <c r="AW2" s="915"/>
      <c r="AX2" s="915"/>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550</v>
      </c>
      <c r="H5" s="842"/>
      <c r="I5" s="842"/>
      <c r="J5" s="842"/>
      <c r="K5" s="842"/>
      <c r="L5" s="842"/>
      <c r="M5" s="843" t="s">
        <v>66</v>
      </c>
      <c r="N5" s="844"/>
      <c r="O5" s="844"/>
      <c r="P5" s="844"/>
      <c r="Q5" s="844"/>
      <c r="R5" s="845"/>
      <c r="S5" s="846" t="s">
        <v>553</v>
      </c>
      <c r="T5" s="842"/>
      <c r="U5" s="842"/>
      <c r="V5" s="842"/>
      <c r="W5" s="842"/>
      <c r="X5" s="847"/>
      <c r="Y5" s="697" t="s">
        <v>3</v>
      </c>
      <c r="Z5" s="539"/>
      <c r="AA5" s="539"/>
      <c r="AB5" s="539"/>
      <c r="AC5" s="539"/>
      <c r="AD5" s="540"/>
      <c r="AE5" s="698" t="s">
        <v>552</v>
      </c>
      <c r="AF5" s="698"/>
      <c r="AG5" s="698"/>
      <c r="AH5" s="698"/>
      <c r="AI5" s="698"/>
      <c r="AJ5" s="698"/>
      <c r="AK5" s="698"/>
      <c r="AL5" s="698"/>
      <c r="AM5" s="698"/>
      <c r="AN5" s="698"/>
      <c r="AO5" s="698"/>
      <c r="AP5" s="699"/>
      <c r="AQ5" s="700" t="s">
        <v>633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547</v>
      </c>
      <c r="Z7" s="439"/>
      <c r="AA7" s="439"/>
      <c r="AB7" s="439"/>
      <c r="AC7" s="439"/>
      <c r="AD7" s="925"/>
      <c r="AE7" s="916" t="s">
        <v>558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618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6" t="s">
        <v>554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707" t="s">
        <v>556</v>
      </c>
      <c r="Q13" s="708"/>
      <c r="R13" s="708"/>
      <c r="S13" s="708"/>
      <c r="T13" s="708"/>
      <c r="U13" s="708"/>
      <c r="V13" s="709"/>
      <c r="W13" s="656">
        <v>26</v>
      </c>
      <c r="X13" s="657"/>
      <c r="Y13" s="657"/>
      <c r="Z13" s="657"/>
      <c r="AA13" s="657"/>
      <c r="AB13" s="657"/>
      <c r="AC13" s="658"/>
      <c r="AD13" s="707">
        <v>31</v>
      </c>
      <c r="AE13" s="708"/>
      <c r="AF13" s="708"/>
      <c r="AG13" s="708"/>
      <c r="AH13" s="708"/>
      <c r="AI13" s="708"/>
      <c r="AJ13" s="709"/>
      <c r="AK13" s="707">
        <v>41</v>
      </c>
      <c r="AL13" s="708"/>
      <c r="AM13" s="708"/>
      <c r="AN13" s="708"/>
      <c r="AO13" s="708"/>
      <c r="AP13" s="708"/>
      <c r="AQ13" s="709"/>
      <c r="AR13" s="656">
        <v>41</v>
      </c>
      <c r="AS13" s="657"/>
      <c r="AT13" s="657"/>
      <c r="AU13" s="657"/>
      <c r="AV13" s="657"/>
      <c r="AW13" s="657"/>
      <c r="AX13" s="923"/>
    </row>
    <row r="14" spans="1:50" ht="21" customHeight="1" x14ac:dyDescent="0.15">
      <c r="A14" s="613"/>
      <c r="B14" s="614"/>
      <c r="C14" s="614"/>
      <c r="D14" s="614"/>
      <c r="E14" s="614"/>
      <c r="F14" s="615"/>
      <c r="G14" s="727"/>
      <c r="H14" s="728"/>
      <c r="I14" s="713" t="s">
        <v>8</v>
      </c>
      <c r="J14" s="764"/>
      <c r="K14" s="764"/>
      <c r="L14" s="764"/>
      <c r="M14" s="764"/>
      <c r="N14" s="764"/>
      <c r="O14" s="765"/>
      <c r="P14" s="707" t="s">
        <v>556</v>
      </c>
      <c r="Q14" s="708"/>
      <c r="R14" s="708"/>
      <c r="S14" s="708"/>
      <c r="T14" s="708"/>
      <c r="U14" s="708"/>
      <c r="V14" s="709"/>
      <c r="W14" s="707" t="s">
        <v>556</v>
      </c>
      <c r="X14" s="708"/>
      <c r="Y14" s="708"/>
      <c r="Z14" s="708"/>
      <c r="AA14" s="708"/>
      <c r="AB14" s="708"/>
      <c r="AC14" s="709"/>
      <c r="AD14" s="707" t="s">
        <v>556</v>
      </c>
      <c r="AE14" s="708"/>
      <c r="AF14" s="708"/>
      <c r="AG14" s="708"/>
      <c r="AH14" s="708"/>
      <c r="AI14" s="708"/>
      <c r="AJ14" s="709"/>
      <c r="AK14" s="707" t="s">
        <v>556</v>
      </c>
      <c r="AL14" s="708"/>
      <c r="AM14" s="708"/>
      <c r="AN14" s="708"/>
      <c r="AO14" s="708"/>
      <c r="AP14" s="708"/>
      <c r="AQ14" s="709"/>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707" t="s">
        <v>556</v>
      </c>
      <c r="Q15" s="708"/>
      <c r="R15" s="708"/>
      <c r="S15" s="708"/>
      <c r="T15" s="708"/>
      <c r="U15" s="708"/>
      <c r="V15" s="709"/>
      <c r="W15" s="707" t="s">
        <v>556</v>
      </c>
      <c r="X15" s="708"/>
      <c r="Y15" s="708"/>
      <c r="Z15" s="708"/>
      <c r="AA15" s="708"/>
      <c r="AB15" s="708"/>
      <c r="AC15" s="709"/>
      <c r="AD15" s="707" t="s">
        <v>556</v>
      </c>
      <c r="AE15" s="708"/>
      <c r="AF15" s="708"/>
      <c r="AG15" s="708"/>
      <c r="AH15" s="708"/>
      <c r="AI15" s="708"/>
      <c r="AJ15" s="709"/>
      <c r="AK15" s="707" t="s">
        <v>556</v>
      </c>
      <c r="AL15" s="708"/>
      <c r="AM15" s="708"/>
      <c r="AN15" s="708"/>
      <c r="AO15" s="708"/>
      <c r="AP15" s="708"/>
      <c r="AQ15" s="709"/>
      <c r="AR15" s="707"/>
      <c r="AS15" s="708"/>
      <c r="AT15" s="708"/>
      <c r="AU15" s="708"/>
      <c r="AV15" s="708"/>
      <c r="AW15" s="708"/>
      <c r="AX15" s="808"/>
    </row>
    <row r="16" spans="1:50" ht="21" customHeight="1" x14ac:dyDescent="0.15">
      <c r="A16" s="613"/>
      <c r="B16" s="614"/>
      <c r="C16" s="614"/>
      <c r="D16" s="614"/>
      <c r="E16" s="614"/>
      <c r="F16" s="615"/>
      <c r="G16" s="727"/>
      <c r="H16" s="728"/>
      <c r="I16" s="713" t="s">
        <v>52</v>
      </c>
      <c r="J16" s="714"/>
      <c r="K16" s="714"/>
      <c r="L16" s="714"/>
      <c r="M16" s="714"/>
      <c r="N16" s="714"/>
      <c r="O16" s="715"/>
      <c r="P16" s="707" t="s">
        <v>556</v>
      </c>
      <c r="Q16" s="708"/>
      <c r="R16" s="708"/>
      <c r="S16" s="708"/>
      <c r="T16" s="708"/>
      <c r="U16" s="708"/>
      <c r="V16" s="709"/>
      <c r="W16" s="707" t="s">
        <v>556</v>
      </c>
      <c r="X16" s="708"/>
      <c r="Y16" s="708"/>
      <c r="Z16" s="708"/>
      <c r="AA16" s="708"/>
      <c r="AB16" s="708"/>
      <c r="AC16" s="709"/>
      <c r="AD16" s="707" t="s">
        <v>556</v>
      </c>
      <c r="AE16" s="708"/>
      <c r="AF16" s="708"/>
      <c r="AG16" s="708"/>
      <c r="AH16" s="708"/>
      <c r="AI16" s="708"/>
      <c r="AJ16" s="709"/>
      <c r="AK16" s="707" t="s">
        <v>556</v>
      </c>
      <c r="AL16" s="708"/>
      <c r="AM16" s="708"/>
      <c r="AN16" s="708"/>
      <c r="AO16" s="708"/>
      <c r="AP16" s="708"/>
      <c r="AQ16" s="709"/>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707" t="s">
        <v>556</v>
      </c>
      <c r="Q17" s="708"/>
      <c r="R17" s="708"/>
      <c r="S17" s="708"/>
      <c r="T17" s="708"/>
      <c r="U17" s="708"/>
      <c r="V17" s="709"/>
      <c r="W17" s="707" t="s">
        <v>556</v>
      </c>
      <c r="X17" s="708"/>
      <c r="Y17" s="708"/>
      <c r="Z17" s="708"/>
      <c r="AA17" s="708"/>
      <c r="AB17" s="708"/>
      <c r="AC17" s="709"/>
      <c r="AD17" s="707" t="s">
        <v>556</v>
      </c>
      <c r="AE17" s="708"/>
      <c r="AF17" s="708"/>
      <c r="AG17" s="708"/>
      <c r="AH17" s="708"/>
      <c r="AI17" s="708"/>
      <c r="AJ17" s="709"/>
      <c r="AK17" s="707" t="s">
        <v>556</v>
      </c>
      <c r="AL17" s="708"/>
      <c r="AM17" s="708"/>
      <c r="AN17" s="708"/>
      <c r="AO17" s="708"/>
      <c r="AP17" s="708"/>
      <c r="AQ17" s="709"/>
      <c r="AR17" s="921"/>
      <c r="AS17" s="921"/>
      <c r="AT17" s="921"/>
      <c r="AU17" s="921"/>
      <c r="AV17" s="921"/>
      <c r="AW17" s="921"/>
      <c r="AX17" s="922"/>
    </row>
    <row r="18" spans="1:50" ht="24.75" customHeight="1" x14ac:dyDescent="0.15">
      <c r="A18" s="613"/>
      <c r="B18" s="614"/>
      <c r="C18" s="614"/>
      <c r="D18" s="614"/>
      <c r="E18" s="614"/>
      <c r="F18" s="615"/>
      <c r="G18" s="729"/>
      <c r="H18" s="730"/>
      <c r="I18" s="718" t="s">
        <v>20</v>
      </c>
      <c r="J18" s="719"/>
      <c r="K18" s="719"/>
      <c r="L18" s="719"/>
      <c r="M18" s="719"/>
      <c r="N18" s="719"/>
      <c r="O18" s="720"/>
      <c r="P18" s="880">
        <f>SUM(P13:V17)</f>
        <v>0</v>
      </c>
      <c r="Q18" s="881"/>
      <c r="R18" s="881"/>
      <c r="S18" s="881"/>
      <c r="T18" s="881"/>
      <c r="U18" s="881"/>
      <c r="V18" s="882"/>
      <c r="W18" s="880">
        <f>SUM(W13:AC17)</f>
        <v>26</v>
      </c>
      <c r="X18" s="881"/>
      <c r="Y18" s="881"/>
      <c r="Z18" s="881"/>
      <c r="AA18" s="881"/>
      <c r="AB18" s="881"/>
      <c r="AC18" s="882"/>
      <c r="AD18" s="880">
        <f>SUM(AD13:AJ17)</f>
        <v>31</v>
      </c>
      <c r="AE18" s="881"/>
      <c r="AF18" s="881"/>
      <c r="AG18" s="881"/>
      <c r="AH18" s="881"/>
      <c r="AI18" s="881"/>
      <c r="AJ18" s="882"/>
      <c r="AK18" s="880">
        <f>SUM(AK13:AQ17)</f>
        <v>41</v>
      </c>
      <c r="AL18" s="881"/>
      <c r="AM18" s="881"/>
      <c r="AN18" s="881"/>
      <c r="AO18" s="881"/>
      <c r="AP18" s="881"/>
      <c r="AQ18" s="882"/>
      <c r="AR18" s="880">
        <f>SUM(AR13:AX17)</f>
        <v>41</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707" t="s">
        <v>559</v>
      </c>
      <c r="Q19" s="708"/>
      <c r="R19" s="708"/>
      <c r="S19" s="708"/>
      <c r="T19" s="708"/>
      <c r="U19" s="708"/>
      <c r="V19" s="709"/>
      <c r="W19" s="707">
        <v>26</v>
      </c>
      <c r="X19" s="708"/>
      <c r="Y19" s="708"/>
      <c r="Z19" s="708"/>
      <c r="AA19" s="708"/>
      <c r="AB19" s="708"/>
      <c r="AC19" s="709"/>
      <c r="AD19" s="707">
        <v>31</v>
      </c>
      <c r="AE19" s="708"/>
      <c r="AF19" s="708"/>
      <c r="AG19" s="708"/>
      <c r="AH19" s="708"/>
      <c r="AI19" s="708"/>
      <c r="AJ19" s="70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8" t="s">
        <v>537</v>
      </c>
      <c r="Q22" s="215"/>
      <c r="R22" s="215"/>
      <c r="S22" s="215"/>
      <c r="T22" s="215"/>
      <c r="U22" s="215"/>
      <c r="V22" s="216"/>
      <c r="W22" s="938" t="s">
        <v>538</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656">
        <v>41</v>
      </c>
      <c r="Q23" s="657"/>
      <c r="R23" s="657"/>
      <c r="S23" s="657"/>
      <c r="T23" s="657"/>
      <c r="U23" s="657"/>
      <c r="V23" s="658"/>
      <c r="W23" s="656">
        <v>41</v>
      </c>
      <c r="X23" s="657"/>
      <c r="Y23" s="657"/>
      <c r="Z23" s="657"/>
      <c r="AA23" s="657"/>
      <c r="AB23" s="657"/>
      <c r="AC23" s="65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707"/>
      <c r="Q24" s="708"/>
      <c r="R24" s="708"/>
      <c r="S24" s="708"/>
      <c r="T24" s="708"/>
      <c r="U24" s="708"/>
      <c r="V24" s="709"/>
      <c r="W24" s="707"/>
      <c r="X24" s="708"/>
      <c r="Y24" s="708"/>
      <c r="Z24" s="708"/>
      <c r="AA24" s="708"/>
      <c r="AB24" s="708"/>
      <c r="AC24" s="70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707"/>
      <c r="Q25" s="708"/>
      <c r="R25" s="708"/>
      <c r="S25" s="708"/>
      <c r="T25" s="708"/>
      <c r="U25" s="708"/>
      <c r="V25" s="709"/>
      <c r="W25" s="707"/>
      <c r="X25" s="708"/>
      <c r="Y25" s="708"/>
      <c r="Z25" s="708"/>
      <c r="AA25" s="708"/>
      <c r="AB25" s="708"/>
      <c r="AC25" s="70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707"/>
      <c r="Q26" s="708"/>
      <c r="R26" s="708"/>
      <c r="S26" s="708"/>
      <c r="T26" s="708"/>
      <c r="U26" s="708"/>
      <c r="V26" s="709"/>
      <c r="W26" s="707"/>
      <c r="X26" s="708"/>
      <c r="Y26" s="708"/>
      <c r="Z26" s="708"/>
      <c r="AA26" s="708"/>
      <c r="AB26" s="708"/>
      <c r="AC26" s="70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707"/>
      <c r="Q27" s="708"/>
      <c r="R27" s="708"/>
      <c r="S27" s="708"/>
      <c r="T27" s="708"/>
      <c r="U27" s="708"/>
      <c r="V27" s="709"/>
      <c r="W27" s="707"/>
      <c r="X27" s="708"/>
      <c r="Y27" s="708"/>
      <c r="Z27" s="708"/>
      <c r="AA27" s="708"/>
      <c r="AB27" s="708"/>
      <c r="AC27" s="70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5">
        <f>AK13</f>
        <v>41</v>
      </c>
      <c r="Q29" s="936"/>
      <c r="R29" s="936"/>
      <c r="S29" s="936"/>
      <c r="T29" s="936"/>
      <c r="U29" s="936"/>
      <c r="V29" s="937"/>
      <c r="W29" s="935">
        <f>AR13</f>
        <v>41</v>
      </c>
      <c r="X29" s="936"/>
      <c r="Y29" s="936"/>
      <c r="Z29" s="936"/>
      <c r="AA29" s="936"/>
      <c r="AB29" s="936"/>
      <c r="AC29" s="937"/>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9" t="s">
        <v>472</v>
      </c>
      <c r="AN30" s="919"/>
      <c r="AO30" s="919"/>
      <c r="AP30" s="860"/>
      <c r="AQ30" s="769" t="s">
        <v>355</v>
      </c>
      <c r="AR30" s="770"/>
      <c r="AS30" s="770"/>
      <c r="AT30" s="771"/>
      <c r="AU30" s="776" t="s">
        <v>253</v>
      </c>
      <c r="AV30" s="776"/>
      <c r="AW30" s="776"/>
      <c r="AX30" s="92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591</v>
      </c>
      <c r="AR31" s="193"/>
      <c r="AS31" s="126" t="s">
        <v>356</v>
      </c>
      <c r="AT31" s="127"/>
      <c r="AU31" s="192">
        <v>30</v>
      </c>
      <c r="AV31" s="192"/>
      <c r="AW31" s="394" t="s">
        <v>300</v>
      </c>
      <c r="AX31" s="395"/>
    </row>
    <row r="32" spans="1:50" ht="23.25" customHeight="1" x14ac:dyDescent="0.15">
      <c r="A32" s="399"/>
      <c r="B32" s="397"/>
      <c r="C32" s="397"/>
      <c r="D32" s="397"/>
      <c r="E32" s="397"/>
      <c r="F32" s="398"/>
      <c r="G32" s="560" t="s">
        <v>614</v>
      </c>
      <c r="H32" s="561"/>
      <c r="I32" s="561"/>
      <c r="J32" s="561"/>
      <c r="K32" s="561"/>
      <c r="L32" s="561"/>
      <c r="M32" s="561"/>
      <c r="N32" s="561"/>
      <c r="O32" s="562"/>
      <c r="P32" s="98" t="s">
        <v>588</v>
      </c>
      <c r="Q32" s="98"/>
      <c r="R32" s="98"/>
      <c r="S32" s="98"/>
      <c r="T32" s="98"/>
      <c r="U32" s="98"/>
      <c r="V32" s="98"/>
      <c r="W32" s="98"/>
      <c r="X32" s="99"/>
      <c r="Y32" s="467" t="s">
        <v>12</v>
      </c>
      <c r="Z32" s="527"/>
      <c r="AA32" s="528"/>
      <c r="AB32" s="457" t="s">
        <v>590</v>
      </c>
      <c r="AC32" s="457"/>
      <c r="AD32" s="457"/>
      <c r="AE32" s="211" t="s">
        <v>591</v>
      </c>
      <c r="AF32" s="212"/>
      <c r="AG32" s="212"/>
      <c r="AH32" s="212"/>
      <c r="AI32" s="211">
        <v>1223</v>
      </c>
      <c r="AJ32" s="212"/>
      <c r="AK32" s="212"/>
      <c r="AL32" s="212"/>
      <c r="AM32" s="211">
        <v>1009</v>
      </c>
      <c r="AN32" s="212"/>
      <c r="AO32" s="212"/>
      <c r="AP32" s="212"/>
      <c r="AQ32" s="333" t="s">
        <v>591</v>
      </c>
      <c r="AR32" s="200"/>
      <c r="AS32" s="200"/>
      <c r="AT32" s="334"/>
      <c r="AU32" s="212" t="s">
        <v>591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590</v>
      </c>
      <c r="AC33" s="519"/>
      <c r="AD33" s="519"/>
      <c r="AE33" s="211" t="s">
        <v>591</v>
      </c>
      <c r="AF33" s="212"/>
      <c r="AG33" s="212"/>
      <c r="AH33" s="212"/>
      <c r="AI33" s="211">
        <v>1200</v>
      </c>
      <c r="AJ33" s="212"/>
      <c r="AK33" s="212"/>
      <c r="AL33" s="212"/>
      <c r="AM33" s="211">
        <v>1223</v>
      </c>
      <c r="AN33" s="212"/>
      <c r="AO33" s="212"/>
      <c r="AP33" s="212"/>
      <c r="AQ33" s="333" t="s">
        <v>591</v>
      </c>
      <c r="AR33" s="200"/>
      <c r="AS33" s="200"/>
      <c r="AT33" s="334"/>
      <c r="AU33" s="212">
        <v>1200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591</v>
      </c>
      <c r="AF34" s="212"/>
      <c r="AG34" s="212"/>
      <c r="AH34" s="212"/>
      <c r="AI34" s="211">
        <v>101.9</v>
      </c>
      <c r="AJ34" s="212"/>
      <c r="AK34" s="212"/>
      <c r="AL34" s="212"/>
      <c r="AM34" s="211">
        <v>82.5</v>
      </c>
      <c r="AN34" s="212"/>
      <c r="AO34" s="212"/>
      <c r="AP34" s="212"/>
      <c r="AQ34" s="333" t="s">
        <v>591</v>
      </c>
      <c r="AR34" s="200"/>
      <c r="AS34" s="200"/>
      <c r="AT34" s="334"/>
      <c r="AU34" s="212" t="s">
        <v>592</v>
      </c>
      <c r="AV34" s="212"/>
      <c r="AW34" s="212"/>
      <c r="AX34" s="214"/>
    </row>
    <row r="35" spans="1:50" ht="23.25" customHeight="1" x14ac:dyDescent="0.15">
      <c r="A35" s="219" t="s">
        <v>527</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595</v>
      </c>
      <c r="AC101" s="457"/>
      <c r="AD101" s="457"/>
      <c r="AE101" s="211" t="s">
        <v>596</v>
      </c>
      <c r="AF101" s="212"/>
      <c r="AG101" s="212"/>
      <c r="AH101" s="213"/>
      <c r="AI101" s="211">
        <v>7</v>
      </c>
      <c r="AJ101" s="212"/>
      <c r="AK101" s="212"/>
      <c r="AL101" s="213"/>
      <c r="AM101" s="211">
        <v>14</v>
      </c>
      <c r="AN101" s="212"/>
      <c r="AO101" s="212"/>
      <c r="AP101" s="213"/>
      <c r="AQ101" s="211" t="s">
        <v>596</v>
      </c>
      <c r="AR101" s="212"/>
      <c r="AS101" s="212"/>
      <c r="AT101" s="213"/>
      <c r="AU101" s="211" t="s">
        <v>594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595</v>
      </c>
      <c r="AC102" s="457"/>
      <c r="AD102" s="457"/>
      <c r="AE102" s="414" t="s">
        <v>596</v>
      </c>
      <c r="AF102" s="414"/>
      <c r="AG102" s="414"/>
      <c r="AH102" s="414"/>
      <c r="AI102" s="414">
        <v>7</v>
      </c>
      <c r="AJ102" s="414"/>
      <c r="AK102" s="414"/>
      <c r="AL102" s="414"/>
      <c r="AM102" s="414">
        <v>12</v>
      </c>
      <c r="AN102" s="414"/>
      <c r="AO102" s="414"/>
      <c r="AP102" s="414"/>
      <c r="AQ102" s="266">
        <v>16</v>
      </c>
      <c r="AR102" s="267"/>
      <c r="AS102" s="267"/>
      <c r="AT102" s="312"/>
      <c r="AU102" s="266">
        <v>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600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597</v>
      </c>
      <c r="AC116" s="459"/>
      <c r="AD116" s="460"/>
      <c r="AE116" s="414" t="s">
        <v>596</v>
      </c>
      <c r="AF116" s="414"/>
      <c r="AG116" s="414"/>
      <c r="AH116" s="414"/>
      <c r="AI116" s="414">
        <v>3.7</v>
      </c>
      <c r="AJ116" s="414"/>
      <c r="AK116" s="414"/>
      <c r="AL116" s="414"/>
      <c r="AM116" s="414">
        <v>2.2000000000000002</v>
      </c>
      <c r="AN116" s="414"/>
      <c r="AO116" s="414"/>
      <c r="AP116" s="414"/>
      <c r="AQ116" s="211">
        <v>2.6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598</v>
      </c>
      <c r="AC117" s="469"/>
      <c r="AD117" s="470"/>
      <c r="AE117" s="547" t="s">
        <v>596</v>
      </c>
      <c r="AF117" s="547"/>
      <c r="AG117" s="547"/>
      <c r="AH117" s="547"/>
      <c r="AI117" s="547" t="s">
        <v>599</v>
      </c>
      <c r="AJ117" s="547"/>
      <c r="AK117" s="547"/>
      <c r="AL117" s="547"/>
      <c r="AM117" s="547" t="s">
        <v>601</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9.25" customHeight="1" x14ac:dyDescent="0.15">
      <c r="A130" s="181" t="s">
        <v>369</v>
      </c>
      <c r="B130" s="178"/>
      <c r="C130" s="177" t="s">
        <v>366</v>
      </c>
      <c r="D130" s="178"/>
      <c r="E130" s="162" t="s">
        <v>399</v>
      </c>
      <c r="F130" s="163"/>
      <c r="G130" s="164" t="s">
        <v>602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9.2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596</v>
      </c>
      <c r="AR133" s="192"/>
      <c r="AS133" s="126" t="s">
        <v>356</v>
      </c>
      <c r="AT133" s="127"/>
      <c r="AU133" s="193" t="s">
        <v>596</v>
      </c>
      <c r="AV133" s="193"/>
      <c r="AW133" s="126" t="s">
        <v>300</v>
      </c>
      <c r="AX133" s="188"/>
    </row>
    <row r="134" spans="1:50" ht="39.75" customHeight="1" x14ac:dyDescent="0.15">
      <c r="A134" s="182"/>
      <c r="B134" s="179"/>
      <c r="C134" s="173"/>
      <c r="D134" s="179"/>
      <c r="E134" s="173"/>
      <c r="F134" s="174"/>
      <c r="G134" s="97" t="s">
        <v>604</v>
      </c>
      <c r="H134" s="98"/>
      <c r="I134" s="98"/>
      <c r="J134" s="98"/>
      <c r="K134" s="98"/>
      <c r="L134" s="98"/>
      <c r="M134" s="98"/>
      <c r="N134" s="98"/>
      <c r="O134" s="98"/>
      <c r="P134" s="98"/>
      <c r="Q134" s="98"/>
      <c r="R134" s="98"/>
      <c r="S134" s="98"/>
      <c r="T134" s="98"/>
      <c r="U134" s="98"/>
      <c r="V134" s="98"/>
      <c r="W134" s="98"/>
      <c r="X134" s="99"/>
      <c r="Y134" s="194" t="s">
        <v>379</v>
      </c>
      <c r="Z134" s="195"/>
      <c r="AA134" s="196"/>
      <c r="AB134" s="197" t="s">
        <v>605</v>
      </c>
      <c r="AC134" s="198"/>
      <c r="AD134" s="198"/>
      <c r="AE134" s="199" t="s">
        <v>604</v>
      </c>
      <c r="AF134" s="200"/>
      <c r="AG134" s="200"/>
      <c r="AH134" s="200"/>
      <c r="AI134" s="199" t="s">
        <v>605</v>
      </c>
      <c r="AJ134" s="200"/>
      <c r="AK134" s="200"/>
      <c r="AL134" s="200"/>
      <c r="AM134" s="199" t="s">
        <v>605</v>
      </c>
      <c r="AN134" s="200"/>
      <c r="AO134" s="200"/>
      <c r="AP134" s="200"/>
      <c r="AQ134" s="199" t="s">
        <v>606</v>
      </c>
      <c r="AR134" s="200"/>
      <c r="AS134" s="200"/>
      <c r="AT134" s="200"/>
      <c r="AU134" s="199" t="s">
        <v>606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604</v>
      </c>
      <c r="AF135" s="200"/>
      <c r="AG135" s="200"/>
      <c r="AH135" s="200"/>
      <c r="AI135" s="199" t="s">
        <v>604</v>
      </c>
      <c r="AJ135" s="200"/>
      <c r="AK135" s="200"/>
      <c r="AL135" s="200"/>
      <c r="AM135" s="199" t="s">
        <v>604</v>
      </c>
      <c r="AN135" s="200"/>
      <c r="AO135" s="200"/>
      <c r="AP135" s="200"/>
      <c r="AQ135" s="199" t="s">
        <v>606</v>
      </c>
      <c r="AR135" s="200"/>
      <c r="AS135" s="200"/>
      <c r="AT135" s="200"/>
      <c r="AU135" s="199" t="s">
        <v>596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628</v>
      </c>
      <c r="H154" s="98"/>
      <c r="I154" s="98"/>
      <c r="J154" s="98"/>
      <c r="K154" s="98"/>
      <c r="L154" s="98"/>
      <c r="M154" s="98"/>
      <c r="N154" s="98"/>
      <c r="O154" s="98"/>
      <c r="P154" s="99"/>
      <c r="Q154" s="118" t="s">
        <v>628</v>
      </c>
      <c r="R154" s="98"/>
      <c r="S154" s="98"/>
      <c r="T154" s="98"/>
      <c r="U154" s="98"/>
      <c r="V154" s="98"/>
      <c r="W154" s="98"/>
      <c r="X154" s="98"/>
      <c r="Y154" s="98"/>
      <c r="Z154" s="98"/>
      <c r="AA154" s="286"/>
      <c r="AB154" s="134" t="s">
        <v>628</v>
      </c>
      <c r="AC154" s="135"/>
      <c r="AD154" s="135"/>
      <c r="AE154" s="140" t="s">
        <v>628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0" t="s">
        <v>384</v>
      </c>
      <c r="H430" s="116"/>
      <c r="I430" s="116"/>
      <c r="J430" s="901" t="s">
        <v>556</v>
      </c>
      <c r="K430" s="902"/>
      <c r="L430" s="902"/>
      <c r="M430" s="902"/>
      <c r="N430" s="902"/>
      <c r="O430" s="902"/>
      <c r="P430" s="902"/>
      <c r="Q430" s="902"/>
      <c r="R430" s="902"/>
      <c r="S430" s="902"/>
      <c r="T430" s="903"/>
      <c r="U430" s="587" t="s">
        <v>606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607</v>
      </c>
      <c r="AF432" s="193"/>
      <c r="AG432" s="126" t="s">
        <v>356</v>
      </c>
      <c r="AH432" s="127"/>
      <c r="AI432" s="149"/>
      <c r="AJ432" s="149"/>
      <c r="AK432" s="149"/>
      <c r="AL432" s="147"/>
      <c r="AM432" s="149"/>
      <c r="AN432" s="149"/>
      <c r="AO432" s="149"/>
      <c r="AP432" s="147"/>
      <c r="AQ432" s="589" t="s">
        <v>608</v>
      </c>
      <c r="AR432" s="193"/>
      <c r="AS432" s="126" t="s">
        <v>356</v>
      </c>
      <c r="AT432" s="127"/>
      <c r="AU432" s="193" t="s">
        <v>608</v>
      </c>
      <c r="AV432" s="193"/>
      <c r="AW432" s="126" t="s">
        <v>300</v>
      </c>
      <c r="AX432" s="188"/>
    </row>
    <row r="433" spans="1:50" ht="23.25" customHeight="1" x14ac:dyDescent="0.15">
      <c r="A433" s="182"/>
      <c r="B433" s="179"/>
      <c r="C433" s="173"/>
      <c r="D433" s="179"/>
      <c r="E433" s="335"/>
      <c r="F433" s="336"/>
      <c r="G433" s="97" t="s">
        <v>607</v>
      </c>
      <c r="H433" s="98"/>
      <c r="I433" s="98"/>
      <c r="J433" s="98"/>
      <c r="K433" s="98"/>
      <c r="L433" s="98"/>
      <c r="M433" s="98"/>
      <c r="N433" s="98"/>
      <c r="O433" s="98"/>
      <c r="P433" s="98"/>
      <c r="Q433" s="98"/>
      <c r="R433" s="98"/>
      <c r="S433" s="98"/>
      <c r="T433" s="98"/>
      <c r="U433" s="98"/>
      <c r="V433" s="98"/>
      <c r="W433" s="98"/>
      <c r="X433" s="99"/>
      <c r="Y433" s="194" t="s">
        <v>12</v>
      </c>
      <c r="Z433" s="195"/>
      <c r="AA433" s="196"/>
      <c r="AB433" s="206" t="s">
        <v>607</v>
      </c>
      <c r="AC433" s="206"/>
      <c r="AD433" s="206"/>
      <c r="AE433" s="333" t="s">
        <v>608</v>
      </c>
      <c r="AF433" s="200"/>
      <c r="AG433" s="200"/>
      <c r="AH433" s="200"/>
      <c r="AI433" s="333" t="s">
        <v>608</v>
      </c>
      <c r="AJ433" s="200"/>
      <c r="AK433" s="200"/>
      <c r="AL433" s="200"/>
      <c r="AM433" s="333" t="s">
        <v>607</v>
      </c>
      <c r="AN433" s="200"/>
      <c r="AO433" s="200"/>
      <c r="AP433" s="334"/>
      <c r="AQ433" s="333" t="s">
        <v>607</v>
      </c>
      <c r="AR433" s="200"/>
      <c r="AS433" s="200"/>
      <c r="AT433" s="334"/>
      <c r="AU433" s="200" t="s">
        <v>608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607</v>
      </c>
      <c r="AC434" s="198"/>
      <c r="AD434" s="198"/>
      <c r="AE434" s="333" t="s">
        <v>608</v>
      </c>
      <c r="AF434" s="200"/>
      <c r="AG434" s="200"/>
      <c r="AH434" s="334"/>
      <c r="AI434" s="333" t="s">
        <v>607</v>
      </c>
      <c r="AJ434" s="200"/>
      <c r="AK434" s="200"/>
      <c r="AL434" s="200"/>
      <c r="AM434" s="333" t="s">
        <v>608</v>
      </c>
      <c r="AN434" s="200"/>
      <c r="AO434" s="200"/>
      <c r="AP434" s="334"/>
      <c r="AQ434" s="333" t="s">
        <v>608</v>
      </c>
      <c r="AR434" s="200"/>
      <c r="AS434" s="200"/>
      <c r="AT434" s="334"/>
      <c r="AU434" s="200" t="s">
        <v>607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608</v>
      </c>
      <c r="AF435" s="200"/>
      <c r="AG435" s="200"/>
      <c r="AH435" s="334"/>
      <c r="AI435" s="333" t="s">
        <v>607</v>
      </c>
      <c r="AJ435" s="200"/>
      <c r="AK435" s="200"/>
      <c r="AL435" s="200"/>
      <c r="AM435" s="333" t="s">
        <v>607</v>
      </c>
      <c r="AN435" s="200"/>
      <c r="AO435" s="200"/>
      <c r="AP435" s="334"/>
      <c r="AQ435" s="333" t="s">
        <v>607</v>
      </c>
      <c r="AR435" s="200"/>
      <c r="AS435" s="200"/>
      <c r="AT435" s="334"/>
      <c r="AU435" s="200" t="s">
        <v>608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607</v>
      </c>
      <c r="AF457" s="193"/>
      <c r="AG457" s="126" t="s">
        <v>356</v>
      </c>
      <c r="AH457" s="127"/>
      <c r="AI457" s="149"/>
      <c r="AJ457" s="149"/>
      <c r="AK457" s="149"/>
      <c r="AL457" s="147"/>
      <c r="AM457" s="149"/>
      <c r="AN457" s="149"/>
      <c r="AO457" s="149"/>
      <c r="AP457" s="147"/>
      <c r="AQ457" s="589" t="s">
        <v>607</v>
      </c>
      <c r="AR457" s="193"/>
      <c r="AS457" s="126" t="s">
        <v>356</v>
      </c>
      <c r="AT457" s="127"/>
      <c r="AU457" s="193" t="s">
        <v>608</v>
      </c>
      <c r="AV457" s="193"/>
      <c r="AW457" s="126" t="s">
        <v>300</v>
      </c>
      <c r="AX457" s="188"/>
    </row>
    <row r="458" spans="1:50" ht="23.25" customHeight="1" x14ac:dyDescent="0.15">
      <c r="A458" s="182"/>
      <c r="B458" s="179"/>
      <c r="C458" s="173"/>
      <c r="D458" s="179"/>
      <c r="E458" s="335"/>
      <c r="F458" s="336"/>
      <c r="G458" s="97" t="s">
        <v>607</v>
      </c>
      <c r="H458" s="98"/>
      <c r="I458" s="98"/>
      <c r="J458" s="98"/>
      <c r="K458" s="98"/>
      <c r="L458" s="98"/>
      <c r="M458" s="98"/>
      <c r="N458" s="98"/>
      <c r="O458" s="98"/>
      <c r="P458" s="98"/>
      <c r="Q458" s="98"/>
      <c r="R458" s="98"/>
      <c r="S458" s="98"/>
      <c r="T458" s="98"/>
      <c r="U458" s="98"/>
      <c r="V458" s="98"/>
      <c r="W458" s="98"/>
      <c r="X458" s="99"/>
      <c r="Y458" s="194" t="s">
        <v>12</v>
      </c>
      <c r="Z458" s="195"/>
      <c r="AA458" s="196"/>
      <c r="AB458" s="206" t="s">
        <v>608</v>
      </c>
      <c r="AC458" s="206"/>
      <c r="AD458" s="206"/>
      <c r="AE458" s="333" t="s">
        <v>608</v>
      </c>
      <c r="AF458" s="200"/>
      <c r="AG458" s="200"/>
      <c r="AH458" s="200"/>
      <c r="AI458" s="333" t="s">
        <v>608</v>
      </c>
      <c r="AJ458" s="200"/>
      <c r="AK458" s="200"/>
      <c r="AL458" s="200"/>
      <c r="AM458" s="333" t="s">
        <v>608</v>
      </c>
      <c r="AN458" s="200"/>
      <c r="AO458" s="200"/>
      <c r="AP458" s="334"/>
      <c r="AQ458" s="333" t="s">
        <v>608</v>
      </c>
      <c r="AR458" s="200"/>
      <c r="AS458" s="200"/>
      <c r="AT458" s="334"/>
      <c r="AU458" s="200" t="s">
        <v>608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608</v>
      </c>
      <c r="AC459" s="198"/>
      <c r="AD459" s="198"/>
      <c r="AE459" s="333" t="s">
        <v>608</v>
      </c>
      <c r="AF459" s="200"/>
      <c r="AG459" s="200"/>
      <c r="AH459" s="334"/>
      <c r="AI459" s="333" t="s">
        <v>608</v>
      </c>
      <c r="AJ459" s="200"/>
      <c r="AK459" s="200"/>
      <c r="AL459" s="200"/>
      <c r="AM459" s="333" t="s">
        <v>608</v>
      </c>
      <c r="AN459" s="200"/>
      <c r="AO459" s="200"/>
      <c r="AP459" s="334"/>
      <c r="AQ459" s="333" t="s">
        <v>608</v>
      </c>
      <c r="AR459" s="200"/>
      <c r="AS459" s="200"/>
      <c r="AT459" s="334"/>
      <c r="AU459" s="200" t="s">
        <v>608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606</v>
      </c>
      <c r="AF460" s="200"/>
      <c r="AG460" s="200"/>
      <c r="AH460" s="334"/>
      <c r="AI460" s="333" t="s">
        <v>608</v>
      </c>
      <c r="AJ460" s="200"/>
      <c r="AK460" s="200"/>
      <c r="AL460" s="200"/>
      <c r="AM460" s="333" t="s">
        <v>608</v>
      </c>
      <c r="AN460" s="200"/>
      <c r="AO460" s="200"/>
      <c r="AP460" s="334"/>
      <c r="AQ460" s="333" t="s">
        <v>608</v>
      </c>
      <c r="AR460" s="200"/>
      <c r="AS460" s="200"/>
      <c r="AT460" s="334"/>
      <c r="AU460" s="200" t="s">
        <v>607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46.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555</v>
      </c>
      <c r="AE702" s="339"/>
      <c r="AF702" s="339"/>
      <c r="AG702" s="381" t="s">
        <v>610</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555</v>
      </c>
      <c r="AE703" s="322"/>
      <c r="AF703" s="322"/>
      <c r="AG703" s="94" t="s">
        <v>619</v>
      </c>
      <c r="AH703" s="95"/>
      <c r="AI703" s="95"/>
      <c r="AJ703" s="95"/>
      <c r="AK703" s="95"/>
      <c r="AL703" s="95"/>
      <c r="AM703" s="95"/>
      <c r="AN703" s="95"/>
      <c r="AO703" s="95"/>
      <c r="AP703" s="95"/>
      <c r="AQ703" s="95"/>
      <c r="AR703" s="95"/>
      <c r="AS703" s="95"/>
      <c r="AT703" s="95"/>
      <c r="AU703" s="95"/>
      <c r="AV703" s="95"/>
      <c r="AW703" s="95"/>
      <c r="AX703" s="96"/>
    </row>
    <row r="704" spans="1:50" ht="32.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555</v>
      </c>
      <c r="AE704" s="785"/>
      <c r="AF704" s="785"/>
      <c r="AG704" s="160" t="s">
        <v>626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611</v>
      </c>
      <c r="AE705" s="717"/>
      <c r="AF705" s="717"/>
      <c r="AG705" s="118" t="s">
        <v>605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612</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9.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555</v>
      </c>
      <c r="AE708" s="604"/>
      <c r="AF708" s="604"/>
      <c r="AG708" s="744" t="s">
        <v>627</v>
      </c>
      <c r="AH708" s="745"/>
      <c r="AI708" s="745"/>
      <c r="AJ708" s="745"/>
      <c r="AK708" s="745"/>
      <c r="AL708" s="745"/>
      <c r="AM708" s="745"/>
      <c r="AN708" s="745"/>
      <c r="AO708" s="745"/>
      <c r="AP708" s="745"/>
      <c r="AQ708" s="745"/>
      <c r="AR708" s="745"/>
      <c r="AS708" s="745"/>
      <c r="AT708" s="745"/>
      <c r="AU708" s="745"/>
      <c r="AV708" s="745"/>
      <c r="AW708" s="745"/>
      <c r="AX708" s="746"/>
    </row>
    <row r="709" spans="1:50" ht="3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617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611</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611</v>
      </c>
      <c r="AE712" s="785"/>
      <c r="AF712" s="785"/>
      <c r="AG712" s="812" t="s">
        <v>605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611</v>
      </c>
      <c r="AE713" s="322"/>
      <c r="AF713" s="662"/>
      <c r="AG713" s="94" t="s">
        <v>605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611</v>
      </c>
      <c r="AE714" s="810"/>
      <c r="AF714" s="811"/>
      <c r="AG714" s="738" t="s">
        <v>605</v>
      </c>
      <c r="AH714" s="739"/>
      <c r="AI714" s="739"/>
      <c r="AJ714" s="739"/>
      <c r="AK714" s="739"/>
      <c r="AL714" s="739"/>
      <c r="AM714" s="739"/>
      <c r="AN714" s="739"/>
      <c r="AO714" s="739"/>
      <c r="AP714" s="739"/>
      <c r="AQ714" s="739"/>
      <c r="AR714" s="739"/>
      <c r="AS714" s="739"/>
      <c r="AT714" s="739"/>
      <c r="AU714" s="739"/>
      <c r="AV714" s="739"/>
      <c r="AW714" s="739"/>
      <c r="AX714" s="740"/>
    </row>
    <row r="715" spans="1:50" ht="72"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555</v>
      </c>
      <c r="AE715" s="604"/>
      <c r="AF715" s="655"/>
      <c r="AG715" s="744" t="s">
        <v>623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611</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611</v>
      </c>
      <c r="AE718" s="322"/>
      <c r="AF718" s="322"/>
      <c r="AG718" s="120" t="s">
        <v>596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611</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4"/>
      <c r="C726" s="817" t="s">
        <v>53</v>
      </c>
      <c r="D726" s="839"/>
      <c r="E726" s="839"/>
      <c r="F726" s="840"/>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625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8" customHeight="1" thickBot="1" x14ac:dyDescent="0.2">
      <c r="A729" s="633" t="s">
        <v>630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29.25" customHeight="1" thickBot="1" x14ac:dyDescent="0.2">
      <c r="A731" s="801" t="s">
        <v>257</v>
      </c>
      <c r="B731" s="802"/>
      <c r="C731" s="802"/>
      <c r="D731" s="802"/>
      <c r="E731" s="803"/>
      <c r="F731" s="731" t="s">
        <v>631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2" t="s">
        <v>257</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9.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564</v>
      </c>
      <c r="F737" s="989"/>
      <c r="G737" s="989"/>
      <c r="H737" s="989"/>
      <c r="I737" s="989"/>
      <c r="J737" s="989"/>
      <c r="K737" s="989"/>
      <c r="L737" s="989"/>
      <c r="M737" s="989"/>
      <c r="N737" s="358" t="s">
        <v>358</v>
      </c>
      <c r="O737" s="358"/>
      <c r="P737" s="358"/>
      <c r="Q737" s="358"/>
      <c r="R737" s="989" t="s">
        <v>564</v>
      </c>
      <c r="S737" s="989"/>
      <c r="T737" s="989"/>
      <c r="U737" s="989"/>
      <c r="V737" s="989"/>
      <c r="W737" s="989"/>
      <c r="X737" s="989"/>
      <c r="Y737" s="989"/>
      <c r="Z737" s="989"/>
      <c r="AA737" s="358" t="s">
        <v>359</v>
      </c>
      <c r="AB737" s="358"/>
      <c r="AC737" s="358"/>
      <c r="AD737" s="358"/>
      <c r="AE737" s="989" t="s">
        <v>565</v>
      </c>
      <c r="AF737" s="989"/>
      <c r="AG737" s="989"/>
      <c r="AH737" s="989"/>
      <c r="AI737" s="989"/>
      <c r="AJ737" s="989"/>
      <c r="AK737" s="989"/>
      <c r="AL737" s="989"/>
      <c r="AM737" s="989"/>
      <c r="AN737" s="358" t="s">
        <v>360</v>
      </c>
      <c r="AO737" s="358"/>
      <c r="AP737" s="358"/>
      <c r="AQ737" s="358"/>
      <c r="AR737" s="990" t="s">
        <v>564</v>
      </c>
      <c r="AS737" s="991"/>
      <c r="AT737" s="991"/>
      <c r="AU737" s="991"/>
      <c r="AV737" s="991"/>
      <c r="AW737" s="991"/>
      <c r="AX737" s="992"/>
      <c r="AY737" s="89"/>
      <c r="AZ737" s="89"/>
    </row>
    <row r="738" spans="1:52" ht="24.75" customHeight="1" x14ac:dyDescent="0.15">
      <c r="A738" s="993" t="s">
        <v>361</v>
      </c>
      <c r="B738" s="203"/>
      <c r="C738" s="203"/>
      <c r="D738" s="204"/>
      <c r="E738" s="989" t="s">
        <v>564</v>
      </c>
      <c r="F738" s="989"/>
      <c r="G738" s="989"/>
      <c r="H738" s="989"/>
      <c r="I738" s="989"/>
      <c r="J738" s="989"/>
      <c r="K738" s="989"/>
      <c r="L738" s="989"/>
      <c r="M738" s="989"/>
      <c r="N738" s="358" t="s">
        <v>362</v>
      </c>
      <c r="O738" s="358"/>
      <c r="P738" s="358"/>
      <c r="Q738" s="358"/>
      <c r="R738" s="989" t="s">
        <v>562</v>
      </c>
      <c r="S738" s="989"/>
      <c r="T738" s="989"/>
      <c r="U738" s="989"/>
      <c r="V738" s="989"/>
      <c r="W738" s="989"/>
      <c r="X738" s="989"/>
      <c r="Y738" s="989"/>
      <c r="Z738" s="989"/>
      <c r="AA738" s="358" t="s">
        <v>482</v>
      </c>
      <c r="AB738" s="358"/>
      <c r="AC738" s="358"/>
      <c r="AD738" s="358"/>
      <c r="AE738" s="989" t="s">
        <v>563</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561</v>
      </c>
      <c r="F739" s="1001"/>
      <c r="G739" s="1001"/>
      <c r="H739" s="91" t="str">
        <f>IF(E739="", "", "(")</f>
        <v>(</v>
      </c>
      <c r="I739" s="984"/>
      <c r="J739" s="984"/>
      <c r="K739" s="91" t="str">
        <f>IF(OR(I739="　", I739=""), "", "-")</f>
        <v/>
      </c>
      <c r="L739" s="985">
        <v>71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569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580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800"/>
      <c r="AC780" s="817"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570</v>
      </c>
      <c r="H781" s="670"/>
      <c r="I781" s="670"/>
      <c r="J781" s="670"/>
      <c r="K781" s="671"/>
      <c r="L781" s="663" t="s">
        <v>575</v>
      </c>
      <c r="M781" s="664"/>
      <c r="N781" s="664"/>
      <c r="O781" s="664"/>
      <c r="P781" s="664"/>
      <c r="Q781" s="664"/>
      <c r="R781" s="664"/>
      <c r="S781" s="664"/>
      <c r="T781" s="664"/>
      <c r="U781" s="664"/>
      <c r="V781" s="664"/>
      <c r="W781" s="664"/>
      <c r="X781" s="665"/>
      <c r="Y781" s="384">
        <v>16.600000000000001</v>
      </c>
      <c r="Z781" s="385"/>
      <c r="AA781" s="385"/>
      <c r="AB781" s="807"/>
      <c r="AC781" s="669" t="s">
        <v>579</v>
      </c>
      <c r="AD781" s="670"/>
      <c r="AE781" s="670"/>
      <c r="AF781" s="670"/>
      <c r="AG781" s="671"/>
      <c r="AH781" s="663" t="s">
        <v>584</v>
      </c>
      <c r="AI781" s="664"/>
      <c r="AJ781" s="664"/>
      <c r="AK781" s="664"/>
      <c r="AL781" s="664"/>
      <c r="AM781" s="664"/>
      <c r="AN781" s="664"/>
      <c r="AO781" s="664"/>
      <c r="AP781" s="664"/>
      <c r="AQ781" s="664"/>
      <c r="AR781" s="664"/>
      <c r="AS781" s="664"/>
      <c r="AT781" s="665"/>
      <c r="AU781" s="384">
        <v>2.2999999999999998</v>
      </c>
      <c r="AV781" s="385"/>
      <c r="AW781" s="385"/>
      <c r="AX781" s="386"/>
    </row>
    <row r="782" spans="1:50" ht="24.75" customHeight="1" x14ac:dyDescent="0.15">
      <c r="A782" s="630"/>
      <c r="B782" s="631"/>
      <c r="C782" s="631"/>
      <c r="D782" s="631"/>
      <c r="E782" s="631"/>
      <c r="F782" s="632"/>
      <c r="G782" s="605" t="s">
        <v>571</v>
      </c>
      <c r="H782" s="606"/>
      <c r="I782" s="606"/>
      <c r="J782" s="606"/>
      <c r="K782" s="607"/>
      <c r="L782" s="597" t="s">
        <v>576</v>
      </c>
      <c r="M782" s="598"/>
      <c r="N782" s="598"/>
      <c r="O782" s="598"/>
      <c r="P782" s="598"/>
      <c r="Q782" s="598"/>
      <c r="R782" s="598"/>
      <c r="S782" s="598"/>
      <c r="T782" s="598"/>
      <c r="U782" s="598"/>
      <c r="V782" s="598"/>
      <c r="W782" s="598"/>
      <c r="X782" s="599"/>
      <c r="Y782" s="600">
        <v>8.5</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573</v>
      </c>
      <c r="H783" s="606"/>
      <c r="I783" s="606"/>
      <c r="J783" s="606"/>
      <c r="K783" s="607"/>
      <c r="L783" s="597" t="s">
        <v>585</v>
      </c>
      <c r="M783" s="598"/>
      <c r="N783" s="598"/>
      <c r="O783" s="598"/>
      <c r="P783" s="598"/>
      <c r="Q783" s="598"/>
      <c r="R783" s="598"/>
      <c r="S783" s="598"/>
      <c r="T783" s="598"/>
      <c r="U783" s="598"/>
      <c r="V783" s="598"/>
      <c r="W783" s="598"/>
      <c r="X783" s="599"/>
      <c r="Y783" s="600">
        <v>2.2999999999999998</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572</v>
      </c>
      <c r="H784" s="606"/>
      <c r="I784" s="606"/>
      <c r="J784" s="606"/>
      <c r="K784" s="607"/>
      <c r="L784" s="597" t="s">
        <v>577</v>
      </c>
      <c r="M784" s="598"/>
      <c r="N784" s="598"/>
      <c r="O784" s="598"/>
      <c r="P784" s="598"/>
      <c r="Q784" s="598"/>
      <c r="R784" s="598"/>
      <c r="S784" s="598"/>
      <c r="T784" s="598"/>
      <c r="U784" s="598"/>
      <c r="V784" s="598"/>
      <c r="W784" s="598"/>
      <c r="X784" s="599"/>
      <c r="Y784" s="600">
        <v>2.1</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574</v>
      </c>
      <c r="H785" s="606"/>
      <c r="I785" s="606"/>
      <c r="J785" s="606"/>
      <c r="K785" s="607"/>
      <c r="L785" s="597" t="s">
        <v>578</v>
      </c>
      <c r="M785" s="598"/>
      <c r="N785" s="598"/>
      <c r="O785" s="598"/>
      <c r="P785" s="598"/>
      <c r="Q785" s="598"/>
      <c r="R785" s="598"/>
      <c r="S785" s="598"/>
      <c r="T785" s="598"/>
      <c r="U785" s="598"/>
      <c r="V785" s="598"/>
      <c r="W785" s="598"/>
      <c r="X785" s="599"/>
      <c r="Y785" s="600">
        <v>1.8</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31.300000000000004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2.2999999999999998</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800"/>
      <c r="AC793" s="817"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7"/>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800"/>
      <c r="AC806" s="817"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7"/>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800"/>
      <c r="AC819" s="817"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7"/>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568</v>
      </c>
      <c r="D837" s="340"/>
      <c r="E837" s="340"/>
      <c r="F837" s="340"/>
      <c r="G837" s="340"/>
      <c r="H837" s="340"/>
      <c r="I837" s="340"/>
      <c r="J837" s="341">
        <v>6010005006317</v>
      </c>
      <c r="K837" s="342"/>
      <c r="L837" s="342"/>
      <c r="M837" s="342"/>
      <c r="N837" s="342"/>
      <c r="O837" s="342"/>
      <c r="P837" s="355" t="s">
        <v>587</v>
      </c>
      <c r="Q837" s="343"/>
      <c r="R837" s="343"/>
      <c r="S837" s="343"/>
      <c r="T837" s="343"/>
      <c r="U837" s="343"/>
      <c r="V837" s="343"/>
      <c r="W837" s="343"/>
      <c r="X837" s="343"/>
      <c r="Y837" s="344">
        <v>31</v>
      </c>
      <c r="Z837" s="345"/>
      <c r="AA837" s="345"/>
      <c r="AB837" s="346"/>
      <c r="AC837" s="356" t="s">
        <v>566</v>
      </c>
      <c r="AD837" s="364"/>
      <c r="AE837" s="364"/>
      <c r="AF837" s="364"/>
      <c r="AG837" s="364"/>
      <c r="AH837" s="908" t="s">
        <v>567</v>
      </c>
      <c r="AI837" s="366"/>
      <c r="AJ837" s="366"/>
      <c r="AK837" s="366"/>
      <c r="AL837" s="909" t="s">
        <v>567</v>
      </c>
      <c r="AM837" s="351"/>
      <c r="AN837" s="351"/>
      <c r="AO837" s="352"/>
      <c r="AP837" s="910" t="s">
        <v>567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581</v>
      </c>
      <c r="D870" s="340"/>
      <c r="E870" s="340"/>
      <c r="F870" s="340"/>
      <c r="G870" s="340"/>
      <c r="H870" s="340"/>
      <c r="I870" s="340"/>
      <c r="J870" s="341">
        <v>1010401050996</v>
      </c>
      <c r="K870" s="342"/>
      <c r="L870" s="342"/>
      <c r="M870" s="342"/>
      <c r="N870" s="342"/>
      <c r="O870" s="342"/>
      <c r="P870" s="355" t="s">
        <v>583</v>
      </c>
      <c r="Q870" s="343"/>
      <c r="R870" s="343"/>
      <c r="S870" s="343"/>
      <c r="T870" s="343"/>
      <c r="U870" s="343"/>
      <c r="V870" s="343"/>
      <c r="W870" s="343"/>
      <c r="X870" s="343"/>
      <c r="Y870" s="344">
        <v>2</v>
      </c>
      <c r="Z870" s="345"/>
      <c r="AA870" s="345"/>
      <c r="AB870" s="346"/>
      <c r="AC870" s="356" t="s">
        <v>526</v>
      </c>
      <c r="AD870" s="364"/>
      <c r="AE870" s="364"/>
      <c r="AF870" s="364"/>
      <c r="AG870" s="364"/>
      <c r="AH870" s="365" t="s">
        <v>586</v>
      </c>
      <c r="AI870" s="366"/>
      <c r="AJ870" s="366"/>
      <c r="AK870" s="366"/>
      <c r="AL870" s="350">
        <v>100</v>
      </c>
      <c r="AM870" s="351"/>
      <c r="AN870" s="351"/>
      <c r="AO870" s="352"/>
      <c r="AP870" s="910" t="s">
        <v>582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620</v>
      </c>
      <c r="F1102" s="371"/>
      <c r="G1102" s="371"/>
      <c r="H1102" s="371"/>
      <c r="I1102" s="371"/>
      <c r="J1102" s="341" t="s">
        <v>621</v>
      </c>
      <c r="K1102" s="342"/>
      <c r="L1102" s="342"/>
      <c r="M1102" s="342"/>
      <c r="N1102" s="342"/>
      <c r="O1102" s="342"/>
      <c r="P1102" s="355" t="s">
        <v>621</v>
      </c>
      <c r="Q1102" s="343"/>
      <c r="R1102" s="343"/>
      <c r="S1102" s="343"/>
      <c r="T1102" s="343"/>
      <c r="U1102" s="343"/>
      <c r="V1102" s="343"/>
      <c r="W1102" s="343"/>
      <c r="X1102" s="343"/>
      <c r="Y1102" s="344" t="s">
        <v>622</v>
      </c>
      <c r="Z1102" s="345"/>
      <c r="AA1102" s="345"/>
      <c r="AB1102" s="346"/>
      <c r="AC1102" s="347"/>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23">
    <cfRule type="expression" dxfId="711" priority="11">
      <formula>IF(RIGHT(TEXT(P23,"0.#"),1)=".",FALSE,TRUE)</formula>
    </cfRule>
    <cfRule type="expression" dxfId="710" priority="12">
      <formula>IF(RIGHT(TEXT(P23,"0.#"),1)=".",TRUE,FALSE)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7">
    <cfRule type="expression" dxfId="707" priority="7">
      <formula>IF(RIGHT(TEXT(AD15,"0.#"),1)=".",FALSE,TRUE)</formula>
    </cfRule>
    <cfRule type="expression" dxfId="706" priority="8">
      <formula>IF(RIGHT(TEXT(AD15,"0.#"),1)=".",TRUE,FALSE)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7"/>
      <c r="I3" s="667"/>
      <c r="J3" s="667"/>
      <c r="K3" s="667"/>
      <c r="L3" s="666" t="s">
        <v>18</v>
      </c>
      <c r="M3" s="667"/>
      <c r="N3" s="667"/>
      <c r="O3" s="667"/>
      <c r="P3" s="667"/>
      <c r="Q3" s="667"/>
      <c r="R3" s="667"/>
      <c r="S3" s="667"/>
      <c r="T3" s="667"/>
      <c r="U3" s="667"/>
      <c r="V3" s="667"/>
      <c r="W3" s="667"/>
      <c r="X3" s="668"/>
      <c r="Y3" s="652" t="s">
        <v>19</v>
      </c>
      <c r="Z3" s="653"/>
      <c r="AA3" s="653"/>
      <c r="AB3" s="800"/>
      <c r="AC3" s="817"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7"/>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7"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7"/>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7"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7"/>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7"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7"/>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7"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7"/>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7"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7"/>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7"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7"/>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7"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7"/>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7"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7"/>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7"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7"/>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7"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7"/>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7"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7"/>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7"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7"/>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7"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7"/>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7"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7"/>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7"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7"/>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7"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7"/>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7"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7"/>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7"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7"/>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7"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7"/>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2018-08-17T14:19:51Z</cp:lastPrinted>
  <dcterms:created xsi:type="dcterms:W3CDTF">2012-03-13T00:50:25Z</dcterms:created>
  <dcterms:modified xsi:type="dcterms:W3CDTF">2018-09-03T05:41:49Z</dcterms:modified>
</cp:coreProperties>
</file>