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<sst xmlns="http://schemas.openxmlformats.org/spreadsheetml/2006/main" count="2901" uniqueCount="640">
  <si>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</si>
  <si>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</si>
  <si>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</si>
  <si>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</si>
  <si>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</si>
  <si>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</si>
  <si>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</si>
  <si>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</si>
  <si>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</si>
  <si>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</si>
  <si>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</si>
  <si>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</si>
  <si>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</si>
  <si>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</si>
  <si>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</si>
  <si>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</si>
  <si>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</si>
  <si>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</si>
  <si>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</si>
  <si>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</si>
  <si>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</si>
  <si>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</si>
  <si>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</si>
  <si>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</si>
  <si>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</si>
  <si>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</si>
  <si>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</si>
  <si>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</si>
  <si>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</si>
  <si>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</si>
  <si>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</si>
  <si>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</si>
  <si>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</si>
  <si>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</si>
  <si>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</si>
  <si>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</si>
  <si>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</si>
  <si>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</si>
  <si>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</si>
  <si>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</si>
  <si>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</si>
  <si>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</si>
  <si>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</si>
  <si>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</si>
  <si>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</si>
  <si>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</si>
  <si>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</si>
  <si>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</si>
  <si>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</si>
  <si>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</si>
  <si>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</si>
  <si>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</si>
  <si>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</si>
  <si>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</si>
  <si>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</si>
  <si>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</si>
  <si>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</si>
  <si>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</si>
  <si>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</si>
  <si>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</si>
  <si>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</si>
  <si>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</si>
  <si>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</si>
  <si>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</si>
  <si>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</si>
  <si>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</si>
  <si>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</si>
  <si>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</si>
  <si>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</si>
  <si>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</si>
  <si>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</si>
  <si>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</si>
  <si>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</si>
  <si>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</si>
  <si>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</si>
  <si>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</si>
  <si>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</si>
  <si>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</si>
  <si>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</si>
  <si>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</si>
  <si>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</si>
  <si>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</si>
  <si>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</si>
  <si>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</si>
  <si>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</si>
  <si>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</si>
  <si>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</si>
  <si>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</si>
  <si>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</si>
  <si>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</si>
  <si>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</si>
  <si>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</si>
  <si>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</si>
  <si>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</si>
  <si>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</si>
  <si>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</si>
  <si>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</si>
  <si>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</si>
  <si>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</si>
  <si>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</si>
  <si>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</si>
  <si>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</si>
  <si>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</si>
  <si>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</si>
  <si>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</si>
  <si>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</si>
  <si>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</si>
  <si>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</si>
  <si>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</si>
  <si>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</si>
  <si>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</si>
  <si>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</si>
  <si>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</si>
  <si>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</si>
  <si>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</si>
  <si>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</si>
  <si>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</si>
  <si>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</si>
  <si>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</si>
  <si>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</si>
  <si>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</si>
  <si>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</si>
  <si>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</si>
  <si>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</si>
  <si>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</si>
  <si>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</si>
  <si>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</si>
  <si>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</si>
  <si>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</si>
  <si>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</si>
  <si>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</si>
  <si>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</si>
  <si>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</si>
  <si>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</si>
  <si>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</si>
  <si>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</si>
  <si>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</si>
  <si>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</si>
  <si>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</si>
  <si>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</si>
  <si>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</si>
  <si>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</si>
  <si>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</si>
  <si>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</si>
  <si>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</si>
  <si>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</si>
  <si>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</si>
  <si>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</si>
  <si>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</si>
  <si>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</si>
  <si>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</si>
  <si>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</si>
  <si>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</si>
  <si>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</si>
  <si>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</si>
  <si>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</si>
  <si>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</si>
  <si>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</si>
  <si>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</si>
  <si>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</si>
  <si>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</si>
  <si>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</si>
  <si>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</si>
  <si>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</si>
  <si>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</si>
  <si>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</si>
  <si>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</si>
  <si>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</si>
  <si>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</si>
  <si>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</si>
  <si>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</si>
  <si>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</si>
  <si>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</si>
  <si>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</si>
  <si>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</si>
  <si>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</si>
  <si>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</si>
  <si>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</si>
  <si>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</si>
  <si>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</si>
  <si>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</si>
  <si>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</si>
  <si>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</si>
  <si>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</si>
  <si>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</si>
  <si>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</si>
  <si>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</si>
  <si>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</si>
  <si>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</si>
  <si>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</si>
  <si>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</si>
  <si>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</si>
  <si>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</si>
  <si>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</si>
  <si>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</si>
  <si>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</si>
  <si>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</si>
  <si>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</si>
  <si>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</si>
  <si>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</si>
  <si>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</si>
  <si>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</si>
  <si>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</si>
  <si>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</si>
  <si>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</si>
  <si>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</si>
  <si>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</si>
  <si>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</si>
  <si>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</si>
  <si>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</si>
  <si>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</si>
  <si>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</si>
  <si>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</si>
  <si>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</si>
  <si>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</si>
  <si>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</si>
  <si>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</si>
  <si>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</si>
  <si>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</si>
  <si>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</si>
  <si>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</si>
  <si>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</si>
  <si>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</si>
  <si>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</si>
  <si>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</si>
  <si>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</si>
  <si>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</si>
  <si>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</si>
  <si>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</si>
  <si>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</si>
  <si>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</si>
  <si>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</si>
  <si>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</si>
  <si>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</si>
  <si>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</si>
  <si>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</si>
  <si>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</si>
  <si>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</si>
  <si>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</si>
  <si>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</si>
  <si>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</si>
  <si>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</si>
  <si>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</si>
  <si>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</si>
  <si>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</si>
  <si>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</si>
  <si>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</si>
  <si>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</si>
  <si>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</si>
  <si>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</si>
  <si>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</si>
  <si>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</si>
  <si>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</si>
  <si>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</si>
  <si>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</si>
  <si>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</si>
  <si>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</si>
  <si>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</si>
  <si>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</si>
  <si>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</si>
  <si>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</si>
  <si>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</si>
  <si>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</si>
  <si>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</si>
  <si>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</si>
  <si>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</si>
  <si>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</si>
  <si>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</si>
  <si>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</si>
  <si>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</si>
  <si>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</si>
  <si>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</si>
  <si>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</si>
  <si>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</si>
  <si>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</si>
  <si>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</si>
  <si>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</si>
  <si>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</si>
  <si>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</si>
  <si>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</si>
  <si>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</si>
  <si>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</si>
  <si>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</si>
  <si>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</si>
  <si>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</si>
  <si>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</si>
  <si>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</si>
  <si>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</si>
  <si>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</si>
  <si>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</si>
  <si>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</si>
  <si>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</si>
  <si>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</si>
  <si>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</si>
  <si>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</si>
  <si>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</si>
  <si>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</si>
  <si>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</si>
  <si>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</si>
  <si>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</si>
  <si>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</si>
  <si>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</si>
  <si>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</si>
  <si>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</si>
  <si>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</si>
  <si>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</si>
  <si>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</si>
  <si>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</si>
  <si>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</si>
  <si>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</si>
  <si>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</si>
  <si>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</si>
  <si>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</si>
  <si>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</si>
  <si>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</si>
  <si>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</si>
  <si>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</si>
  <si>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</si>
  <si>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</si>
  <si>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</si>
  <si>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</si>
  <si>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</si>
  <si>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</si>
  <si>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</si>
  <si>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</si>
  <si>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</si>
  <si>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</si>
  <si>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</si>
  <si>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</si>
  <si>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</si>
  <si>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</si>
  <si>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</si>
  <si>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</si>
  <si>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</si>
  <si>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</si>
  <si>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</si>
  <si>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</si>
  <si>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</si>
  <si>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</si>
  <si>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</si>
  <si>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</si>
  <si>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</si>
  <si>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</si>
  <si>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</si>
  <si>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</si>
  <si>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</si>
  <si>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</si>
  <si>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</si>
  <si>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</si>
  <si>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</si>
  <si>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</si>
  <si>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</si>
  <si>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</si>
  <si>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</si>
  <si>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</si>
  <si>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</si>
  <si>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</si>
  <si>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</si>
  <si>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</si>
  <si>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</si>
  <si>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</si>
  <si>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</si>
  <si>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</si>
  <si>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</si>
  <si>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</si>
  <si>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</si>
  <si>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</si>
  <si>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</si>
  <si>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</si>
  <si>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</si>
  <si>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</si>
  <si>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</si>
  <si>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</si>
  <si>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</si>
  <si>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</si>
  <si>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</si>
  <si>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</si>
  <si>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</si>
  <si>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</si>
  <si>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</si>
  <si>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</si>
  <si>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</si>
  <si>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</si>
  <si>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</si>
  <si>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</si>
  <si>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</si>
  <si>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</si>
  <si>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</si>
  <si>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</si>
  <si>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</si>
  <si>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</si>
  <si>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</si>
  <si>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</si>
  <si>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</si>
  <si>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</si>
  <si>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</si>
  <si>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</si>
  <si>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</si>
  <si>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</si>
  <si>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</si>
  <si>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</si>
  <si>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</si>
  <si>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</si>
  <si>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</si>
  <si>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</si>
  <si>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</si>
  <si>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</si>
  <si>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</si>
  <si>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</si>
  <si>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</si>
  <si>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</si>
  <si>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</si>
  <si>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</si>
  <si>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</si>
  <si>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</si>
  <si>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</si>
  <si>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</si>
  <si>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</si>
  <si>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</si>
  <si>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</si>
  <si>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</si>
  <si>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</si>
  <si>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</si>
  <si>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</si>
  <si>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</si>
  <si>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</si>
  <si>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</si>
  <si>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</si>
  <si>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</si>
  <si>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</si>
  <si>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</si>
  <si>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</si>
  <si>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</si>
  <si>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</si>
  <si>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</si>
  <si>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</si>
  <si>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</si>
  <si>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</si>
  <si>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</si>
  <si>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</si>
  <si>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</si>
  <si>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</si>
  <si>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</si>
  <si>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</si>
  <si>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</si>
  <si>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</si>
  <si>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</si>
  <si>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</si>
  <si>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</si>
  <si>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</si>
  <si>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</si>
  <si>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</si>
  <si>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</si>
  <si>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</si>
  <si>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</si>
  <si>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</si>
  <si>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</si>
  <si>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</si>
  <si>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</si>
  <si>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</si>
  <si>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</si>
  <si>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</si>
  <si>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</si>
  <si>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</si>
  <si>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</si>
  <si>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</si>
  <si>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</si>
  <si>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</si>
  <si>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</si>
  <si>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</si>
  <si>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</si>
  <si>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</si>
  <si>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</si>
  <si>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</si>
  <si>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</si>
  <si>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</si>
  <si>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</si>
  <si>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</si>
  <si>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</si>
  <si>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</si>
  <si>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</si>
  <si>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</si>
  <si>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</si>
  <si>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</si>
  <si>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</si>
  <si>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</si>
  <si>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</si>
  <si>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</si>
  <si>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</si>
  <si>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</si>
  <si>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</si>
  <si>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</si>
  <si>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</si>
  <si>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</si>
  <si>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</si>
  <si>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</si>
  <si>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</si>
  <si>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</si>
  <si>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</si>
  <si>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</si>
  <si>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</si>
  <si>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</si>
  <si>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</si>
  <si>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</si>
  <si>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</si>
  <si>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</si>
  <si>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</si>
  <si>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</si>
  <si>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</si>
  <si>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</si>
  <si>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</si>
  <si>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</si>
  <si>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</si>
  <si>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</si>
  <si>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</si>
  <si>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</si>
  <si>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</si>
  <si>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</si>
  <si>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</si>
  <si>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</si>
  <si>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</si>
  <si>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</si>
  <si>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</si>
  <si>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</si>
  <si>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</si>
  <si>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</si>
  <si>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</si>
  <si>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</si>
  <si>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</si>
  <si>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</si>
  <si>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</si>
  <si>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</si>
  <si>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</si>
  <si>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</si>
  <si>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</si>
  <si>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</si>
  <si>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</si>
  <si>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</si>
  <si>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</si>
  <si>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</si>
  <si>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</si>
  <si>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</si>
  <si>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</si>
  <si>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</si>
  <si>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</si>
  <si>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</si>
  <si>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</si>
  <si>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</si>
  <si>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</si>
  <si>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</si>
  <si>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</si>
  <si>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遠隔医療従事者研修事業</t>
    <phoneticPr fontId="5"/>
  </si>
  <si>
    <t>医政局</t>
  </si>
  <si>
    <t>研究開発振興課医療技術情報推進室</t>
  </si>
  <si>
    <t>平成２６年度</t>
  </si>
  <si>
    <t>終了予定なし</t>
  </si>
  <si>
    <t>平成25年6月：健康・医療戦略
平成25年6月：世界最先端IT国家創造宣言
平成27年6月：規制改革実施計画
平成27年6月：経済財政運営と改革の基本方針2015</t>
  </si>
  <si>
    <t>遠隔医療の実施を予定している医師等に対し、遠隔医療の機能や運用するためのポイントなどについての研修を実施し、知識と理解を深めることで普及・促進を図る。</t>
  </si>
  <si>
    <t>遠隔医療を行うための機器の導入の検討をしている医師等の病院関係者や、実際に遠隔医療、遠隔診療を行っている医師等を対象に、遠隔医療の目的、機能や運用していくためのポイントなどについて、情報通信システムを活用した研修を行う。（補助率：定額）</t>
  </si>
  <si>
    <t>○</t>
  </si>
  <si>
    <t>-</t>
  </si>
  <si>
    <t>-</t>
    <phoneticPr fontId="5"/>
  </si>
  <si>
    <t>医療関係者研修費等補助金</t>
  </si>
  <si>
    <t>新26-013</t>
    <phoneticPr fontId="5"/>
  </si>
  <si>
    <t>67</t>
    <phoneticPr fontId="5"/>
  </si>
  <si>
    <t>67</t>
    <phoneticPr fontId="5"/>
  </si>
  <si>
    <t>-</t>
    <phoneticPr fontId="5"/>
  </si>
  <si>
    <t>-</t>
    <phoneticPr fontId="5"/>
  </si>
  <si>
    <t>人件費</t>
    <rPh sb="0" eb="3">
      <t>ジンケンヒ</t>
    </rPh>
    <phoneticPr fontId="5"/>
  </si>
  <si>
    <t>賃金・謝金</t>
    <rPh sb="0" eb="2">
      <t>チンギン</t>
    </rPh>
    <rPh sb="3" eb="5">
      <t>シャキン</t>
    </rPh>
    <phoneticPr fontId="5"/>
  </si>
  <si>
    <t>旅費</t>
    <rPh sb="0" eb="2">
      <t>リョヒ</t>
    </rPh>
    <phoneticPr fontId="5"/>
  </si>
  <si>
    <t>講師等旅費</t>
    <rPh sb="0" eb="2">
      <t>コウシ</t>
    </rPh>
    <rPh sb="2" eb="3">
      <t>トウ</t>
    </rPh>
    <rPh sb="3" eb="5">
      <t>リョヒ</t>
    </rPh>
    <phoneticPr fontId="5"/>
  </si>
  <si>
    <t>使用料及び賃貸料</t>
    <rPh sb="0" eb="2">
      <t>シヨウ</t>
    </rPh>
    <rPh sb="2" eb="3">
      <t>リョウ</t>
    </rPh>
    <rPh sb="3" eb="4">
      <t>オヨ</t>
    </rPh>
    <rPh sb="5" eb="8">
      <t>チンタイリョウ</t>
    </rPh>
    <phoneticPr fontId="5"/>
  </si>
  <si>
    <t>委託料</t>
    <rPh sb="0" eb="3">
      <t>イタクリョウ</t>
    </rPh>
    <phoneticPr fontId="5"/>
  </si>
  <si>
    <t>A.特定非営利活動法人日本遠隔医療協会</t>
    <phoneticPr fontId="5"/>
  </si>
  <si>
    <t>特定非営利活動法人日本遠隔医療協会</t>
    <phoneticPr fontId="5"/>
  </si>
  <si>
    <t>情報通信技術を診療支援に用いた遠隔医療の充実を図るため、遠隔医療に携わる医療従事者等に対する研修を実施</t>
    <phoneticPr fontId="5"/>
  </si>
  <si>
    <t>補助金等交付</t>
  </si>
  <si>
    <t>-</t>
    <phoneticPr fontId="5"/>
  </si>
  <si>
    <t>-</t>
    <phoneticPr fontId="5"/>
  </si>
  <si>
    <t>-</t>
    <phoneticPr fontId="5"/>
  </si>
  <si>
    <t>-</t>
    <phoneticPr fontId="5"/>
  </si>
  <si>
    <t>会場借料</t>
  </si>
  <si>
    <t>消耗品費、印刷製本費、通信運搬費等</t>
  </si>
  <si>
    <t>B.（株）クラール</t>
    <rPh sb="3" eb="4">
      <t>カブ</t>
    </rPh>
    <phoneticPr fontId="5"/>
  </si>
  <si>
    <t>運営費</t>
    <rPh sb="0" eb="3">
      <t>ウンエイヒ</t>
    </rPh>
    <phoneticPr fontId="5"/>
  </si>
  <si>
    <t>（株）クラール</t>
    <rPh sb="1" eb="2">
      <t>カブ</t>
    </rPh>
    <phoneticPr fontId="5"/>
  </si>
  <si>
    <t>-</t>
    <phoneticPr fontId="5"/>
  </si>
  <si>
    <t>ホームページ制作、会場設営等</t>
    <rPh sb="6" eb="8">
      <t>セイサク</t>
    </rPh>
    <rPh sb="9" eb="11">
      <t>カイジョウ</t>
    </rPh>
    <rPh sb="11" eb="13">
      <t>セツエイ</t>
    </rPh>
    <rPh sb="13" eb="14">
      <t>トウ</t>
    </rPh>
    <phoneticPr fontId="5"/>
  </si>
  <si>
    <t>ホームページ制作、会場運営</t>
    <rPh sb="9" eb="11">
      <t>カイジョウ</t>
    </rPh>
    <phoneticPr fontId="5"/>
  </si>
  <si>
    <t>研修受講者数</t>
    <rPh sb="0" eb="2">
      <t>ケンシュウ</t>
    </rPh>
    <rPh sb="2" eb="5">
      <t>ジュコウシャ</t>
    </rPh>
    <rPh sb="5" eb="6">
      <t>スウ</t>
    </rPh>
    <phoneticPr fontId="5"/>
  </si>
  <si>
    <t>人</t>
    <rPh sb="0" eb="1">
      <t>ニン</t>
    </rPh>
    <phoneticPr fontId="5"/>
  </si>
  <si>
    <t>-</t>
    <phoneticPr fontId="5"/>
  </si>
  <si>
    <t>-</t>
    <phoneticPr fontId="5"/>
  </si>
  <si>
    <t>-</t>
    <phoneticPr fontId="5"/>
  </si>
  <si>
    <t>事業者からの報告</t>
    <rPh sb="0" eb="3">
      <t>ジギョウシャ</t>
    </rPh>
    <rPh sb="6" eb="8">
      <t>ホウコク</t>
    </rPh>
    <phoneticPr fontId="5"/>
  </si>
  <si>
    <t>研修開催件数</t>
    <rPh sb="0" eb="2">
      <t>ケンシュウ</t>
    </rPh>
    <rPh sb="2" eb="4">
      <t>カイサイ</t>
    </rPh>
    <rPh sb="4" eb="6">
      <t>ケンスウ</t>
    </rPh>
    <phoneticPr fontId="5"/>
  </si>
  <si>
    <t>回</t>
    <rPh sb="0" eb="1">
      <t>カイ</t>
    </rPh>
    <phoneticPr fontId="5"/>
  </si>
  <si>
    <t>千円</t>
    <rPh sb="0" eb="2">
      <t>センエン</t>
    </rPh>
    <phoneticPr fontId="5"/>
  </si>
  <si>
    <t>X/Y</t>
  </si>
  <si>
    <t>施策大目標２　必要な医療従事者を確保するとともに、資質の向上を図ること</t>
  </si>
  <si>
    <t>医療従事者の資質の向上を図ること（施策目標Ⅰ－２－２）</t>
  </si>
  <si>
    <t>-</t>
    <phoneticPr fontId="5"/>
  </si>
  <si>
    <t>-</t>
    <phoneticPr fontId="5"/>
  </si>
  <si>
    <t>-</t>
    <phoneticPr fontId="5"/>
  </si>
  <si>
    <t>-</t>
    <phoneticPr fontId="5"/>
  </si>
  <si>
    <t>医療従事者において遠隔医療に関する広範な知識と実践的手法を習得させることで、遠隔医療の普及・推進につながる。</t>
    <rPh sb="0" eb="2">
      <t>イリョウ</t>
    </rPh>
    <rPh sb="2" eb="5">
      <t>ジュウジシャ</t>
    </rPh>
    <rPh sb="9" eb="11">
      <t>エンカク</t>
    </rPh>
    <rPh sb="11" eb="13">
      <t>イリョウ</t>
    </rPh>
    <rPh sb="14" eb="15">
      <t>カン</t>
    </rPh>
    <rPh sb="17" eb="19">
      <t>コウハン</t>
    </rPh>
    <rPh sb="20" eb="22">
      <t>チシキ</t>
    </rPh>
    <rPh sb="23" eb="26">
      <t>ジッセンテキ</t>
    </rPh>
    <rPh sb="26" eb="28">
      <t>シュホウ</t>
    </rPh>
    <rPh sb="29" eb="31">
      <t>シュウトク</t>
    </rPh>
    <rPh sb="38" eb="40">
      <t>エンカク</t>
    </rPh>
    <rPh sb="40" eb="42">
      <t>イリョウ</t>
    </rPh>
    <rPh sb="43" eb="45">
      <t>フキュウ</t>
    </rPh>
    <rPh sb="46" eb="48">
      <t>スイシン</t>
    </rPh>
    <phoneticPr fontId="5"/>
  </si>
  <si>
    <t>-</t>
    <phoneticPr fontId="5"/>
  </si>
  <si>
    <t>-</t>
    <phoneticPr fontId="5"/>
  </si>
  <si>
    <t>-</t>
    <phoneticPr fontId="5"/>
  </si>
  <si>
    <t>-</t>
    <phoneticPr fontId="5"/>
  </si>
  <si>
    <t>‐</t>
  </si>
  <si>
    <t>無</t>
  </si>
  <si>
    <t>様々な政府方針において遠隔医療の推進が求められてお
り、国民や社会のニーズを反映していると考える。</t>
  </si>
  <si>
    <t>地方自治体や民間等に委ねた場合、実施されない可能性が
あるため、国が実施すべき事業である。</t>
  </si>
  <si>
    <t>遠隔医療に携わる医療従事者等に研修を実施し、知識と理
解を深めるために国庫補助を行うものであり、遠隔医療の推
進に向け優先度が高い事業である。</t>
  </si>
  <si>
    <t>遠隔医療を普及させるため、受講者の参加を阻害しないよう受講料は徴収していない。</t>
  </si>
  <si>
    <t>事業の実施に必要最低限の経費しか計上していないため単位当たりコストの削減は困難である。</t>
  </si>
  <si>
    <t>必要最低限の経費のみの予算計上としている。</t>
  </si>
  <si>
    <t>例年、予算要求の際に更なるコスト削減や効率化が可能か検討している。</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</si>
  <si>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概ね目標通りの受講者が研修を受講している。</t>
    <rPh sb="0" eb="1">
      <t>オオム</t>
    </rPh>
    <rPh sb="2" eb="4">
      <t>モクヒョウ</t>
    </rPh>
    <rPh sb="4" eb="5">
      <t>トオ</t>
    </rPh>
    <rPh sb="7" eb="10">
      <t>ジュコウシャ</t>
    </rPh>
    <rPh sb="11" eb="13">
      <t>ケンシュウ</t>
    </rPh>
    <rPh sb="14" eb="16">
      <t>ジュコウ</t>
    </rPh>
    <phoneticPr fontId="5"/>
  </si>
  <si>
    <t>補助金を専門的知識を有する団体に支出することにより、専門家による効果的な研修が実施できる。</t>
    <rPh sb="0" eb="2">
      <t>ホジョ</t>
    </rPh>
    <rPh sb="2" eb="3">
      <t>カネ</t>
    </rPh>
    <rPh sb="4" eb="7">
      <t>センモンテキ</t>
    </rPh>
    <rPh sb="7" eb="9">
      <t>チシキ</t>
    </rPh>
    <rPh sb="10" eb="11">
      <t>ユウ</t>
    </rPh>
    <rPh sb="13" eb="15">
      <t>ダンタイ</t>
    </rPh>
    <rPh sb="16" eb="18">
      <t>シシュツ</t>
    </rPh>
    <rPh sb="26" eb="29">
      <t>センモンカ</t>
    </rPh>
    <rPh sb="32" eb="35">
      <t>コウカテキ</t>
    </rPh>
    <rPh sb="36" eb="38">
      <t>ケンシュウ</t>
    </rPh>
    <rPh sb="39" eb="41">
      <t>ジッシ</t>
    </rPh>
    <phoneticPr fontId="5"/>
  </si>
  <si>
    <t>見込み通りの回数で研修を実施している。</t>
    <rPh sb="0" eb="2">
      <t>ミコ</t>
    </rPh>
    <rPh sb="3" eb="4">
      <t>トオ</t>
    </rPh>
    <rPh sb="6" eb="8">
      <t>カイスウ</t>
    </rPh>
    <rPh sb="9" eb="11">
      <t>ケンシュウ</t>
    </rPh>
    <rPh sb="12" eb="14">
      <t>ジッシ</t>
    </rPh>
    <phoneticPr fontId="5"/>
  </si>
  <si>
    <t>各地域からの受講者へ研修を実施することにより、地域へ遠隔医療の知識が普及される。</t>
    <rPh sb="0" eb="1">
      <t>カク</t>
    </rPh>
    <rPh sb="1" eb="3">
      <t>チイキ</t>
    </rPh>
    <rPh sb="6" eb="9">
      <t>ジュコウシャ</t>
    </rPh>
    <rPh sb="10" eb="12">
      <t>ケンシュウ</t>
    </rPh>
    <rPh sb="13" eb="15">
      <t>ジッシ</t>
    </rPh>
    <rPh sb="23" eb="25">
      <t>チイキ</t>
    </rPh>
    <rPh sb="26" eb="28">
      <t>エンカク</t>
    </rPh>
    <rPh sb="28" eb="30">
      <t>イリョウ</t>
    </rPh>
    <rPh sb="31" eb="33">
      <t>チシキ</t>
    </rPh>
    <rPh sb="34" eb="36">
      <t>フキュウ</t>
    </rPh>
    <phoneticPr fontId="5"/>
  </si>
  <si>
    <t>-</t>
    <phoneticPr fontId="5"/>
  </si>
  <si>
    <t>目標値に見合った人数が受講しており、今後の遠隔医療の普及のためにも本研修の必要性は高い。</t>
    <rPh sb="0" eb="3">
      <t>モクヒョウチ</t>
    </rPh>
    <rPh sb="4" eb="6">
      <t>ミア</t>
    </rPh>
    <rPh sb="8" eb="9">
      <t>ニン</t>
    </rPh>
    <rPh sb="9" eb="10">
      <t>スウ</t>
    </rPh>
    <rPh sb="11" eb="13">
      <t>ジュコウ</t>
    </rPh>
    <rPh sb="18" eb="20">
      <t>コンゴ</t>
    </rPh>
    <rPh sb="21" eb="23">
      <t>エンカク</t>
    </rPh>
    <rPh sb="23" eb="25">
      <t>イリョウ</t>
    </rPh>
    <rPh sb="26" eb="28">
      <t>フキュウ</t>
    </rPh>
    <rPh sb="33" eb="34">
      <t>ホン</t>
    </rPh>
    <rPh sb="34" eb="36">
      <t>ケンシュウ</t>
    </rPh>
    <rPh sb="37" eb="39">
      <t>ヒツヨウ</t>
    </rPh>
    <rPh sb="39" eb="40">
      <t>セイ</t>
    </rPh>
    <rPh sb="41" eb="42">
      <t>タカ</t>
    </rPh>
    <phoneticPr fontId="5"/>
  </si>
  <si>
    <t>研修時に実施しているアンケートの回答等を参考にして、より研修の中身を充実させるよう引き続き検討していく。</t>
    <rPh sb="0" eb="2">
      <t>ケンシュウ</t>
    </rPh>
    <rPh sb="2" eb="3">
      <t>トキ</t>
    </rPh>
    <rPh sb="4" eb="6">
      <t>ジッシ</t>
    </rPh>
    <rPh sb="16" eb="18">
      <t>カイトウ</t>
    </rPh>
    <rPh sb="18" eb="19">
      <t>トウ</t>
    </rPh>
    <rPh sb="20" eb="22">
      <t>サンコウ</t>
    </rPh>
    <rPh sb="28" eb="30">
      <t>ケンシュウ</t>
    </rPh>
    <rPh sb="31" eb="33">
      <t>ナカミ</t>
    </rPh>
    <rPh sb="34" eb="36">
      <t>ジュウジツ</t>
    </rPh>
    <rPh sb="41" eb="42">
      <t>ヒ</t>
    </rPh>
    <rPh sb="43" eb="44">
      <t>ツヅ</t>
    </rPh>
    <rPh sb="45" eb="47">
      <t>ケントウ</t>
    </rPh>
    <phoneticPr fontId="5"/>
  </si>
  <si>
    <t>人件費の減によるものであり、適切である。</t>
    <rPh sb="0" eb="3">
      <t>ジンケンヒ</t>
    </rPh>
    <rPh sb="2" eb="3">
      <t>ヒ</t>
    </rPh>
    <rPh sb="4" eb="5">
      <t>ゲン</t>
    </rPh>
    <rPh sb="14" eb="16">
      <t>テキセツ</t>
    </rPh>
    <phoneticPr fontId="5"/>
  </si>
  <si>
    <t>-</t>
    <phoneticPr fontId="5"/>
  </si>
  <si>
    <t>-</t>
    <phoneticPr fontId="5"/>
  </si>
  <si>
    <t>5,609/2</t>
    <phoneticPr fontId="5"/>
  </si>
  <si>
    <t>5,622/2</t>
    <phoneticPr fontId="5"/>
  </si>
  <si>
    <t>5,964/2</t>
    <phoneticPr fontId="5"/>
  </si>
  <si>
    <t>単位あたりコスト＝Ｘ／Ｙ
Ｘ：執行額（30年度は予算額）
Ｙ：研修開催件数　　　　　　　　　　　　　　</t>
    <rPh sb="0" eb="2">
      <t>タンイ</t>
    </rPh>
    <rPh sb="16" eb="18">
      <t>シッコウ</t>
    </rPh>
    <rPh sb="18" eb="19">
      <t>ガク</t>
    </rPh>
    <rPh sb="22" eb="24">
      <t>ネンド</t>
    </rPh>
    <rPh sb="25" eb="28">
      <t>ヨサンガク</t>
    </rPh>
    <rPh sb="32" eb="34">
      <t>ケンシュウ</t>
    </rPh>
    <rPh sb="34" eb="36">
      <t>カイサイ</t>
    </rPh>
    <rPh sb="36" eb="38">
      <t>ケンスウ</t>
    </rPh>
    <phoneticPr fontId="5"/>
  </si>
  <si>
    <t>6,511/2</t>
    <phoneticPr fontId="5"/>
  </si>
  <si>
    <t>点検対象外</t>
    <rPh sb="0" eb="2">
      <t>テンケン</t>
    </rPh>
    <rPh sb="2" eb="5">
      <t>タイショウガイ</t>
    </rPh>
    <phoneticPr fontId="5"/>
  </si>
  <si>
    <t>遠隔医療の普及のため、引き続き必要な予算額を確保し、適正な執行に努めること。成果目標を達成していることから３０年度の目標は改めて検討すること。</t>
    <rPh sb="0" eb="2">
      <t>エンカク</t>
    </rPh>
    <rPh sb="2" eb="4">
      <t>イリョウ</t>
    </rPh>
    <rPh sb="5" eb="7">
      <t>フキュウ</t>
    </rPh>
    <rPh sb="11" eb="12">
      <t>ヒ</t>
    </rPh>
    <rPh sb="13" eb="14">
      <t>ツヅ</t>
    </rPh>
    <rPh sb="15" eb="17">
      <t>ヒツヨウ</t>
    </rPh>
    <rPh sb="18" eb="21">
      <t>ヨサンガク</t>
    </rPh>
    <rPh sb="22" eb="24">
      <t>カクホ</t>
    </rPh>
    <rPh sb="26" eb="28">
      <t>テキセイ</t>
    </rPh>
    <rPh sb="29" eb="31">
      <t>シッコウ</t>
    </rPh>
    <rPh sb="32" eb="33">
      <t>ツト</t>
    </rPh>
    <rPh sb="38" eb="40">
      <t>セイカ</t>
    </rPh>
    <rPh sb="40" eb="42">
      <t>モクヒョウ</t>
    </rPh>
    <rPh sb="43" eb="45">
      <t>タッセイ</t>
    </rPh>
    <rPh sb="55" eb="57">
      <t>ネンド</t>
    </rPh>
    <rPh sb="58" eb="60">
      <t>モクヒョウ</t>
    </rPh>
    <rPh sb="61" eb="62">
      <t>アラタ</t>
    </rPh>
    <rPh sb="64" eb="66">
      <t>ケントウ</t>
    </rPh>
    <phoneticPr fontId="5"/>
  </si>
  <si>
    <t>30年度の目標を改めて検討し、修正を行った。</t>
    <rPh sb="2" eb="4">
      <t>ネンド</t>
    </rPh>
    <rPh sb="5" eb="7">
      <t>モクヒョウ</t>
    </rPh>
    <rPh sb="8" eb="9">
      <t>アラタ</t>
    </rPh>
    <rPh sb="11" eb="13">
      <t>ケントウ</t>
    </rPh>
    <rPh sb="15" eb="17">
      <t>シュウセイ</t>
    </rPh>
    <rPh sb="18" eb="19">
      <t>オコナ</t>
    </rPh>
    <phoneticPr fontId="5"/>
  </si>
  <si>
    <t>平成30年度に研修受講者数を年間150人まで増加させる</t>
    <rPh sb="0" eb="2">
      <t>ヘイセイ</t>
    </rPh>
    <rPh sb="4" eb="6">
      <t>ネンド</t>
    </rPh>
    <rPh sb="7" eb="9">
      <t>ケンシュウ</t>
    </rPh>
    <rPh sb="9" eb="12">
      <t>ジュコウシャ</t>
    </rPh>
    <rPh sb="12" eb="13">
      <t>スウ</t>
    </rPh>
    <rPh sb="14" eb="16">
      <t>ネンカン</t>
    </rPh>
    <rPh sb="19" eb="20">
      <t>ニン</t>
    </rPh>
    <rPh sb="22" eb="24">
      <t>ゾウカ</t>
    </rPh>
    <phoneticPr fontId="5"/>
  </si>
  <si>
    <t>室長：鶴田　真也</t>
    <rPh sb="0" eb="2">
      <t>シツチョウ</t>
    </rPh>
    <rPh sb="3" eb="5">
      <t>ツルタ</t>
    </rPh>
    <rPh sb="6" eb="8">
      <t>シンヤ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</si>
</sst>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741</xdr:row>
      <xdr:rowOff>145676</xdr:rowOff>
    </xdr:from>
    <xdr:to>
      <xdr:col>24</xdr:col>
      <xdr:colOff>167255</xdr:colOff>
      <xdr:row>743</xdr:row>
      <xdr:rowOff>165100</xdr:rowOff>
    </xdr:to>
    <xdr:sp macro="" textlink="">
      <xdr:nvSpPr>
        <xdr:cNvPr id="2" name="正方形/長方形 1"/>
        <xdr:cNvSpPr/>
      </xdr:nvSpPr>
      <xdr:spPr>
        <a:xfrm>
          <a:off x="2800350" y="39636326"/>
          <a:ext cx="2167505" cy="72427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　</a:t>
          </a:r>
          <a:endParaRPr kumimoji="1" lang="en-US" altLang="ja-JP" sz="1200">
            <a:solidFill>
              <a:sysClr val="windowText" lastClr="000000"/>
            </a:solidFill>
          </a:endParaRPr>
        </a:p>
        <a:p>
          <a:pPr algn="ctr"/>
          <a:r>
            <a:rPr kumimoji="1" lang="ja-JP" altLang="en-US" sz="1200">
              <a:solidFill>
                <a:sysClr val="windowText" lastClr="000000"/>
              </a:solidFill>
            </a:rPr>
            <a:t>６百万円</a:t>
          </a:r>
        </a:p>
      </xdr:txBody>
    </xdr:sp>
    <xdr:clientData/>
  </xdr:twoCellAnchor>
  <xdr:twoCellAnchor>
    <xdr:from>
      <xdr:col>19</xdr:col>
      <xdr:colOff>76201</xdr:colOff>
      <xdr:row>743</xdr:row>
      <xdr:rowOff>177801</xdr:rowOff>
    </xdr:from>
    <xdr:to>
      <xdr:col>19</xdr:col>
      <xdr:colOff>80280</xdr:colOff>
      <xdr:row>745</xdr:row>
      <xdr:rowOff>312023</xdr:rowOff>
    </xdr:to>
    <xdr:cxnSp macro="">
      <xdr:nvCxnSpPr>
        <xdr:cNvPr id="3" name="直線矢印コネクタ 2"/>
        <xdr:cNvCxnSpPr/>
      </xdr:nvCxnSpPr>
      <xdr:spPr>
        <a:xfrm rot="16200000" flipH="1">
          <a:off x="3459180" y="40790797"/>
          <a:ext cx="839072" cy="40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20</xdr:col>
      <xdr:colOff>38099</xdr:colOff>
      <xdr:row>744</xdr:row>
      <xdr:rowOff>352425</xdr:rowOff>
    </xdr:from>
    <xdr:ext cx="1594757" cy="426714"/>
    <xdr:sp macro="" textlink="">
      <xdr:nvSpPr>
        <xdr:cNvPr id="4" name="テキスト ボックス 3"/>
        <xdr:cNvSpPr txBox="1"/>
      </xdr:nvSpPr>
      <xdr:spPr>
        <a:xfrm>
          <a:off x="4038599" y="40900350"/>
          <a:ext cx="1594757" cy="4267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11</xdr:col>
      <xdr:colOff>11206</xdr:colOff>
      <xdr:row>745</xdr:row>
      <xdr:rowOff>330199</xdr:rowOff>
    </xdr:from>
    <xdr:to>
      <xdr:col>27</xdr:col>
      <xdr:colOff>179294</xdr:colOff>
      <xdr:row>747</xdr:row>
      <xdr:rowOff>302557</xdr:rowOff>
    </xdr:to>
    <xdr:sp macro="" textlink="">
      <xdr:nvSpPr>
        <xdr:cNvPr id="5" name="正方形/長方形 4"/>
        <xdr:cNvSpPr/>
      </xdr:nvSpPr>
      <xdr:spPr>
        <a:xfrm>
          <a:off x="2211481" y="41230549"/>
          <a:ext cx="3368488" cy="67720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特定非営利活動法人　日本遠隔医療協会</a:t>
          </a:r>
          <a:endParaRPr kumimoji="1" lang="en-US" altLang="ja-JP" sz="1100">
            <a:solidFill>
              <a:sysClr val="windowText" lastClr="000000"/>
            </a:solidFill>
          </a:endParaRPr>
        </a:p>
        <a:p>
          <a:pPr algn="ctr"/>
          <a:r>
            <a:rPr kumimoji="1" lang="ja-JP" altLang="en-US" sz="1100">
              <a:solidFill>
                <a:sysClr val="windowText" lastClr="000000"/>
              </a:solidFill>
            </a:rPr>
            <a:t>　６百万円</a:t>
          </a:r>
        </a:p>
      </xdr:txBody>
    </xdr:sp>
    <xdr:clientData/>
  </xdr:twoCellAnchor>
  <xdr:twoCellAnchor>
    <xdr:from>
      <xdr:col>13</xdr:col>
      <xdr:colOff>44824</xdr:colOff>
      <xdr:row>748</xdr:row>
      <xdr:rowOff>93383</xdr:rowOff>
    </xdr:from>
    <xdr:to>
      <xdr:col>25</xdr:col>
      <xdr:colOff>112059</xdr:colOff>
      <xdr:row>751</xdr:row>
      <xdr:rowOff>33618</xdr:rowOff>
    </xdr:to>
    <xdr:sp macro="" textlink="">
      <xdr:nvSpPr>
        <xdr:cNvPr id="6" name="大かっこ 5"/>
        <xdr:cNvSpPr/>
      </xdr:nvSpPr>
      <xdr:spPr>
        <a:xfrm>
          <a:off x="2645149" y="42051008"/>
          <a:ext cx="2467535" cy="9975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情報通信技術を診療支援に用いた遠隔医療の充実を図るため、遠隔医療に携わる医療従事者等に対する研修を実施</a:t>
          </a:r>
        </a:p>
      </xdr:txBody>
    </xdr:sp>
    <xdr:clientData/>
  </xdr:twoCellAnchor>
  <xdr:twoCellAnchor>
    <xdr:from>
      <xdr:col>19</xdr:col>
      <xdr:colOff>95250</xdr:colOff>
      <xdr:row>751</xdr:row>
      <xdr:rowOff>19050</xdr:rowOff>
    </xdr:from>
    <xdr:to>
      <xdr:col>19</xdr:col>
      <xdr:colOff>95250</xdr:colOff>
      <xdr:row>753</xdr:row>
      <xdr:rowOff>161925</xdr:rowOff>
    </xdr:to>
    <xdr:cxnSp macro="">
      <xdr:nvCxnSpPr>
        <xdr:cNvPr id="8" name="直線矢印コネクタ 7"/>
        <xdr:cNvCxnSpPr/>
      </xdr:nvCxnSpPr>
      <xdr:spPr>
        <a:xfrm>
          <a:off x="3895725" y="236248575"/>
          <a:ext cx="0" cy="84772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161926</xdr:colOff>
      <xdr:row>753</xdr:row>
      <xdr:rowOff>257176</xdr:rowOff>
    </xdr:from>
    <xdr:to>
      <xdr:col>25</xdr:col>
      <xdr:colOff>28576</xdr:colOff>
      <xdr:row>755</xdr:row>
      <xdr:rowOff>85725</xdr:rowOff>
    </xdr:to>
    <xdr:sp macro="" textlink="">
      <xdr:nvSpPr>
        <xdr:cNvPr id="9" name="正方形/長方形 8"/>
        <xdr:cNvSpPr/>
      </xdr:nvSpPr>
      <xdr:spPr>
        <a:xfrm>
          <a:off x="2762251" y="237191551"/>
          <a:ext cx="2266950" cy="53339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a:t>
          </a:r>
          <a:r>
            <a:rPr kumimoji="1" lang="en-US" altLang="ja-JP" sz="1100"/>
            <a:t>.</a:t>
          </a:r>
          <a:r>
            <a:rPr kumimoji="1" lang="ja-JP" altLang="en-US" sz="1100"/>
            <a:t>（株）クラール</a:t>
          </a:r>
          <a:endParaRPr kumimoji="1" lang="en-US" altLang="ja-JP" sz="1100"/>
        </a:p>
        <a:p>
          <a:pPr algn="ctr"/>
          <a:r>
            <a:rPr kumimoji="1" lang="ja-JP" altLang="en-US" sz="1100"/>
            <a:t>０．４百万円</a:t>
          </a:r>
        </a:p>
      </xdr:txBody>
    </xdr:sp>
    <xdr:clientData/>
  </xdr:twoCellAnchor>
  <xdr:oneCellAnchor>
    <xdr:from>
      <xdr:col>20</xdr:col>
      <xdr:colOff>47625</xdr:colOff>
      <xdr:row>751</xdr:row>
      <xdr:rowOff>238125</xdr:rowOff>
    </xdr:from>
    <xdr:ext cx="1594757" cy="426714"/>
    <xdr:sp macro="" textlink="">
      <xdr:nvSpPr>
        <xdr:cNvPr id="10" name="テキスト ボックス 9"/>
        <xdr:cNvSpPr txBox="1"/>
      </xdr:nvSpPr>
      <xdr:spPr>
        <a:xfrm>
          <a:off x="4048125" y="236467650"/>
          <a:ext cx="1594757" cy="4267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14</xdr:col>
      <xdr:colOff>0</xdr:colOff>
      <xdr:row>755</xdr:row>
      <xdr:rowOff>219075</xdr:rowOff>
    </xdr:from>
    <xdr:to>
      <xdr:col>25</xdr:col>
      <xdr:colOff>19050</xdr:colOff>
      <xdr:row>756</xdr:row>
      <xdr:rowOff>276225</xdr:rowOff>
    </xdr:to>
    <xdr:sp macro="" textlink="">
      <xdr:nvSpPr>
        <xdr:cNvPr id="11" name="大かっこ 10"/>
        <xdr:cNvSpPr/>
      </xdr:nvSpPr>
      <xdr:spPr>
        <a:xfrm>
          <a:off x="2800350" y="237858300"/>
          <a:ext cx="2219325" cy="409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ホームページ制作、会場運営</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74</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554</v>
      </c>
      <c r="H5" s="559"/>
      <c r="I5" s="559"/>
      <c r="J5" s="559"/>
      <c r="K5" s="559"/>
      <c r="L5" s="559"/>
      <c r="M5" s="560" t="s">
        <v>66</v>
      </c>
      <c r="N5" s="561"/>
      <c r="O5" s="561"/>
      <c r="P5" s="561"/>
      <c r="Q5" s="561"/>
      <c r="R5" s="562"/>
      <c r="S5" s="563" t="s">
        <v>555</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639</v>
      </c>
      <c r="AR5" s="720"/>
      <c r="AS5" s="720"/>
      <c r="AT5" s="720"/>
      <c r="AU5" s="720"/>
      <c r="AV5" s="720"/>
      <c r="AW5" s="720"/>
      <c r="AX5" s="721"/>
    </row>
    <row r="6" spans="1:50" ht="39" customHeight="1" x14ac:dyDescent="0.15">
      <c r="A6" s="724" t="s">
        <v>4</v>
      </c>
      <c r="B6" s="725"/>
      <c r="C6" s="725"/>
      <c r="D6" s="725"/>
      <c r="E6" s="725"/>
      <c r="F6" s="72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64.5" customHeight="1" x14ac:dyDescent="0.15">
      <c r="A7" s="831" t="s">
        <v>22</v>
      </c>
      <c r="B7" s="832"/>
      <c r="C7" s="832"/>
      <c r="D7" s="832"/>
      <c r="E7" s="832"/>
      <c r="F7" s="833"/>
      <c r="G7" s="834" t="s">
        <v>561</v>
      </c>
      <c r="H7" s="835"/>
      <c r="I7" s="835"/>
      <c r="J7" s="835"/>
      <c r="K7" s="835"/>
      <c r="L7" s="835"/>
      <c r="M7" s="835"/>
      <c r="N7" s="835"/>
      <c r="O7" s="835"/>
      <c r="P7" s="835"/>
      <c r="Q7" s="835"/>
      <c r="R7" s="835"/>
      <c r="S7" s="835"/>
      <c r="T7" s="835"/>
      <c r="U7" s="835"/>
      <c r="V7" s="835"/>
      <c r="W7" s="835"/>
      <c r="X7" s="836"/>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7</v>
      </c>
      <c r="Q13" s="98"/>
      <c r="R13" s="98"/>
      <c r="S13" s="98"/>
      <c r="T13" s="98"/>
      <c r="U13" s="98"/>
      <c r="V13" s="99"/>
      <c r="W13" s="94">
        <v>7</v>
      </c>
      <c r="X13" s="95"/>
      <c r="Y13" s="95"/>
      <c r="Z13" s="95"/>
      <c r="AA13" s="95"/>
      <c r="AB13" s="95"/>
      <c r="AC13" s="96"/>
      <c r="AD13" s="97">
        <v>7</v>
      </c>
      <c r="AE13" s="98"/>
      <c r="AF13" s="98"/>
      <c r="AG13" s="98"/>
      <c r="AH13" s="98"/>
      <c r="AI13" s="98"/>
      <c r="AJ13" s="99"/>
      <c r="AK13" s="97">
        <v>7</v>
      </c>
      <c r="AL13" s="98"/>
      <c r="AM13" s="98"/>
      <c r="AN13" s="98"/>
      <c r="AO13" s="98"/>
      <c r="AP13" s="98"/>
      <c r="AQ13" s="99"/>
      <c r="AR13" s="94">
        <v>7</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560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560</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560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560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7</v>
      </c>
      <c r="Q18" s="104"/>
      <c r="R18" s="104"/>
      <c r="S18" s="104"/>
      <c r="T18" s="104"/>
      <c r="U18" s="104"/>
      <c r="V18" s="105"/>
      <c r="W18" s="103">
        <f>SUM(W13:AC17)</f>
        <v>7</v>
      </c>
      <c r="X18" s="104"/>
      <c r="Y18" s="104"/>
      <c r="Z18" s="104"/>
      <c r="AA18" s="104"/>
      <c r="AB18" s="104"/>
      <c r="AC18" s="105"/>
      <c r="AD18" s="103">
        <f>SUM(AD13:AJ17)</f>
        <v>7</v>
      </c>
      <c r="AE18" s="104"/>
      <c r="AF18" s="104"/>
      <c r="AG18" s="104"/>
      <c r="AH18" s="104"/>
      <c r="AI18" s="104"/>
      <c r="AJ18" s="105"/>
      <c r="AK18" s="103">
        <f>SUM(AK13:AQ17)</f>
        <v>7</v>
      </c>
      <c r="AL18" s="104"/>
      <c r="AM18" s="104"/>
      <c r="AN18" s="104"/>
      <c r="AO18" s="104"/>
      <c r="AP18" s="104"/>
      <c r="AQ18" s="105"/>
      <c r="AR18" s="103">
        <f>SUM(AR13:AX17)</f>
        <v>7</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v>
      </c>
      <c r="Q19" s="98"/>
      <c r="R19" s="98"/>
      <c r="S19" s="98"/>
      <c r="T19" s="98"/>
      <c r="U19" s="98"/>
      <c r="V19" s="99"/>
      <c r="W19" s="97">
        <v>6</v>
      </c>
      <c r="X19" s="98"/>
      <c r="Y19" s="98"/>
      <c r="Z19" s="98"/>
      <c r="AA19" s="98"/>
      <c r="AB19" s="98"/>
      <c r="AC19" s="99"/>
      <c r="AD19" s="97">
        <v>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0.8571428571428571</v>
      </c>
      <c r="Q20" s="539"/>
      <c r="R20" s="539"/>
      <c r="S20" s="539"/>
      <c r="T20" s="539"/>
      <c r="U20" s="539"/>
      <c r="V20" s="539"/>
      <c r="W20" s="539">
        <f t="shared" ref="W20" si="0">IF(W18=0, "-", SUM(W19)/W18)</f>
        <v>0.8571428571428571</v>
      </c>
      <c r="X20" s="539"/>
      <c r="Y20" s="539"/>
      <c r="Z20" s="539"/>
      <c r="AA20" s="539"/>
      <c r="AB20" s="539"/>
      <c r="AC20" s="539"/>
      <c r="AD20" s="539">
        <f t="shared" ref="AD20" si="1">IF(AD18=0, "-", SUM(AD19)/AD18)</f>
        <v>0.8571428571428571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1" t="s">
        <v>497</v>
      </c>
      <c r="H21" s="932"/>
      <c r="I21" s="932"/>
      <c r="J21" s="932"/>
      <c r="K21" s="932"/>
      <c r="L21" s="932"/>
      <c r="M21" s="932"/>
      <c r="N21" s="932"/>
      <c r="O21" s="932"/>
      <c r="P21" s="539">
        <f>IF(P19=0, "-", SUM(P19)/SUM(P13,P14))</f>
        <v>0.8571428571428571</v>
      </c>
      <c r="Q21" s="539"/>
      <c r="R21" s="539"/>
      <c r="S21" s="539"/>
      <c r="T21" s="539"/>
      <c r="U21" s="539"/>
      <c r="V21" s="539"/>
      <c r="W21" s="539">
        <f t="shared" ref="W21" si="2">IF(W19=0, "-", SUM(W19)/SUM(W13,W14))</f>
        <v>0.8571428571428571</v>
      </c>
      <c r="X21" s="539"/>
      <c r="Y21" s="539"/>
      <c r="Z21" s="539"/>
      <c r="AA21" s="539"/>
      <c r="AB21" s="539"/>
      <c r="AC21" s="539"/>
      <c r="AD21" s="539">
        <f t="shared" ref="AD21" si="3">IF(AD19=0, "-", SUM(AD19)/SUM(AD13,AD14))</f>
        <v>0.8571428571428571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7</v>
      </c>
      <c r="Q23" s="95"/>
      <c r="R23" s="95"/>
      <c r="S23" s="95"/>
      <c r="T23" s="95"/>
      <c r="U23" s="95"/>
      <c r="V23" s="96"/>
      <c r="W23" s="94">
        <v>7</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v>
      </c>
      <c r="Q29" s="226"/>
      <c r="R29" s="226"/>
      <c r="S29" s="226"/>
      <c r="T29" s="226"/>
      <c r="U29" s="226"/>
      <c r="V29" s="227"/>
      <c r="W29" s="225">
        <f>AR13</f>
        <v>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593</v>
      </c>
      <c r="AR31" s="133"/>
      <c r="AS31" s="134" t="s">
        <v>356</v>
      </c>
      <c r="AT31" s="169"/>
      <c r="AU31" s="269">
        <v>30</v>
      </c>
      <c r="AV31" s="269"/>
      <c r="AW31" s="377" t="s">
        <v>300</v>
      </c>
      <c r="AX31" s="378"/>
    </row>
    <row r="32" spans="1:50" ht="23.25" customHeight="1" x14ac:dyDescent="0.15">
      <c r="A32" s="515"/>
      <c r="B32" s="513"/>
      <c r="C32" s="513"/>
      <c r="D32" s="513"/>
      <c r="E32" s="513"/>
      <c r="F32" s="514"/>
      <c r="G32" s="540" t="s">
        <v>638</v>
      </c>
      <c r="H32" s="541"/>
      <c r="I32" s="541"/>
      <c r="J32" s="541"/>
      <c r="K32" s="541"/>
      <c r="L32" s="541"/>
      <c r="M32" s="541"/>
      <c r="N32" s="541"/>
      <c r="O32" s="542"/>
      <c r="P32" s="158" t="s">
        <v>590</v>
      </c>
      <c r="Q32" s="158"/>
      <c r="R32" s="158"/>
      <c r="S32" s="158"/>
      <c r="T32" s="158"/>
      <c r="U32" s="158"/>
      <c r="V32" s="158"/>
      <c r="W32" s="158"/>
      <c r="X32" s="229"/>
      <c r="Y32" s="336" t="s">
        <v>12</v>
      </c>
      <c r="Z32" s="549"/>
      <c r="AA32" s="550"/>
      <c r="AB32" s="551" t="s">
        <v>591</v>
      </c>
      <c r="AC32" s="551"/>
      <c r="AD32" s="551"/>
      <c r="AE32" s="362">
        <v>70</v>
      </c>
      <c r="AF32" s="363"/>
      <c r="AG32" s="363"/>
      <c r="AH32" s="363"/>
      <c r="AI32" s="362">
        <v>76</v>
      </c>
      <c r="AJ32" s="363"/>
      <c r="AK32" s="363"/>
      <c r="AL32" s="363"/>
      <c r="AM32" s="362">
        <v>141</v>
      </c>
      <c r="AN32" s="363"/>
      <c r="AO32" s="363"/>
      <c r="AP32" s="363"/>
      <c r="AQ32" s="100" t="s">
        <v>592</v>
      </c>
      <c r="AR32" s="101"/>
      <c r="AS32" s="101"/>
      <c r="AT32" s="102"/>
      <c r="AU32" s="363" t="s">
        <v>594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591</v>
      </c>
      <c r="AC33" s="522"/>
      <c r="AD33" s="522"/>
      <c r="AE33" s="362">
        <v>70</v>
      </c>
      <c r="AF33" s="363"/>
      <c r="AG33" s="363"/>
      <c r="AH33" s="363"/>
      <c r="AI33" s="362">
        <v>80</v>
      </c>
      <c r="AJ33" s="363"/>
      <c r="AK33" s="363"/>
      <c r="AL33" s="363"/>
      <c r="AM33" s="362">
        <v>90</v>
      </c>
      <c r="AN33" s="363"/>
      <c r="AO33" s="363"/>
      <c r="AP33" s="363"/>
      <c r="AQ33" s="100" t="s">
        <v>592</v>
      </c>
      <c r="AR33" s="101"/>
      <c r="AS33" s="101"/>
      <c r="AT33" s="102"/>
      <c r="AU33" s="363">
        <v>150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95</v>
      </c>
      <c r="AJ34" s="363"/>
      <c r="AK34" s="363"/>
      <c r="AL34" s="363"/>
      <c r="AM34" s="362">
        <v>157</v>
      </c>
      <c r="AN34" s="363"/>
      <c r="AO34" s="363"/>
      <c r="AP34" s="363"/>
      <c r="AQ34" s="100" t="s">
        <v>593</v>
      </c>
      <c r="AR34" s="101"/>
      <c r="AS34" s="101"/>
      <c r="AT34" s="102"/>
      <c r="AU34" s="363" t="s">
        <v>593</v>
      </c>
      <c r="AV34" s="363"/>
      <c r="AW34" s="363"/>
      <c r="AX34" s="365"/>
    </row>
    <row r="35" spans="1:50" ht="23.25" customHeight="1" x14ac:dyDescent="0.15">
      <c r="A35" s="902" t="s">
        <v>527</v>
      </c>
      <c r="B35" s="903"/>
      <c r="C35" s="903"/>
      <c r="D35" s="903"/>
      <c r="E35" s="903"/>
      <c r="F35" s="904"/>
      <c r="G35" s="908" t="s">
        <v>595</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6" t="s">
        <v>357</v>
      </c>
      <c r="AF65" s="367"/>
      <c r="AG65" s="367"/>
      <c r="AH65" s="368"/>
      <c r="AI65" s="366" t="s">
        <v>363</v>
      </c>
      <c r="AJ65" s="367"/>
      <c r="AK65" s="367"/>
      <c r="AL65" s="368"/>
      <c r="AM65" s="373" t="s">
        <v>472</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517</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517</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518</v>
      </c>
      <c r="AC69" s="980"/>
      <c r="AD69" s="980"/>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516</v>
      </c>
      <c r="X70" s="949"/>
      <c r="Y70" s="954" t="s">
        <v>12</v>
      </c>
      <c r="Z70" s="954"/>
      <c r="AA70" s="955"/>
      <c r="AB70" s="956" t="s">
        <v>517</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517</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518</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530</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19"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0"/>
      <c r="B81" s="854"/>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4"/>
      <c r="R87" s="804"/>
      <c r="S87" s="804"/>
      <c r="T87" s="804"/>
      <c r="U87" s="804"/>
      <c r="V87" s="804"/>
      <c r="W87" s="804"/>
      <c r="X87" s="805"/>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6"/>
      <c r="Q88" s="806"/>
      <c r="R88" s="806"/>
      <c r="S88" s="806"/>
      <c r="T88" s="806"/>
      <c r="U88" s="806"/>
      <c r="V88" s="806"/>
      <c r="W88" s="806"/>
      <c r="X88" s="807"/>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8"/>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4"/>
      <c r="R92" s="804"/>
      <c r="S92" s="804"/>
      <c r="T92" s="804"/>
      <c r="U92" s="804"/>
      <c r="V92" s="804"/>
      <c r="W92" s="804"/>
      <c r="X92" s="805"/>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6"/>
      <c r="Q93" s="806"/>
      <c r="R93" s="806"/>
      <c r="S93" s="806"/>
      <c r="T93" s="806"/>
      <c r="U93" s="806"/>
      <c r="V93" s="806"/>
      <c r="W93" s="806"/>
      <c r="X93" s="807"/>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8"/>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4"/>
      <c r="R97" s="804"/>
      <c r="S97" s="804"/>
      <c r="T97" s="804"/>
      <c r="U97" s="804"/>
      <c r="V97" s="804"/>
      <c r="W97" s="804"/>
      <c r="X97" s="805"/>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6"/>
      <c r="Q98" s="806"/>
      <c r="R98" s="806"/>
      <c r="S98" s="806"/>
      <c r="T98" s="806"/>
      <c r="U98" s="806"/>
      <c r="V98" s="806"/>
      <c r="W98" s="806"/>
      <c r="X98" s="807"/>
      <c r="Y98" s="729" t="s">
        <v>54</v>
      </c>
      <c r="Z98" s="730"/>
      <c r="AA98" s="731"/>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540</v>
      </c>
      <c r="AV100" s="934"/>
      <c r="AW100" s="934"/>
      <c r="AX100" s="936"/>
    </row>
    <row r="101" spans="1:60" ht="23.25" customHeight="1" x14ac:dyDescent="0.15">
      <c r="A101" s="491"/>
      <c r="B101" s="492"/>
      <c r="C101" s="492"/>
      <c r="D101" s="492"/>
      <c r="E101" s="492"/>
      <c r="F101" s="493"/>
      <c r="G101" s="158" t="s">
        <v>596</v>
      </c>
      <c r="H101" s="158"/>
      <c r="I101" s="158"/>
      <c r="J101" s="158"/>
      <c r="K101" s="158"/>
      <c r="L101" s="158"/>
      <c r="M101" s="158"/>
      <c r="N101" s="158"/>
      <c r="O101" s="158"/>
      <c r="P101" s="158"/>
      <c r="Q101" s="158"/>
      <c r="R101" s="158"/>
      <c r="S101" s="158"/>
      <c r="T101" s="158"/>
      <c r="U101" s="158"/>
      <c r="V101" s="158"/>
      <c r="W101" s="158"/>
      <c r="X101" s="229"/>
      <c r="Y101" s="818" t="s">
        <v>55</v>
      </c>
      <c r="Z101" s="715"/>
      <c r="AA101" s="716"/>
      <c r="AB101" s="551" t="s">
        <v>597</v>
      </c>
      <c r="AC101" s="551"/>
      <c r="AD101" s="551"/>
      <c r="AE101" s="362">
        <v>2</v>
      </c>
      <c r="AF101" s="363"/>
      <c r="AG101" s="363"/>
      <c r="AH101" s="364"/>
      <c r="AI101" s="362">
        <v>2</v>
      </c>
      <c r="AJ101" s="363"/>
      <c r="AK101" s="363"/>
      <c r="AL101" s="364"/>
      <c r="AM101" s="362">
        <v>2</v>
      </c>
      <c r="AN101" s="363"/>
      <c r="AO101" s="363"/>
      <c r="AP101" s="364"/>
      <c r="AQ101" s="362" t="s">
        <v>560</v>
      </c>
      <c r="AR101" s="363"/>
      <c r="AS101" s="363"/>
      <c r="AT101" s="364"/>
      <c r="AU101" s="362" t="s">
        <v>560</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597</v>
      </c>
      <c r="AC102" s="551"/>
      <c r="AD102" s="551"/>
      <c r="AE102" s="356">
        <v>2</v>
      </c>
      <c r="AF102" s="356"/>
      <c r="AG102" s="356"/>
      <c r="AH102" s="356"/>
      <c r="AI102" s="356">
        <v>2</v>
      </c>
      <c r="AJ102" s="356"/>
      <c r="AK102" s="356"/>
      <c r="AL102" s="356"/>
      <c r="AM102" s="356">
        <v>2</v>
      </c>
      <c r="AN102" s="356"/>
      <c r="AO102" s="356"/>
      <c r="AP102" s="356"/>
      <c r="AQ102" s="819">
        <v>2</v>
      </c>
      <c r="AR102" s="820"/>
      <c r="AS102" s="820"/>
      <c r="AT102" s="821"/>
      <c r="AU102" s="819">
        <v>2</v>
      </c>
      <c r="AV102" s="820"/>
      <c r="AW102" s="820"/>
      <c r="AX102" s="821"/>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9"/>
      <c r="AV105" s="820"/>
      <c r="AW105" s="820"/>
      <c r="AX105" s="821"/>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hidden="1" customHeight="1" x14ac:dyDescent="0.15">
      <c r="A116" s="290"/>
      <c r="B116" s="291"/>
      <c r="C116" s="291"/>
      <c r="D116" s="291"/>
      <c r="E116" s="291"/>
      <c r="F116" s="292"/>
      <c r="G116" s="349" t="s">
        <v>541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56"/>
      <c r="AF116" s="356"/>
      <c r="AG116" s="356"/>
      <c r="AH116" s="356"/>
      <c r="AI116" s="356"/>
      <c r="AJ116" s="356"/>
      <c r="AK116" s="356"/>
      <c r="AL116" s="356"/>
      <c r="AM116" s="356"/>
      <c r="AN116" s="356"/>
      <c r="AO116" s="356"/>
      <c r="AP116" s="356"/>
      <c r="AQ116" s="362"/>
      <c r="AR116" s="363"/>
      <c r="AS116" s="363"/>
      <c r="AT116" s="363"/>
      <c r="AU116" s="363"/>
      <c r="AV116" s="363"/>
      <c r="AW116" s="363"/>
      <c r="AX116" s="365"/>
    </row>
    <row r="117" spans="1:50" ht="46.5" hidden="1"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customHeight="1" x14ac:dyDescent="0.15">
      <c r="A128" s="290"/>
      <c r="B128" s="291"/>
      <c r="C128" s="291"/>
      <c r="D128" s="291"/>
      <c r="E128" s="291"/>
      <c r="F128" s="292"/>
      <c r="G128" s="349" t="s">
        <v>633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t="s">
        <v>598</v>
      </c>
      <c r="AC128" s="299"/>
      <c r="AD128" s="300"/>
      <c r="AE128" s="356">
        <v>2805</v>
      </c>
      <c r="AF128" s="356"/>
      <c r="AG128" s="356"/>
      <c r="AH128" s="356"/>
      <c r="AI128" s="356">
        <v>2811</v>
      </c>
      <c r="AJ128" s="356"/>
      <c r="AK128" s="356"/>
      <c r="AL128" s="356"/>
      <c r="AM128" s="356">
        <v>2982</v>
      </c>
      <c r="AN128" s="356"/>
      <c r="AO128" s="356"/>
      <c r="AP128" s="356"/>
      <c r="AQ128" s="356">
        <v>3320</v>
      </c>
      <c r="AR128" s="356"/>
      <c r="AS128" s="356"/>
      <c r="AT128" s="356"/>
      <c r="AU128" s="356"/>
      <c r="AV128" s="356"/>
      <c r="AW128" s="356"/>
      <c r="AX128" s="357"/>
    </row>
    <row r="129" spans="1:50" ht="46.5"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599</v>
      </c>
      <c r="AC129" s="340"/>
      <c r="AD129" s="341"/>
      <c r="AE129" s="304" t="s">
        <v>630</v>
      </c>
      <c r="AF129" s="304"/>
      <c r="AG129" s="304"/>
      <c r="AH129" s="304"/>
      <c r="AI129" s="304" t="s">
        <v>631</v>
      </c>
      <c r="AJ129" s="304"/>
      <c r="AK129" s="304"/>
      <c r="AL129" s="304"/>
      <c r="AM129" s="304" t="s">
        <v>632</v>
      </c>
      <c r="AN129" s="304"/>
      <c r="AO129" s="304"/>
      <c r="AP129" s="304"/>
      <c r="AQ129" s="304" t="s">
        <v>634</v>
      </c>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600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601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593</v>
      </c>
      <c r="AR133" s="269"/>
      <c r="AS133" s="134" t="s">
        <v>356</v>
      </c>
      <c r="AT133" s="169"/>
      <c r="AU133" s="133" t="s">
        <v>593</v>
      </c>
      <c r="AV133" s="133"/>
      <c r="AW133" s="134" t="s">
        <v>300</v>
      </c>
      <c r="AX133" s="135"/>
    </row>
    <row r="134" spans="1:50" ht="39.75" customHeight="1" x14ac:dyDescent="0.15">
      <c r="A134" s="999"/>
      <c r="B134" s="250"/>
      <c r="C134" s="249"/>
      <c r="D134" s="250"/>
      <c r="E134" s="249"/>
      <c r="F134" s="312"/>
      <c r="G134" s="228" t="s">
        <v>602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603</v>
      </c>
      <c r="AC134" s="219"/>
      <c r="AD134" s="219"/>
      <c r="AE134" s="264" t="s">
        <v>593</v>
      </c>
      <c r="AF134" s="101"/>
      <c r="AG134" s="101"/>
      <c r="AH134" s="101"/>
      <c r="AI134" s="264" t="s">
        <v>593</v>
      </c>
      <c r="AJ134" s="101"/>
      <c r="AK134" s="101"/>
      <c r="AL134" s="101"/>
      <c r="AM134" s="264" t="s">
        <v>593</v>
      </c>
      <c r="AN134" s="101"/>
      <c r="AO134" s="101"/>
      <c r="AP134" s="101"/>
      <c r="AQ134" s="264" t="s">
        <v>593</v>
      </c>
      <c r="AR134" s="101"/>
      <c r="AS134" s="101"/>
      <c r="AT134" s="101"/>
      <c r="AU134" s="264" t="s">
        <v>593</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604</v>
      </c>
      <c r="AC135" s="130"/>
      <c r="AD135" s="130"/>
      <c r="AE135" s="264" t="s">
        <v>593</v>
      </c>
      <c r="AF135" s="101"/>
      <c r="AG135" s="101"/>
      <c r="AH135" s="101"/>
      <c r="AI135" s="264" t="s">
        <v>593</v>
      </c>
      <c r="AJ135" s="101"/>
      <c r="AK135" s="101"/>
      <c r="AL135" s="101"/>
      <c r="AM135" s="264" t="s">
        <v>593</v>
      </c>
      <c r="AN135" s="101"/>
      <c r="AO135" s="101"/>
      <c r="AP135" s="101"/>
      <c r="AQ135" s="264" t="s">
        <v>605</v>
      </c>
      <c r="AR135" s="101"/>
      <c r="AS135" s="101"/>
      <c r="AT135" s="101"/>
      <c r="AU135" s="264" t="s">
        <v>593</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9"/>
      <c r="B154" s="250"/>
      <c r="C154" s="249"/>
      <c r="D154" s="250"/>
      <c r="E154" s="249"/>
      <c r="F154" s="312"/>
      <c r="G154" s="228" t="s">
        <v>628</v>
      </c>
      <c r="H154" s="158"/>
      <c r="I154" s="158"/>
      <c r="J154" s="158"/>
      <c r="K154" s="158"/>
      <c r="L154" s="158"/>
      <c r="M154" s="158"/>
      <c r="N154" s="158"/>
      <c r="O154" s="158"/>
      <c r="P154" s="229"/>
      <c r="Q154" s="157" t="s">
        <v>629</v>
      </c>
      <c r="R154" s="158"/>
      <c r="S154" s="158"/>
      <c r="T154" s="158"/>
      <c r="U154" s="158"/>
      <c r="V154" s="158"/>
      <c r="W154" s="158"/>
      <c r="X154" s="158"/>
      <c r="Y154" s="158"/>
      <c r="Z154" s="158"/>
      <c r="AA154" s="928"/>
      <c r="AB154" s="253" t="s">
        <v>629</v>
      </c>
      <c r="AC154" s="254"/>
      <c r="AD154" s="254"/>
      <c r="AE154" s="259" t="s">
        <v>629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t="s">
        <v>628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606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608</v>
      </c>
      <c r="AF432" s="133"/>
      <c r="AG432" s="134" t="s">
        <v>356</v>
      </c>
      <c r="AH432" s="169"/>
      <c r="AI432" s="179"/>
      <c r="AJ432" s="179"/>
      <c r="AK432" s="179"/>
      <c r="AL432" s="174"/>
      <c r="AM432" s="179"/>
      <c r="AN432" s="179"/>
      <c r="AO432" s="179"/>
      <c r="AP432" s="174"/>
      <c r="AQ432" s="215" t="s">
        <v>607</v>
      </c>
      <c r="AR432" s="133"/>
      <c r="AS432" s="134" t="s">
        <v>356</v>
      </c>
      <c r="AT432" s="169"/>
      <c r="AU432" s="133" t="s">
        <v>608</v>
      </c>
      <c r="AV432" s="133"/>
      <c r="AW432" s="134" t="s">
        <v>300</v>
      </c>
      <c r="AX432" s="135"/>
    </row>
    <row r="433" spans="1:50" ht="23.25" customHeight="1" x14ac:dyDescent="0.15">
      <c r="A433" s="999"/>
      <c r="B433" s="250"/>
      <c r="C433" s="249"/>
      <c r="D433" s="250"/>
      <c r="E433" s="163"/>
      <c r="F433" s="164"/>
      <c r="G433" s="228" t="s">
        <v>607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607</v>
      </c>
      <c r="AC433" s="130"/>
      <c r="AD433" s="130"/>
      <c r="AE433" s="100" t="s">
        <v>608</v>
      </c>
      <c r="AF433" s="101"/>
      <c r="AG433" s="101"/>
      <c r="AH433" s="101"/>
      <c r="AI433" s="100" t="s">
        <v>608</v>
      </c>
      <c r="AJ433" s="101"/>
      <c r="AK433" s="101"/>
      <c r="AL433" s="101"/>
      <c r="AM433" s="100" t="s">
        <v>607</v>
      </c>
      <c r="AN433" s="101"/>
      <c r="AO433" s="101"/>
      <c r="AP433" s="102"/>
      <c r="AQ433" s="100" t="s">
        <v>594</v>
      </c>
      <c r="AR433" s="101"/>
      <c r="AS433" s="101"/>
      <c r="AT433" s="102"/>
      <c r="AU433" s="101" t="s">
        <v>607</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608</v>
      </c>
      <c r="AC434" s="219"/>
      <c r="AD434" s="219"/>
      <c r="AE434" s="100" t="s">
        <v>594</v>
      </c>
      <c r="AF434" s="101"/>
      <c r="AG434" s="101"/>
      <c r="AH434" s="102"/>
      <c r="AI434" s="100" t="s">
        <v>607</v>
      </c>
      <c r="AJ434" s="101"/>
      <c r="AK434" s="101"/>
      <c r="AL434" s="101"/>
      <c r="AM434" s="100" t="s">
        <v>607</v>
      </c>
      <c r="AN434" s="101"/>
      <c r="AO434" s="101"/>
      <c r="AP434" s="102"/>
      <c r="AQ434" s="100" t="s">
        <v>607</v>
      </c>
      <c r="AR434" s="101"/>
      <c r="AS434" s="101"/>
      <c r="AT434" s="102"/>
      <c r="AU434" s="101" t="s">
        <v>594</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607</v>
      </c>
      <c r="AF435" s="101"/>
      <c r="AG435" s="101"/>
      <c r="AH435" s="102"/>
      <c r="AI435" s="100" t="s">
        <v>608</v>
      </c>
      <c r="AJ435" s="101"/>
      <c r="AK435" s="101"/>
      <c r="AL435" s="101"/>
      <c r="AM435" s="100" t="s">
        <v>607</v>
      </c>
      <c r="AN435" s="101"/>
      <c r="AO435" s="101"/>
      <c r="AP435" s="102"/>
      <c r="AQ435" s="100" t="s">
        <v>604</v>
      </c>
      <c r="AR435" s="101"/>
      <c r="AS435" s="101"/>
      <c r="AT435" s="102"/>
      <c r="AU435" s="101" t="s">
        <v>607</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592</v>
      </c>
      <c r="AF457" s="133"/>
      <c r="AG457" s="134" t="s">
        <v>356</v>
      </c>
      <c r="AH457" s="169"/>
      <c r="AI457" s="179"/>
      <c r="AJ457" s="179"/>
      <c r="AK457" s="179"/>
      <c r="AL457" s="174"/>
      <c r="AM457" s="179"/>
      <c r="AN457" s="179"/>
      <c r="AO457" s="179"/>
      <c r="AP457" s="174"/>
      <c r="AQ457" s="215" t="s">
        <v>592</v>
      </c>
      <c r="AR457" s="133"/>
      <c r="AS457" s="134" t="s">
        <v>356</v>
      </c>
      <c r="AT457" s="169"/>
      <c r="AU457" s="133" t="s">
        <v>610</v>
      </c>
      <c r="AV457" s="133"/>
      <c r="AW457" s="134" t="s">
        <v>300</v>
      </c>
      <c r="AX457" s="135"/>
    </row>
    <row r="458" spans="1:50" ht="23.25" customHeight="1" x14ac:dyDescent="0.15">
      <c r="A458" s="999"/>
      <c r="B458" s="250"/>
      <c r="C458" s="249"/>
      <c r="D458" s="250"/>
      <c r="E458" s="163"/>
      <c r="F458" s="164"/>
      <c r="G458" s="228" t="s">
        <v>609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592</v>
      </c>
      <c r="AC458" s="130"/>
      <c r="AD458" s="130"/>
      <c r="AE458" s="100" t="s">
        <v>592</v>
      </c>
      <c r="AF458" s="101"/>
      <c r="AG458" s="101"/>
      <c r="AH458" s="101"/>
      <c r="AI458" s="100" t="s">
        <v>592</v>
      </c>
      <c r="AJ458" s="101"/>
      <c r="AK458" s="101"/>
      <c r="AL458" s="101"/>
      <c r="AM458" s="100" t="s">
        <v>609</v>
      </c>
      <c r="AN458" s="101"/>
      <c r="AO458" s="101"/>
      <c r="AP458" s="102"/>
      <c r="AQ458" s="100" t="s">
        <v>592</v>
      </c>
      <c r="AR458" s="101"/>
      <c r="AS458" s="101"/>
      <c r="AT458" s="102"/>
      <c r="AU458" s="101" t="s">
        <v>610</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609</v>
      </c>
      <c r="AC459" s="219"/>
      <c r="AD459" s="219"/>
      <c r="AE459" s="100" t="s">
        <v>592</v>
      </c>
      <c r="AF459" s="101"/>
      <c r="AG459" s="101"/>
      <c r="AH459" s="102"/>
      <c r="AI459" s="100" t="s">
        <v>594</v>
      </c>
      <c r="AJ459" s="101"/>
      <c r="AK459" s="101"/>
      <c r="AL459" s="101"/>
      <c r="AM459" s="100" t="s">
        <v>592</v>
      </c>
      <c r="AN459" s="101"/>
      <c r="AO459" s="101"/>
      <c r="AP459" s="102"/>
      <c r="AQ459" s="100" t="s">
        <v>592</v>
      </c>
      <c r="AR459" s="101"/>
      <c r="AS459" s="101"/>
      <c r="AT459" s="102"/>
      <c r="AU459" s="101" t="s">
        <v>594</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592</v>
      </c>
      <c r="AF460" s="101"/>
      <c r="AG460" s="101"/>
      <c r="AH460" s="102"/>
      <c r="AI460" s="100" t="s">
        <v>592</v>
      </c>
      <c r="AJ460" s="101"/>
      <c r="AK460" s="101"/>
      <c r="AL460" s="101"/>
      <c r="AM460" s="100" t="s">
        <v>609</v>
      </c>
      <c r="AN460" s="101"/>
      <c r="AO460" s="101"/>
      <c r="AP460" s="102"/>
      <c r="AQ460" s="100" t="s">
        <v>610</v>
      </c>
      <c r="AR460" s="101"/>
      <c r="AS460" s="101"/>
      <c r="AT460" s="102"/>
      <c r="AU460" s="101" t="s">
        <v>610</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608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3"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559</v>
      </c>
      <c r="AE702" s="901"/>
      <c r="AF702" s="901"/>
      <c r="AG702" s="890" t="s">
        <v>613</v>
      </c>
      <c r="AH702" s="891"/>
      <c r="AI702" s="891"/>
      <c r="AJ702" s="891"/>
      <c r="AK702" s="891"/>
      <c r="AL702" s="891"/>
      <c r="AM702" s="891"/>
      <c r="AN702" s="891"/>
      <c r="AO702" s="891"/>
      <c r="AP702" s="891"/>
      <c r="AQ702" s="891"/>
      <c r="AR702" s="891"/>
      <c r="AS702" s="891"/>
      <c r="AT702" s="891"/>
      <c r="AU702" s="891"/>
      <c r="AV702" s="891"/>
      <c r="AW702" s="891"/>
      <c r="AX702" s="892"/>
    </row>
    <row r="703" spans="1:50" ht="3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559</v>
      </c>
      <c r="AE703" s="152"/>
      <c r="AF703" s="152"/>
      <c r="AG703" s="664" t="s">
        <v>614</v>
      </c>
      <c r="AH703" s="665"/>
      <c r="AI703" s="665"/>
      <c r="AJ703" s="665"/>
      <c r="AK703" s="665"/>
      <c r="AL703" s="665"/>
      <c r="AM703" s="665"/>
      <c r="AN703" s="665"/>
      <c r="AO703" s="665"/>
      <c r="AP703" s="665"/>
      <c r="AQ703" s="665"/>
      <c r="AR703" s="665"/>
      <c r="AS703" s="665"/>
      <c r="AT703" s="665"/>
      <c r="AU703" s="665"/>
      <c r="AV703" s="665"/>
      <c r="AW703" s="665"/>
      <c r="AX703" s="666"/>
    </row>
    <row r="704" spans="1:50" ht="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559</v>
      </c>
      <c r="AE704" s="586"/>
      <c r="AF704" s="586"/>
      <c r="AG704" s="429" t="s">
        <v>615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611</v>
      </c>
      <c r="AE705" s="733"/>
      <c r="AF705" s="733"/>
      <c r="AG705" s="157" t="s">
        <v>608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2"/>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612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2"/>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559</v>
      </c>
      <c r="AE708" s="668"/>
      <c r="AF708" s="668"/>
      <c r="AG708" s="526" t="s">
        <v>616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559</v>
      </c>
      <c r="AE709" s="152"/>
      <c r="AF709" s="152"/>
      <c r="AG709" s="664" t="s">
        <v>617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611</v>
      </c>
      <c r="AE710" s="152"/>
      <c r="AF710" s="152"/>
      <c r="AG710" s="664" t="s">
        <v>560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559</v>
      </c>
      <c r="AE711" s="152"/>
      <c r="AF711" s="152"/>
      <c r="AG711" s="664" t="s">
        <v>618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559</v>
      </c>
      <c r="AE712" s="586"/>
      <c r="AF712" s="586"/>
      <c r="AG712" s="594" t="s">
        <v>627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611</v>
      </c>
      <c r="AE713" s="152"/>
      <c r="AF713" s="153"/>
      <c r="AG713" s="664" t="s">
        <v>560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559</v>
      </c>
      <c r="AE714" s="592"/>
      <c r="AF714" s="593"/>
      <c r="AG714" s="689" t="s">
        <v>619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559</v>
      </c>
      <c r="AE715" s="668"/>
      <c r="AF715" s="779"/>
      <c r="AG715" s="526" t="s">
        <v>620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559</v>
      </c>
      <c r="AE716" s="761"/>
      <c r="AF716" s="761"/>
      <c r="AG716" s="664" t="s">
        <v>621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559</v>
      </c>
      <c r="AE717" s="152"/>
      <c r="AF717" s="152"/>
      <c r="AG717" s="664" t="s">
        <v>622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559</v>
      </c>
      <c r="AE718" s="152"/>
      <c r="AF718" s="152"/>
      <c r="AG718" s="160" t="s">
        <v>623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7" t="s">
        <v>611</v>
      </c>
      <c r="AE719" s="668"/>
      <c r="AF719" s="668"/>
      <c r="AG719" s="157" t="s">
        <v>624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2"/>
      <c r="D721" s="923"/>
      <c r="E721" s="923"/>
      <c r="F721" s="924"/>
      <c r="G721" s="942"/>
      <c r="H721" s="943"/>
      <c r="I721" s="83" t="str">
        <f>IF(OR(G721="　", G721=""), "", "-")</f>
        <v/>
      </c>
      <c r="J721" s="921"/>
      <c r="K721" s="921"/>
      <c r="L721" s="83" t="str">
        <f>IF(M721="","","-")</f>
        <v/>
      </c>
      <c r="M721" s="84"/>
      <c r="N721" s="918" t="s">
        <v>624</v>
      </c>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55.5" customHeight="1" x14ac:dyDescent="0.15">
      <c r="A726" s="621" t="s">
        <v>48</v>
      </c>
      <c r="B726" s="622"/>
      <c r="C726" s="444" t="s">
        <v>53</v>
      </c>
      <c r="D726" s="581"/>
      <c r="E726" s="581"/>
      <c r="F726" s="582"/>
      <c r="G726" s="799" t="s">
        <v>625</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47.25" customHeight="1" thickBot="1" x14ac:dyDescent="0.2">
      <c r="A727" s="623"/>
      <c r="B727" s="624"/>
      <c r="C727" s="695" t="s">
        <v>57</v>
      </c>
      <c r="D727" s="696"/>
      <c r="E727" s="696"/>
      <c r="F727" s="697"/>
      <c r="G727" s="797" t="s">
        <v>626</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7" t="s">
        <v>635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636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8" t="s">
        <v>637</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566</v>
      </c>
      <c r="F737" s="111"/>
      <c r="G737" s="111"/>
      <c r="H737" s="111"/>
      <c r="I737" s="111"/>
      <c r="J737" s="111"/>
      <c r="K737" s="111"/>
      <c r="L737" s="111"/>
      <c r="M737" s="111"/>
      <c r="N737" s="112" t="s">
        <v>358</v>
      </c>
      <c r="O737" s="112"/>
      <c r="P737" s="112"/>
      <c r="Q737" s="112"/>
      <c r="R737" s="111" t="s">
        <v>567</v>
      </c>
      <c r="S737" s="111"/>
      <c r="T737" s="111"/>
      <c r="U737" s="111"/>
      <c r="V737" s="111"/>
      <c r="W737" s="111"/>
      <c r="X737" s="111"/>
      <c r="Y737" s="111"/>
      <c r="Z737" s="111"/>
      <c r="AA737" s="112" t="s">
        <v>359</v>
      </c>
      <c r="AB737" s="112"/>
      <c r="AC737" s="112"/>
      <c r="AD737" s="112"/>
      <c r="AE737" s="111" t="s">
        <v>567</v>
      </c>
      <c r="AF737" s="111"/>
      <c r="AG737" s="111"/>
      <c r="AH737" s="111"/>
      <c r="AI737" s="111"/>
      <c r="AJ737" s="111"/>
      <c r="AK737" s="111"/>
      <c r="AL737" s="111"/>
      <c r="AM737" s="111"/>
      <c r="AN737" s="112" t="s">
        <v>360</v>
      </c>
      <c r="AO737" s="112"/>
      <c r="AP737" s="112"/>
      <c r="AQ737" s="112"/>
      <c r="AR737" s="113" t="s">
        <v>566</v>
      </c>
      <c r="AS737" s="114"/>
      <c r="AT737" s="114"/>
      <c r="AU737" s="114"/>
      <c r="AV737" s="114"/>
      <c r="AW737" s="114"/>
      <c r="AX737" s="115"/>
      <c r="AY737" s="89"/>
      <c r="AZ737" s="89"/>
    </row>
    <row r="738" spans="1:52" ht="24.75" customHeight="1" x14ac:dyDescent="0.15">
      <c r="A738" s="116" t="s">
        <v>361</v>
      </c>
      <c r="B738" s="117"/>
      <c r="C738" s="117"/>
      <c r="D738" s="118"/>
      <c r="E738" s="111" t="s">
        <v>563</v>
      </c>
      <c r="F738" s="111"/>
      <c r="G738" s="111"/>
      <c r="H738" s="111"/>
      <c r="I738" s="111"/>
      <c r="J738" s="111"/>
      <c r="K738" s="111"/>
      <c r="L738" s="111"/>
      <c r="M738" s="111"/>
      <c r="N738" s="112" t="s">
        <v>362</v>
      </c>
      <c r="O738" s="112"/>
      <c r="P738" s="112"/>
      <c r="Q738" s="112"/>
      <c r="R738" s="111" t="s">
        <v>564</v>
      </c>
      <c r="S738" s="111"/>
      <c r="T738" s="111"/>
      <c r="U738" s="111"/>
      <c r="V738" s="111"/>
      <c r="W738" s="111"/>
      <c r="X738" s="111"/>
      <c r="Y738" s="111"/>
      <c r="Z738" s="111"/>
      <c r="AA738" s="112" t="s">
        <v>482</v>
      </c>
      <c r="AB738" s="112"/>
      <c r="AC738" s="112"/>
      <c r="AD738" s="112"/>
      <c r="AE738" s="111" t="s">
        <v>565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69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533</v>
      </c>
      <c r="B779" s="763"/>
      <c r="C779" s="763"/>
      <c r="D779" s="763"/>
      <c r="E779" s="763"/>
      <c r="F779" s="764"/>
      <c r="G779" s="440" t="s">
        <v>574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5"/>
      <c r="C781" s="765"/>
      <c r="D781" s="765"/>
      <c r="E781" s="765"/>
      <c r="F781" s="766"/>
      <c r="G781" s="449" t="s">
        <v>568</v>
      </c>
      <c r="H781" s="450"/>
      <c r="I781" s="450"/>
      <c r="J781" s="450"/>
      <c r="K781" s="451"/>
      <c r="L781" s="452" t="s">
        <v>569</v>
      </c>
      <c r="M781" s="453"/>
      <c r="N781" s="453"/>
      <c r="O781" s="453"/>
      <c r="P781" s="453"/>
      <c r="Q781" s="453"/>
      <c r="R781" s="453"/>
      <c r="S781" s="453"/>
      <c r="T781" s="453"/>
      <c r="U781" s="453"/>
      <c r="V781" s="453"/>
      <c r="W781" s="453"/>
      <c r="X781" s="454"/>
      <c r="Y781" s="455">
        <v>1.4</v>
      </c>
      <c r="Z781" s="456"/>
      <c r="AA781" s="456"/>
      <c r="AB781" s="557"/>
      <c r="AC781" s="449" t="s">
        <v>585</v>
      </c>
      <c r="AD781" s="450"/>
      <c r="AE781" s="450"/>
      <c r="AF781" s="450"/>
      <c r="AG781" s="451"/>
      <c r="AH781" s="452" t="s">
        <v>588</v>
      </c>
      <c r="AI781" s="453"/>
      <c r="AJ781" s="453"/>
      <c r="AK781" s="453"/>
      <c r="AL781" s="453"/>
      <c r="AM781" s="453"/>
      <c r="AN781" s="453"/>
      <c r="AO781" s="453"/>
      <c r="AP781" s="453"/>
      <c r="AQ781" s="453"/>
      <c r="AR781" s="453"/>
      <c r="AS781" s="453"/>
      <c r="AT781" s="454"/>
      <c r="AU781" s="455">
        <v>0.4</v>
      </c>
      <c r="AV781" s="456"/>
      <c r="AW781" s="456"/>
      <c r="AX781" s="457"/>
    </row>
    <row r="782" spans="1:50" ht="24.75" customHeight="1" x14ac:dyDescent="0.15">
      <c r="A782" s="556"/>
      <c r="B782" s="765"/>
      <c r="C782" s="765"/>
      <c r="D782" s="765"/>
      <c r="E782" s="765"/>
      <c r="F782" s="766"/>
      <c r="G782" s="346" t="s">
        <v>572</v>
      </c>
      <c r="H782" s="347"/>
      <c r="I782" s="347"/>
      <c r="J782" s="347"/>
      <c r="K782" s="348"/>
      <c r="L782" s="399" t="s">
        <v>582</v>
      </c>
      <c r="M782" s="400"/>
      <c r="N782" s="400"/>
      <c r="O782" s="400"/>
      <c r="P782" s="400"/>
      <c r="Q782" s="400"/>
      <c r="R782" s="400"/>
      <c r="S782" s="400"/>
      <c r="T782" s="400"/>
      <c r="U782" s="400"/>
      <c r="V782" s="400"/>
      <c r="W782" s="400"/>
      <c r="X782" s="401"/>
      <c r="Y782" s="396">
        <v>1.4</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5"/>
      <c r="C783" s="765"/>
      <c r="D783" s="765"/>
      <c r="E783" s="765"/>
      <c r="F783" s="766"/>
      <c r="G783" s="346" t="s">
        <v>196</v>
      </c>
      <c r="H783" s="347"/>
      <c r="I783" s="347"/>
      <c r="J783" s="347"/>
      <c r="K783" s="348"/>
      <c r="L783" s="399" t="s">
        <v>583</v>
      </c>
      <c r="M783" s="400"/>
      <c r="N783" s="400"/>
      <c r="O783" s="400"/>
      <c r="P783" s="400"/>
      <c r="Q783" s="400"/>
      <c r="R783" s="400"/>
      <c r="S783" s="400"/>
      <c r="T783" s="400"/>
      <c r="U783" s="400"/>
      <c r="V783" s="400"/>
      <c r="W783" s="400"/>
      <c r="X783" s="401"/>
      <c r="Y783" s="396">
        <v>1.4</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5"/>
      <c r="C784" s="765"/>
      <c r="D784" s="765"/>
      <c r="E784" s="765"/>
      <c r="F784" s="766"/>
      <c r="G784" s="346" t="s">
        <v>570</v>
      </c>
      <c r="H784" s="347"/>
      <c r="I784" s="347"/>
      <c r="J784" s="347"/>
      <c r="K784" s="348"/>
      <c r="L784" s="399" t="s">
        <v>571</v>
      </c>
      <c r="M784" s="400"/>
      <c r="N784" s="400"/>
      <c r="O784" s="400"/>
      <c r="P784" s="400"/>
      <c r="Q784" s="400"/>
      <c r="R784" s="400"/>
      <c r="S784" s="400"/>
      <c r="T784" s="400"/>
      <c r="U784" s="400"/>
      <c r="V784" s="400"/>
      <c r="W784" s="400"/>
      <c r="X784" s="401"/>
      <c r="Y784" s="396">
        <v>1.2</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5"/>
      <c r="C785" s="765"/>
      <c r="D785" s="765"/>
      <c r="E785" s="765"/>
      <c r="F785" s="766"/>
      <c r="G785" s="346" t="s">
        <v>573</v>
      </c>
      <c r="H785" s="347"/>
      <c r="I785" s="347"/>
      <c r="J785" s="347"/>
      <c r="K785" s="348"/>
      <c r="L785" s="399" t="s">
        <v>586</v>
      </c>
      <c r="M785" s="400"/>
      <c r="N785" s="400"/>
      <c r="O785" s="400"/>
      <c r="P785" s="400"/>
      <c r="Q785" s="400"/>
      <c r="R785" s="400"/>
      <c r="S785" s="400"/>
      <c r="T785" s="400"/>
      <c r="U785" s="400"/>
      <c r="V785" s="400"/>
      <c r="W785" s="400"/>
      <c r="X785" s="401"/>
      <c r="Y785" s="396">
        <v>0.4</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5"/>
      <c r="C786" s="765"/>
      <c r="D786" s="765"/>
      <c r="E786" s="765"/>
      <c r="F786" s="766"/>
      <c r="G786" s="346"/>
      <c r="H786" s="347"/>
      <c r="I786" s="347"/>
      <c r="J786" s="347"/>
      <c r="K786" s="348"/>
      <c r="L786" s="399"/>
      <c r="M786" s="758"/>
      <c r="N786" s="758"/>
      <c r="O786" s="758"/>
      <c r="P786" s="758"/>
      <c r="Q786" s="758"/>
      <c r="R786" s="758"/>
      <c r="S786" s="758"/>
      <c r="T786" s="758"/>
      <c r="U786" s="758"/>
      <c r="V786" s="758"/>
      <c r="W786" s="758"/>
      <c r="X786" s="759"/>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5"/>
      <c r="C787" s="765"/>
      <c r="D787" s="765"/>
      <c r="E787" s="765"/>
      <c r="F787" s="76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5"/>
      <c r="C788" s="765"/>
      <c r="D788" s="765"/>
      <c r="E788" s="765"/>
      <c r="F788" s="76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5"/>
      <c r="C789" s="765"/>
      <c r="D789" s="765"/>
      <c r="E789" s="765"/>
      <c r="F789" s="76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5"/>
      <c r="C790" s="765"/>
      <c r="D790" s="765"/>
      <c r="E790" s="765"/>
      <c r="F790" s="76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5.8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0.4</v>
      </c>
      <c r="AV791" s="413"/>
      <c r="AW791" s="413"/>
      <c r="AX791" s="415"/>
    </row>
    <row r="792" spans="1:50" ht="24.75" hidden="1" customHeight="1" x14ac:dyDescent="0.15">
      <c r="A792" s="556"/>
      <c r="B792" s="765"/>
      <c r="C792" s="765"/>
      <c r="D792" s="765"/>
      <c r="E792" s="765"/>
      <c r="F792" s="76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5"/>
      <c r="C795" s="765"/>
      <c r="D795" s="765"/>
      <c r="E795" s="765"/>
      <c r="F795" s="76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5"/>
      <c r="C796" s="765"/>
      <c r="D796" s="765"/>
      <c r="E796" s="765"/>
      <c r="F796" s="76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5"/>
      <c r="C797" s="765"/>
      <c r="D797" s="765"/>
      <c r="E797" s="765"/>
      <c r="F797" s="76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5"/>
      <c r="C798" s="765"/>
      <c r="D798" s="765"/>
      <c r="E798" s="765"/>
      <c r="F798" s="76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5"/>
      <c r="C799" s="765"/>
      <c r="D799" s="765"/>
      <c r="E799" s="765"/>
      <c r="F799" s="76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5"/>
      <c r="C800" s="765"/>
      <c r="D800" s="765"/>
      <c r="E800" s="765"/>
      <c r="F800" s="76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5"/>
      <c r="C801" s="765"/>
      <c r="D801" s="765"/>
      <c r="E801" s="765"/>
      <c r="F801" s="76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5"/>
      <c r="C802" s="765"/>
      <c r="D802" s="765"/>
      <c r="E802" s="765"/>
      <c r="F802" s="76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5"/>
      <c r="C803" s="765"/>
      <c r="D803" s="765"/>
      <c r="E803" s="765"/>
      <c r="F803" s="76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5"/>
      <c r="C805" s="765"/>
      <c r="D805" s="765"/>
      <c r="E805" s="765"/>
      <c r="F805" s="76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5"/>
      <c r="C809" s="765"/>
      <c r="D809" s="765"/>
      <c r="E809" s="765"/>
      <c r="F809" s="76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5"/>
      <c r="C810" s="765"/>
      <c r="D810" s="765"/>
      <c r="E810" s="765"/>
      <c r="F810" s="76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5"/>
      <c r="C811" s="765"/>
      <c r="D811" s="765"/>
      <c r="E811" s="765"/>
      <c r="F811" s="76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5"/>
      <c r="C812" s="765"/>
      <c r="D812" s="765"/>
      <c r="E812" s="765"/>
      <c r="F812" s="76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5"/>
      <c r="C813" s="765"/>
      <c r="D813" s="765"/>
      <c r="E813" s="765"/>
      <c r="F813" s="76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5"/>
      <c r="C814" s="765"/>
      <c r="D814" s="765"/>
      <c r="E814" s="765"/>
      <c r="F814" s="76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5"/>
      <c r="C815" s="765"/>
      <c r="D815" s="765"/>
      <c r="E815" s="765"/>
      <c r="F815" s="76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5"/>
      <c r="C816" s="765"/>
      <c r="D816" s="765"/>
      <c r="E816" s="765"/>
      <c r="F816" s="76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5"/>
      <c r="C822" s="765"/>
      <c r="D822" s="765"/>
      <c r="E822" s="765"/>
      <c r="F822" s="76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5"/>
      <c r="C823" s="765"/>
      <c r="D823" s="765"/>
      <c r="E823" s="765"/>
      <c r="F823" s="76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5"/>
      <c r="C824" s="765"/>
      <c r="D824" s="765"/>
      <c r="E824" s="765"/>
      <c r="F824" s="76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5"/>
      <c r="C825" s="765"/>
      <c r="D825" s="765"/>
      <c r="E825" s="765"/>
      <c r="F825" s="76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5"/>
      <c r="C826" s="765"/>
      <c r="D826" s="765"/>
      <c r="E826" s="765"/>
      <c r="F826" s="76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5"/>
      <c r="C827" s="765"/>
      <c r="D827" s="765"/>
      <c r="E827" s="765"/>
      <c r="F827" s="76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5"/>
      <c r="C828" s="765"/>
      <c r="D828" s="765"/>
      <c r="E828" s="765"/>
      <c r="F828" s="76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5"/>
      <c r="C829" s="765"/>
      <c r="D829" s="765"/>
      <c r="E829" s="765"/>
      <c r="F829" s="76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486</v>
      </c>
      <c r="AM831" s="961"/>
      <c r="AN831" s="96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70.5" customHeight="1" x14ac:dyDescent="0.15">
      <c r="A837" s="402">
        <v>1</v>
      </c>
      <c r="B837" s="402">
        <v>1</v>
      </c>
      <c r="C837" s="425" t="s">
        <v>575</v>
      </c>
      <c r="D837" s="416"/>
      <c r="E837" s="416"/>
      <c r="F837" s="416"/>
      <c r="G837" s="416"/>
      <c r="H837" s="416"/>
      <c r="I837" s="416"/>
      <c r="J837" s="417">
        <v>1070005008411</v>
      </c>
      <c r="K837" s="418"/>
      <c r="L837" s="418"/>
      <c r="M837" s="418"/>
      <c r="N837" s="418"/>
      <c r="O837" s="418"/>
      <c r="P837" s="426" t="s">
        <v>576</v>
      </c>
      <c r="Q837" s="315"/>
      <c r="R837" s="315"/>
      <c r="S837" s="315"/>
      <c r="T837" s="315"/>
      <c r="U837" s="315"/>
      <c r="V837" s="315"/>
      <c r="W837" s="315"/>
      <c r="X837" s="315"/>
      <c r="Y837" s="316">
        <v>6</v>
      </c>
      <c r="Z837" s="317"/>
      <c r="AA837" s="317"/>
      <c r="AB837" s="318"/>
      <c r="AC837" s="326" t="s">
        <v>577</v>
      </c>
      <c r="AD837" s="424"/>
      <c r="AE837" s="424"/>
      <c r="AF837" s="424"/>
      <c r="AG837" s="424"/>
      <c r="AH837" s="419" t="s">
        <v>578</v>
      </c>
      <c r="AI837" s="420"/>
      <c r="AJ837" s="420"/>
      <c r="AK837" s="420"/>
      <c r="AL837" s="323" t="s">
        <v>579</v>
      </c>
      <c r="AM837" s="324"/>
      <c r="AN837" s="324"/>
      <c r="AO837" s="325"/>
      <c r="AP837" s="319" t="s">
        <v>579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586</v>
      </c>
      <c r="D870" s="416"/>
      <c r="E870" s="416"/>
      <c r="F870" s="416"/>
      <c r="G870" s="416"/>
      <c r="H870" s="416"/>
      <c r="I870" s="416"/>
      <c r="J870" s="417">
        <v>7070001005497</v>
      </c>
      <c r="K870" s="418"/>
      <c r="L870" s="418"/>
      <c r="M870" s="418"/>
      <c r="N870" s="418"/>
      <c r="O870" s="418"/>
      <c r="P870" s="426" t="s">
        <v>589</v>
      </c>
      <c r="Q870" s="315"/>
      <c r="R870" s="315"/>
      <c r="S870" s="315"/>
      <c r="T870" s="315"/>
      <c r="U870" s="315"/>
      <c r="V870" s="315"/>
      <c r="W870" s="315"/>
      <c r="X870" s="315"/>
      <c r="Y870" s="316">
        <v>0</v>
      </c>
      <c r="Z870" s="317"/>
      <c r="AA870" s="317"/>
      <c r="AB870" s="318"/>
      <c r="AC870" s="326" t="s">
        <v>525</v>
      </c>
      <c r="AD870" s="424"/>
      <c r="AE870" s="424"/>
      <c r="AF870" s="424"/>
      <c r="AG870" s="424"/>
      <c r="AH870" s="419">
        <v>1</v>
      </c>
      <c r="AI870" s="420"/>
      <c r="AJ870" s="420"/>
      <c r="AK870" s="420"/>
      <c r="AL870" s="323">
        <v>100</v>
      </c>
      <c r="AM870" s="324"/>
      <c r="AN870" s="324"/>
      <c r="AO870" s="325"/>
      <c r="AP870" s="319" t="s">
        <v>587</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8" t="s">
        <v>468</v>
      </c>
      <c r="AQ1101" s="428"/>
      <c r="AR1101" s="428"/>
      <c r="AS1101" s="428"/>
      <c r="AT1101" s="428"/>
      <c r="AU1101" s="428"/>
      <c r="AV1101" s="428"/>
      <c r="AW1101" s="428"/>
      <c r="AX1101" s="428"/>
    </row>
    <row r="1102" spans="1:50" ht="30" customHeight="1" x14ac:dyDescent="0.15">
      <c r="A1102" s="402">
        <v>1</v>
      </c>
      <c r="B1102" s="402">
        <v>1</v>
      </c>
      <c r="C1102" s="898"/>
      <c r="D1102" s="898"/>
      <c r="E1102" s="259" t="s">
        <v>578</v>
      </c>
      <c r="F1102" s="897"/>
      <c r="G1102" s="897"/>
      <c r="H1102" s="897"/>
      <c r="I1102" s="897"/>
      <c r="J1102" s="417" t="s">
        <v>580</v>
      </c>
      <c r="K1102" s="418"/>
      <c r="L1102" s="418"/>
      <c r="M1102" s="418"/>
      <c r="N1102" s="418"/>
      <c r="O1102" s="418"/>
      <c r="P1102" s="426" t="s">
        <v>581</v>
      </c>
      <c r="Q1102" s="315"/>
      <c r="R1102" s="315"/>
      <c r="S1102" s="315"/>
      <c r="T1102" s="315"/>
      <c r="U1102" s="315"/>
      <c r="V1102" s="315"/>
      <c r="W1102" s="315"/>
      <c r="X1102" s="315"/>
      <c r="Y1102" s="316" t="s">
        <v>581</v>
      </c>
      <c r="Z1102" s="317"/>
      <c r="AA1102" s="317"/>
      <c r="AB1102" s="318"/>
      <c r="AC1102" s="320"/>
      <c r="AD1102" s="320"/>
      <c r="AE1102" s="320"/>
      <c r="AF1102" s="320"/>
      <c r="AG1102" s="320"/>
      <c r="AH1102" s="321" t="s">
        <v>581</v>
      </c>
      <c r="AI1102" s="322"/>
      <c r="AJ1102" s="322"/>
      <c r="AK1102" s="322"/>
      <c r="AL1102" s="323" t="s">
        <v>581</v>
      </c>
      <c r="AM1102" s="324"/>
      <c r="AN1102" s="324"/>
      <c r="AO1102" s="325"/>
      <c r="AP1102" s="319" t="s">
        <v>580</v>
      </c>
      <c r="AQ1102" s="319"/>
      <c r="AR1102" s="319"/>
      <c r="AS1102" s="319"/>
      <c r="AT1102" s="319"/>
      <c r="AU1102" s="319"/>
      <c r="AV1102" s="319"/>
      <c r="AW1102" s="319"/>
      <c r="AX1102" s="319"/>
    </row>
    <row r="1103" spans="1:50" ht="30" hidden="1" customHeight="1" x14ac:dyDescent="0.15">
      <c r="A1103" s="402">
        <v>2</v>
      </c>
      <c r="B1103" s="402">
        <v>1</v>
      </c>
      <c r="C1103" s="898"/>
      <c r="D1103" s="898"/>
      <c r="E1103" s="897"/>
      <c r="F1103" s="897"/>
      <c r="G1103" s="897"/>
      <c r="H1103" s="897"/>
      <c r="I1103" s="89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8"/>
      <c r="D1104" s="898"/>
      <c r="E1104" s="897"/>
      <c r="F1104" s="897"/>
      <c r="G1104" s="897"/>
      <c r="H1104" s="897"/>
      <c r="I1104" s="89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8"/>
      <c r="D1105" s="898"/>
      <c r="E1105" s="897"/>
      <c r="F1105" s="897"/>
      <c r="G1105" s="897"/>
      <c r="H1105" s="897"/>
      <c r="I1105" s="89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8"/>
      <c r="D1106" s="898"/>
      <c r="E1106" s="897"/>
      <c r="F1106" s="897"/>
      <c r="G1106" s="897"/>
      <c r="H1106" s="897"/>
      <c r="I1106" s="89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8"/>
      <c r="D1107" s="898"/>
      <c r="E1107" s="897"/>
      <c r="F1107" s="897"/>
      <c r="G1107" s="897"/>
      <c r="H1107" s="897"/>
      <c r="I1107" s="89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8"/>
      <c r="D1108" s="898"/>
      <c r="E1108" s="897"/>
      <c r="F1108" s="897"/>
      <c r="G1108" s="897"/>
      <c r="H1108" s="897"/>
      <c r="I1108" s="89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8"/>
      <c r="D1109" s="898"/>
      <c r="E1109" s="897"/>
      <c r="F1109" s="897"/>
      <c r="G1109" s="897"/>
      <c r="H1109" s="897"/>
      <c r="I1109" s="89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8"/>
      <c r="D1110" s="898"/>
      <c r="E1110" s="897"/>
      <c r="F1110" s="897"/>
      <c r="G1110" s="897"/>
      <c r="H1110" s="897"/>
      <c r="I1110" s="89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8"/>
      <c r="D1111" s="898"/>
      <c r="E1111" s="897"/>
      <c r="F1111" s="897"/>
      <c r="G1111" s="897"/>
      <c r="H1111" s="897"/>
      <c r="I1111" s="89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8"/>
      <c r="D1112" s="898"/>
      <c r="E1112" s="897"/>
      <c r="F1112" s="897"/>
      <c r="G1112" s="897"/>
      <c r="H1112" s="897"/>
      <c r="I1112" s="89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8"/>
      <c r="D1113" s="898"/>
      <c r="E1113" s="897"/>
      <c r="F1113" s="897"/>
      <c r="G1113" s="897"/>
      <c r="H1113" s="897"/>
      <c r="I1113" s="89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8"/>
      <c r="D1114" s="898"/>
      <c r="E1114" s="897"/>
      <c r="F1114" s="897"/>
      <c r="G1114" s="897"/>
      <c r="H1114" s="897"/>
      <c r="I1114" s="89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8"/>
      <c r="D1115" s="898"/>
      <c r="E1115" s="897"/>
      <c r="F1115" s="897"/>
      <c r="G1115" s="897"/>
      <c r="H1115" s="897"/>
      <c r="I1115" s="89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8"/>
      <c r="D1116" s="898"/>
      <c r="E1116" s="897"/>
      <c r="F1116" s="897"/>
      <c r="G1116" s="897"/>
      <c r="H1116" s="897"/>
      <c r="I1116" s="89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8"/>
      <c r="D1117" s="898"/>
      <c r="E1117" s="897"/>
      <c r="F1117" s="897"/>
      <c r="G1117" s="897"/>
      <c r="H1117" s="897"/>
      <c r="I1117" s="89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8"/>
      <c r="D1118" s="898"/>
      <c r="E1118" s="897"/>
      <c r="F1118" s="897"/>
      <c r="G1118" s="897"/>
      <c r="H1118" s="897"/>
      <c r="I1118" s="89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8"/>
      <c r="D1119" s="898"/>
      <c r="E1119" s="259"/>
      <c r="F1119" s="897"/>
      <c r="G1119" s="897"/>
      <c r="H1119" s="897"/>
      <c r="I1119" s="89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8"/>
      <c r="D1120" s="898"/>
      <c r="E1120" s="897"/>
      <c r="F1120" s="897"/>
      <c r="G1120" s="897"/>
      <c r="H1120" s="897"/>
      <c r="I1120" s="89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8"/>
      <c r="D1121" s="898"/>
      <c r="E1121" s="897"/>
      <c r="F1121" s="897"/>
      <c r="G1121" s="897"/>
      <c r="H1121" s="897"/>
      <c r="I1121" s="89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8"/>
      <c r="D1122" s="898"/>
      <c r="E1122" s="897"/>
      <c r="F1122" s="897"/>
      <c r="G1122" s="897"/>
      <c r="H1122" s="897"/>
      <c r="I1122" s="89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8"/>
      <c r="D1123" s="898"/>
      <c r="E1123" s="897"/>
      <c r="F1123" s="897"/>
      <c r="G1123" s="897"/>
      <c r="H1123" s="897"/>
      <c r="I1123" s="89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8"/>
      <c r="D1124" s="898"/>
      <c r="E1124" s="897"/>
      <c r="F1124" s="897"/>
      <c r="G1124" s="897"/>
      <c r="H1124" s="897"/>
      <c r="I1124" s="89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8"/>
      <c r="D1125" s="898"/>
      <c r="E1125" s="897"/>
      <c r="F1125" s="897"/>
      <c r="G1125" s="897"/>
      <c r="H1125" s="897"/>
      <c r="I1125" s="89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8"/>
      <c r="D1126" s="898"/>
      <c r="E1126" s="897"/>
      <c r="F1126" s="897"/>
      <c r="G1126" s="897"/>
      <c r="H1126" s="897"/>
      <c r="I1126" s="89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8"/>
      <c r="D1127" s="898"/>
      <c r="E1127" s="897"/>
      <c r="F1127" s="897"/>
      <c r="G1127" s="897"/>
      <c r="H1127" s="897"/>
      <c r="I1127" s="89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8"/>
      <c r="D1128" s="898"/>
      <c r="E1128" s="897"/>
      <c r="F1128" s="897"/>
      <c r="G1128" s="897"/>
      <c r="H1128" s="897"/>
      <c r="I1128" s="89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8"/>
      <c r="D1129" s="898"/>
      <c r="E1129" s="897"/>
      <c r="F1129" s="897"/>
      <c r="G1129" s="897"/>
      <c r="H1129" s="897"/>
      <c r="I1129" s="89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8"/>
      <c r="D1130" s="898"/>
      <c r="E1130" s="897"/>
      <c r="F1130" s="897"/>
      <c r="G1130" s="897"/>
      <c r="H1130" s="897"/>
      <c r="I1130" s="89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8"/>
      <c r="D1131" s="898"/>
      <c r="E1131" s="897"/>
      <c r="F1131" s="897"/>
      <c r="G1131" s="897"/>
      <c r="H1131" s="897"/>
      <c r="I1131" s="89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82:Y783">
    <cfRule type="expression" dxfId="2803" priority="13889">
      <formula>IF(RIGHT(TEXT(Y782,"0.#"),1)=".",FALSE,TRUE)</formula>
    </cfRule>
    <cfRule type="expression" dxfId="2802" priority="13890">
      <formula>IF(RIGHT(TEXT(Y782,"0.#"),1)=".",TRUE,FALSE)</formula>
    </cfRule>
  </conditionalFormatting>
  <conditionalFormatting sqref="Y791">
    <cfRule type="expression" dxfId="2801" priority="13885">
      <formula>IF(RIGHT(TEXT(Y791,"0.#"),1)=".",FALSE,TRUE)</formula>
    </cfRule>
    <cfRule type="expression" dxfId="2800" priority="13886">
      <formula>IF(RIGHT(TEXT(Y791,"0.#"),1)=".",TRUE,FALSE)</formula>
    </cfRule>
  </conditionalFormatting>
  <conditionalFormatting sqref="Y822:Y829 Y820 Y809:Y816 Y807 Y796:Y803 Y794">
    <cfRule type="expression" dxfId="2799" priority="13667">
      <formula>IF(RIGHT(TEXT(Y794,"0.#"),1)=".",FALSE,TRUE)</formula>
    </cfRule>
    <cfRule type="expression" dxfId="2798" priority="13668">
      <formula>IF(RIGHT(TEXT(Y794,"0.#"),1)=".",TRUE,FALSE)</formula>
    </cfRule>
  </conditionalFormatting>
  <conditionalFormatting sqref="AR15:AX15 AK13:AX13">
    <cfRule type="expression" dxfId="2797" priority="13715">
      <formula>IF(RIGHT(TEXT(AK13,"0.#"),1)=".",FALSE,TRUE)</formula>
    </cfRule>
    <cfRule type="expression" dxfId="2796" priority="13716">
      <formula>IF(RIGHT(TEXT(AK13,"0.#"),1)=".",TRUE,FALSE)</formula>
    </cfRule>
  </conditionalFormatting>
  <conditionalFormatting sqref="AD19:AJ19">
    <cfRule type="expression" dxfId="2795" priority="13713">
      <formula>IF(RIGHT(TEXT(AD19,"0.#"),1)=".",FALSE,TRUE)</formula>
    </cfRule>
    <cfRule type="expression" dxfId="2794" priority="13714">
      <formula>IF(RIGHT(TEXT(AD19,"0.#"),1)=".",TRUE,FALSE)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84:Y790 Y781">
    <cfRule type="expression" dxfId="2791" priority="13691">
      <formula>IF(RIGHT(TEXT(Y781,"0.#"),1)=".",FALSE,TRUE)</formula>
    </cfRule>
    <cfRule type="expression" dxfId="2790" priority="13692">
      <formula>IF(RIGHT(TEXT(Y781,"0.#"),1)=".",TRUE,FALSE)</formula>
    </cfRule>
  </conditionalFormatting>
  <conditionalFormatting sqref="AU782">
    <cfRule type="expression" dxfId="2789" priority="13689">
      <formula>IF(RIGHT(TEXT(AU782,"0.#"),1)=".",FALSE,TRUE)</formula>
    </cfRule>
    <cfRule type="expression" dxfId="2788" priority="13690">
      <formula>IF(RIGHT(TEXT(AU782,"0.#"),1)=".",TRUE,FALSE)</formula>
    </cfRule>
  </conditionalFormatting>
  <conditionalFormatting sqref="AU791">
    <cfRule type="expression" dxfId="2787" priority="13687">
      <formula>IF(RIGHT(TEXT(AU791,"0.#"),1)=".",FALSE,TRUE)</formula>
    </cfRule>
    <cfRule type="expression" dxfId="2786" priority="13688">
      <formula>IF(RIGHT(TEXT(AU791,"0.#"),1)=".",TRUE,FALSE)</formula>
    </cfRule>
  </conditionalFormatting>
  <conditionalFormatting sqref="AU783:AU790 AU781">
    <cfRule type="expression" dxfId="2785" priority="13685">
      <formula>IF(RIGHT(TEXT(AU781,"0.#"),1)=".",FALSE,TRUE)</formula>
    </cfRule>
    <cfRule type="expression" dxfId="2784" priority="13686">
      <formula>IF(RIGHT(TEXT(AU781,"0.#"),1)=".",TRUE,FALSE)</formula>
    </cfRule>
  </conditionalFormatting>
  <conditionalFormatting sqref="Y821 Y808 Y795">
    <cfRule type="expression" dxfId="2783" priority="13671">
      <formula>IF(RIGHT(TEXT(Y795,"0.#"),1)=".",FALSE,TRUE)</formula>
    </cfRule>
    <cfRule type="expression" dxfId="2782" priority="13672">
      <formula>IF(RIGHT(TEXT(Y795,"0.#"),1)=".",TRUE,FALSE)</formula>
    </cfRule>
  </conditionalFormatting>
  <conditionalFormatting sqref="Y830 Y817 Y804">
    <cfRule type="expression" dxfId="2781" priority="13669">
      <formula>IF(RIGHT(TEXT(Y804,"0.#"),1)=".",FALSE,TRUE)</formula>
    </cfRule>
    <cfRule type="expression" dxfId="2780" priority="13670">
      <formula>IF(RIGHT(TEXT(Y804,"0.#"),1)=".",TRUE,FALSE)</formula>
    </cfRule>
  </conditionalFormatting>
  <conditionalFormatting sqref="AU821 AU808 AU795">
    <cfRule type="expression" dxfId="2779" priority="13665">
      <formula>IF(RIGHT(TEXT(AU795,"0.#"),1)=".",FALSE,TRUE)</formula>
    </cfRule>
    <cfRule type="expression" dxfId="2778" priority="13666">
      <formula>IF(RIGHT(TEXT(AU795,"0.#"),1)=".",TRUE,FALSE)</formula>
    </cfRule>
  </conditionalFormatting>
  <conditionalFormatting sqref="AU830 AU817 AU804">
    <cfRule type="expression" dxfId="2777" priority="13663">
      <formula>IF(RIGHT(TEXT(AU804,"0.#"),1)=".",FALSE,TRUE)</formula>
    </cfRule>
    <cfRule type="expression" dxfId="2776" priority="13664">
      <formula>IF(RIGHT(TEXT(AU804,"0.#"),1)=".",TRUE,FALSE)</formula>
    </cfRule>
  </conditionalFormatting>
  <conditionalFormatting sqref="AU822:AU829 AU820 AU809:AU816 AU807 AU796:AU803 AU794">
    <cfRule type="expression" dxfId="2775" priority="13661">
      <formula>IF(RIGHT(TEXT(AU794,"0.#"),1)=".",FALSE,TRUE)</formula>
    </cfRule>
    <cfRule type="expression" dxfId="2774" priority="13662">
      <formula>IF(RIGHT(TEXT(AU794,"0.#"),1)=".",TRUE,FALSE)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8">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4:AC14">
    <cfRule type="expression" dxfId="715" priority="15">
      <formula>IF(RIGHT(TEXT(P14,"0.#"),1)=".",FALSE,TRUE)</formula>
    </cfRule>
    <cfRule type="expression" dxfId="714" priority="16">
      <formula>IF(RIGHT(TEXT(P14,"0.#"),1)=".",TRUE,FALSE)</formula>
    </cfRule>
  </conditionalFormatting>
  <conditionalFormatting sqref="P15:AC17 P13:AJ13">
    <cfRule type="expression" dxfId="713" priority="13">
      <formula>IF(RIGHT(TEXT(P13,"0.#"),1)=".",FALSE,TRUE)</formula>
    </cfRule>
    <cfRule type="expression" dxfId="712" priority="14">
      <formula>IF(RIGHT(TEXT(P13,"0.#"),1)=".",TRUE,FALSE)</formula>
    </cfRule>
  </conditionalFormatting>
  <conditionalFormatting sqref="P19:AC19">
    <cfRule type="expression" dxfId="711" priority="11">
      <formula>IF(RIGHT(TEXT(P19,"0.#"),1)=".",FALSE,TRUE)</formula>
    </cfRule>
    <cfRule type="expression" dxfId="710" priority="12">
      <formula>IF(RIGHT(TEXT(P19,"0.#"),1)=".",TRUE,FALSE)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559</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9"/>
      <c r="Z2" s="410"/>
      <c r="AA2" s="411"/>
      <c r="AB2" s="1013" t="s">
        <v>11</v>
      </c>
      <c r="AC2" s="1014"/>
      <c r="AD2" s="1015"/>
      <c r="AE2" s="1001" t="s">
        <v>357</v>
      </c>
      <c r="AF2" s="1001"/>
      <c r="AG2" s="1001"/>
      <c r="AH2" s="1001"/>
      <c r="AI2" s="1001" t="s">
        <v>363</v>
      </c>
      <c r="AJ2" s="1001"/>
      <c r="AK2" s="1001"/>
      <c r="AL2" s="1001"/>
      <c r="AM2" s="1001" t="s">
        <v>472</v>
      </c>
      <c r="AN2" s="1001"/>
      <c r="AO2" s="1001"/>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9"/>
      <c r="I4" s="1019"/>
      <c r="J4" s="1019"/>
      <c r="K4" s="1019"/>
      <c r="L4" s="1019"/>
      <c r="M4" s="1019"/>
      <c r="N4" s="1019"/>
      <c r="O4" s="1020"/>
      <c r="P4" s="158"/>
      <c r="Q4" s="1027"/>
      <c r="R4" s="1027"/>
      <c r="S4" s="1027"/>
      <c r="T4" s="1027"/>
      <c r="U4" s="1027"/>
      <c r="V4" s="1027"/>
      <c r="W4" s="1027"/>
      <c r="X4" s="1028"/>
      <c r="Y4" s="1005" t="s">
        <v>12</v>
      </c>
      <c r="Z4" s="1006"/>
      <c r="AA4" s="1007"/>
      <c r="AB4" s="551"/>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1" t="s">
        <v>54</v>
      </c>
      <c r="Z5" s="1002"/>
      <c r="AA5" s="1003"/>
      <c r="AB5" s="522"/>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2" t="s">
        <v>491</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9"/>
      <c r="Z9" s="410"/>
      <c r="AA9" s="411"/>
      <c r="AB9" s="1013" t="s">
        <v>11</v>
      </c>
      <c r="AC9" s="1014"/>
      <c r="AD9" s="1015"/>
      <c r="AE9" s="1001" t="s">
        <v>357</v>
      </c>
      <c r="AF9" s="1001"/>
      <c r="AG9" s="1001"/>
      <c r="AH9" s="1001"/>
      <c r="AI9" s="1001" t="s">
        <v>363</v>
      </c>
      <c r="AJ9" s="1001"/>
      <c r="AK9" s="1001"/>
      <c r="AL9" s="1001"/>
      <c r="AM9" s="1001" t="s">
        <v>472</v>
      </c>
      <c r="AN9" s="1001"/>
      <c r="AO9" s="1001"/>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1"/>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2"/>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2" t="s">
        <v>491</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9"/>
      <c r="Z16" s="410"/>
      <c r="AA16" s="411"/>
      <c r="AB16" s="1013" t="s">
        <v>11</v>
      </c>
      <c r="AC16" s="1014"/>
      <c r="AD16" s="1015"/>
      <c r="AE16" s="1001" t="s">
        <v>357</v>
      </c>
      <c r="AF16" s="1001"/>
      <c r="AG16" s="1001"/>
      <c r="AH16" s="1001"/>
      <c r="AI16" s="1001" t="s">
        <v>363</v>
      </c>
      <c r="AJ16" s="1001"/>
      <c r="AK16" s="1001"/>
      <c r="AL16" s="1001"/>
      <c r="AM16" s="1001" t="s">
        <v>472</v>
      </c>
      <c r="AN16" s="1001"/>
      <c r="AO16" s="1001"/>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1"/>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2"/>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2" t="s">
        <v>491</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9"/>
      <c r="Z23" s="410"/>
      <c r="AA23" s="411"/>
      <c r="AB23" s="1013" t="s">
        <v>11</v>
      </c>
      <c r="AC23" s="1014"/>
      <c r="AD23" s="1015"/>
      <c r="AE23" s="1001" t="s">
        <v>357</v>
      </c>
      <c r="AF23" s="1001"/>
      <c r="AG23" s="1001"/>
      <c r="AH23" s="1001"/>
      <c r="AI23" s="1001" t="s">
        <v>363</v>
      </c>
      <c r="AJ23" s="1001"/>
      <c r="AK23" s="1001"/>
      <c r="AL23" s="1001"/>
      <c r="AM23" s="1001" t="s">
        <v>472</v>
      </c>
      <c r="AN23" s="1001"/>
      <c r="AO23" s="1001"/>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1"/>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2"/>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2" t="s">
        <v>491</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9"/>
      <c r="Z30" s="410"/>
      <c r="AA30" s="411"/>
      <c r="AB30" s="1013" t="s">
        <v>11</v>
      </c>
      <c r="AC30" s="1014"/>
      <c r="AD30" s="1015"/>
      <c r="AE30" s="1001" t="s">
        <v>357</v>
      </c>
      <c r="AF30" s="1001"/>
      <c r="AG30" s="1001"/>
      <c r="AH30" s="1001"/>
      <c r="AI30" s="1001" t="s">
        <v>363</v>
      </c>
      <c r="AJ30" s="1001"/>
      <c r="AK30" s="1001"/>
      <c r="AL30" s="1001"/>
      <c r="AM30" s="1001" t="s">
        <v>472</v>
      </c>
      <c r="AN30" s="1001"/>
      <c r="AO30" s="1001"/>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1"/>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2"/>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2" t="s">
        <v>491</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9"/>
      <c r="Z37" s="410"/>
      <c r="AA37" s="411"/>
      <c r="AB37" s="1013" t="s">
        <v>11</v>
      </c>
      <c r="AC37" s="1014"/>
      <c r="AD37" s="1015"/>
      <c r="AE37" s="1001" t="s">
        <v>357</v>
      </c>
      <c r="AF37" s="1001"/>
      <c r="AG37" s="1001"/>
      <c r="AH37" s="1001"/>
      <c r="AI37" s="1001" t="s">
        <v>363</v>
      </c>
      <c r="AJ37" s="1001"/>
      <c r="AK37" s="1001"/>
      <c r="AL37" s="1001"/>
      <c r="AM37" s="1001" t="s">
        <v>472</v>
      </c>
      <c r="AN37" s="1001"/>
      <c r="AO37" s="1001"/>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1"/>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2"/>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2" t="s">
        <v>491</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9"/>
      <c r="Z44" s="410"/>
      <c r="AA44" s="411"/>
      <c r="AB44" s="1013" t="s">
        <v>11</v>
      </c>
      <c r="AC44" s="1014"/>
      <c r="AD44" s="1015"/>
      <c r="AE44" s="1001" t="s">
        <v>357</v>
      </c>
      <c r="AF44" s="1001"/>
      <c r="AG44" s="1001"/>
      <c r="AH44" s="1001"/>
      <c r="AI44" s="1001" t="s">
        <v>363</v>
      </c>
      <c r="AJ44" s="1001"/>
      <c r="AK44" s="1001"/>
      <c r="AL44" s="1001"/>
      <c r="AM44" s="1001" t="s">
        <v>472</v>
      </c>
      <c r="AN44" s="1001"/>
      <c r="AO44" s="1001"/>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1"/>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2"/>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491</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9"/>
      <c r="Z51" s="410"/>
      <c r="AA51" s="411"/>
      <c r="AB51" s="458" t="s">
        <v>11</v>
      </c>
      <c r="AC51" s="1014"/>
      <c r="AD51" s="1015"/>
      <c r="AE51" s="1001" t="s">
        <v>357</v>
      </c>
      <c r="AF51" s="1001"/>
      <c r="AG51" s="1001"/>
      <c r="AH51" s="1001"/>
      <c r="AI51" s="1001" t="s">
        <v>363</v>
      </c>
      <c r="AJ51" s="1001"/>
      <c r="AK51" s="1001"/>
      <c r="AL51" s="1001"/>
      <c r="AM51" s="1001" t="s">
        <v>472</v>
      </c>
      <c r="AN51" s="1001"/>
      <c r="AO51" s="1001"/>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1"/>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2"/>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2" t="s">
        <v>491</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9"/>
      <c r="Z58" s="410"/>
      <c r="AA58" s="411"/>
      <c r="AB58" s="1013" t="s">
        <v>11</v>
      </c>
      <c r="AC58" s="1014"/>
      <c r="AD58" s="1015"/>
      <c r="AE58" s="1001" t="s">
        <v>357</v>
      </c>
      <c r="AF58" s="1001"/>
      <c r="AG58" s="1001"/>
      <c r="AH58" s="1001"/>
      <c r="AI58" s="1001" t="s">
        <v>363</v>
      </c>
      <c r="AJ58" s="1001"/>
      <c r="AK58" s="1001"/>
      <c r="AL58" s="1001"/>
      <c r="AM58" s="1001" t="s">
        <v>472</v>
      </c>
      <c r="AN58" s="1001"/>
      <c r="AO58" s="1001"/>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1"/>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2"/>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2" t="s">
        <v>491</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9"/>
      <c r="Z65" s="410"/>
      <c r="AA65" s="411"/>
      <c r="AB65" s="1013" t="s">
        <v>11</v>
      </c>
      <c r="AC65" s="1014"/>
      <c r="AD65" s="1015"/>
      <c r="AE65" s="1001" t="s">
        <v>357</v>
      </c>
      <c r="AF65" s="1001"/>
      <c r="AG65" s="1001"/>
      <c r="AH65" s="1001"/>
      <c r="AI65" s="1001" t="s">
        <v>363</v>
      </c>
      <c r="AJ65" s="1001"/>
      <c r="AK65" s="1001"/>
      <c r="AL65" s="1001"/>
      <c r="AM65" s="1001" t="s">
        <v>472</v>
      </c>
      <c r="AN65" s="1001"/>
      <c r="AO65" s="1001"/>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1"/>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2"/>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2018-05-31T11:16:48Z</cp:lastPrinted>
  <dcterms:created xsi:type="dcterms:W3CDTF">2012-03-13T00:50:25Z</dcterms:created>
  <dcterms:modified xsi:type="dcterms:W3CDTF">2018-09-03T05:40:47Z</dcterms:modified>
</cp:coreProperties>
</file>