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380" windowHeight="11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<sst xmlns="http://schemas.openxmlformats.org/spreadsheetml/2006/main" count="3113" uniqueCount="720">
  <si>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</si>
  <si>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</si>
  <si>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</si>
  <si>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</si>
  <si>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</si>
  <si>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</si>
  <si>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</si>
  <si>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</si>
  <si>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</si>
  <si>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</si>
  <si>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</si>
  <si>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</si>
  <si>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</si>
  <si>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</si>
  <si>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</si>
  <si>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</si>
  <si>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</si>
  <si>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</si>
  <si>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</si>
  <si>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</si>
  <si>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</si>
  <si>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</si>
  <si>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</si>
  <si>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</si>
  <si>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</si>
  <si>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</si>
  <si>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</si>
  <si>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</si>
  <si>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</si>
  <si>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</si>
  <si>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</si>
  <si>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</si>
  <si>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</si>
  <si>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</si>
  <si>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</si>
  <si>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</si>
  <si>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</si>
  <si>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</si>
  <si>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</si>
  <si>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</si>
  <si>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</si>
  <si>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</si>
  <si>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</si>
  <si>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</si>
  <si>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</si>
  <si>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</si>
  <si>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</si>
  <si>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</si>
  <si>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</si>
  <si>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</si>
  <si>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</si>
  <si>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</si>
  <si>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</si>
  <si>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</si>
  <si>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</si>
  <si>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</si>
  <si>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</si>
  <si>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</si>
  <si>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</si>
  <si>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</si>
  <si>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</si>
  <si>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</si>
  <si>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</si>
  <si>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</si>
  <si>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</si>
  <si>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</si>
  <si>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</si>
  <si>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</si>
  <si>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</si>
  <si>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</si>
  <si>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</si>
  <si>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</si>
  <si>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</si>
  <si>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</si>
  <si>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</si>
  <si>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</si>
  <si>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</si>
  <si>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</si>
  <si>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</si>
  <si>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</si>
  <si>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</si>
  <si>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</si>
  <si>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</si>
  <si>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</si>
  <si>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</si>
  <si>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</si>
  <si>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</si>
  <si>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</si>
  <si>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</si>
  <si>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</si>
  <si>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</si>
  <si>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</si>
  <si>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</si>
  <si>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</si>
  <si>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</si>
  <si>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</si>
  <si>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</si>
  <si>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</si>
  <si>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</si>
  <si>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</si>
  <si>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</si>
  <si>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</si>
  <si>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</si>
  <si>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</si>
  <si>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</si>
  <si>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</si>
  <si>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</si>
  <si>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</si>
  <si>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</si>
  <si>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</si>
  <si>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</si>
  <si>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</si>
  <si>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</si>
  <si>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</si>
  <si>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</si>
  <si>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</si>
  <si>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</si>
  <si>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</si>
  <si>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</si>
  <si>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</si>
  <si>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</si>
  <si>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</si>
  <si>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</si>
  <si>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</si>
  <si>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</si>
  <si>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</si>
  <si>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</si>
  <si>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</si>
  <si>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</si>
  <si>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</si>
  <si>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</si>
  <si>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</si>
  <si>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</si>
  <si>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</si>
  <si>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</si>
  <si>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</si>
  <si>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</si>
  <si>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</si>
  <si>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</si>
  <si>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</si>
  <si>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</si>
  <si>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</si>
  <si>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</si>
  <si>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</si>
  <si>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</si>
  <si>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</si>
  <si>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</si>
  <si>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</si>
  <si>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</si>
  <si>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</si>
  <si>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</si>
  <si>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</si>
  <si>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</si>
  <si>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</si>
  <si>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</si>
  <si>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</si>
  <si>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</si>
  <si>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</si>
  <si>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</si>
  <si>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</si>
  <si>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</si>
  <si>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</si>
  <si>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</si>
  <si>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</si>
  <si>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</si>
  <si>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</si>
  <si>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</si>
  <si>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</si>
  <si>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</si>
  <si>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</si>
  <si>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</si>
  <si>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</si>
  <si>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</si>
  <si>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</si>
  <si>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</si>
  <si>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</si>
  <si>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</si>
  <si>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</si>
  <si>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</si>
  <si>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</si>
  <si>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</si>
  <si>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</si>
  <si>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</si>
  <si>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</si>
  <si>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</si>
  <si>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</si>
  <si>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</si>
  <si>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</si>
  <si>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</si>
  <si>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</si>
  <si>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</si>
  <si>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</si>
  <si>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</si>
  <si>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</si>
  <si>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</si>
  <si>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</si>
  <si>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</si>
  <si>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</si>
  <si>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</si>
  <si>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</si>
  <si>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</si>
  <si>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</si>
  <si>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</si>
  <si>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</si>
  <si>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</si>
  <si>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</si>
  <si>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</si>
  <si>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</si>
  <si>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</si>
  <si>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</si>
  <si>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</si>
  <si>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</si>
  <si>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</si>
  <si>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</si>
  <si>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</si>
  <si>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</si>
  <si>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</si>
  <si>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</si>
  <si>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</si>
  <si>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</si>
  <si>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</si>
  <si>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</si>
  <si>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</si>
  <si>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</si>
  <si>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</si>
  <si>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</si>
  <si>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</si>
  <si>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</si>
  <si>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</si>
  <si>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</si>
  <si>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</si>
  <si>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</si>
  <si>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</si>
  <si>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</si>
  <si>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</si>
  <si>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</si>
  <si>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</si>
  <si>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</si>
  <si>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</si>
  <si>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</si>
  <si>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</si>
  <si>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</si>
  <si>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</si>
  <si>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</si>
  <si>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</si>
  <si>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</si>
  <si>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</si>
  <si>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</si>
  <si>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</si>
  <si>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</si>
  <si>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</si>
  <si>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</si>
  <si>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</si>
  <si>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</si>
  <si>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</si>
  <si>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</si>
  <si>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</si>
  <si>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</si>
  <si>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</si>
  <si>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</si>
  <si>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</si>
  <si>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</si>
  <si>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</si>
  <si>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</si>
  <si>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</si>
  <si>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</si>
  <si>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</si>
  <si>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</si>
  <si>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</si>
  <si>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</si>
  <si>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</si>
  <si>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</si>
  <si>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</si>
  <si>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</si>
  <si>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</si>
  <si>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</si>
  <si>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</si>
  <si>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</si>
  <si>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</si>
  <si>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</si>
  <si>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</si>
  <si>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</si>
  <si>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</si>
  <si>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</si>
  <si>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</si>
  <si>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</si>
  <si>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</si>
  <si>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</si>
  <si>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</si>
  <si>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</si>
  <si>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</si>
  <si>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</si>
  <si>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</si>
  <si>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</si>
  <si>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</si>
  <si>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</si>
  <si>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</si>
  <si>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</si>
  <si>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</si>
  <si>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</si>
  <si>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</si>
  <si>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</si>
  <si>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</si>
  <si>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</si>
  <si>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</si>
  <si>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</si>
  <si>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</si>
  <si>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</si>
  <si>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</si>
  <si>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</si>
  <si>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</si>
  <si>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</si>
  <si>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</si>
  <si>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</si>
  <si>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</si>
  <si>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</si>
  <si>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</si>
  <si>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</si>
  <si>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</si>
  <si>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</si>
  <si>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</si>
  <si>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</si>
  <si>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</si>
  <si>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</si>
  <si>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</si>
  <si>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</si>
  <si>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</si>
  <si>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</si>
  <si>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</si>
  <si>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</si>
  <si>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</si>
  <si>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</si>
  <si>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</si>
  <si>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</si>
  <si>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</si>
  <si>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</si>
  <si>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</si>
  <si>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</si>
  <si>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</si>
  <si>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</si>
  <si>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</si>
  <si>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</si>
  <si>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</si>
  <si>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</si>
  <si>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</si>
  <si>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</si>
  <si>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</si>
  <si>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</si>
  <si>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</si>
  <si>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</si>
  <si>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</si>
  <si>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</si>
  <si>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</si>
  <si>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</si>
  <si>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</si>
  <si>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</si>
  <si>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</si>
  <si>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</si>
  <si>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</si>
  <si>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</si>
  <si>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</si>
  <si>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</si>
  <si>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</si>
  <si>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</si>
  <si>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</si>
  <si>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</si>
  <si>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</si>
  <si>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</si>
  <si>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</si>
  <si>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</si>
  <si>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</si>
  <si>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</si>
  <si>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</si>
  <si>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</si>
  <si>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</si>
  <si>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</si>
  <si>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</si>
  <si>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</si>
  <si>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</si>
  <si>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</si>
  <si>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</si>
  <si>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</si>
  <si>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</si>
  <si>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</si>
  <si>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</si>
  <si>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</si>
  <si>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</si>
  <si>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</si>
  <si>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</si>
  <si>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</si>
  <si>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</si>
  <si>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</si>
  <si>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</si>
  <si>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</si>
  <si>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</si>
  <si>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</si>
  <si>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</si>
  <si>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</si>
  <si>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</si>
  <si>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</si>
  <si>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</si>
  <si>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</si>
  <si>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</si>
  <si>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</si>
  <si>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</si>
  <si>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</si>
  <si>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</si>
  <si>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</si>
  <si>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</si>
  <si>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</si>
  <si>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</si>
  <si>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</si>
  <si>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</si>
  <si>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</si>
  <si>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</si>
  <si>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</si>
  <si>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</si>
  <si>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</si>
  <si>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</si>
  <si>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</si>
  <si>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</si>
  <si>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</si>
  <si>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</si>
  <si>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</si>
  <si>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</si>
  <si>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</si>
  <si>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</si>
  <si>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</si>
  <si>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</si>
  <si>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</si>
  <si>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</si>
  <si>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</si>
  <si>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</si>
  <si>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</si>
  <si>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</si>
  <si>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</si>
  <si>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</si>
  <si>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</si>
  <si>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</si>
  <si>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</si>
  <si>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</si>
  <si>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</si>
  <si>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</si>
  <si>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</si>
  <si>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</si>
  <si>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</si>
  <si>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</si>
  <si>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</si>
  <si>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</si>
  <si>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</si>
  <si>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</si>
  <si>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</si>
  <si>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</si>
  <si>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</si>
  <si>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</si>
  <si>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</si>
  <si>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</si>
  <si>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</si>
  <si>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</si>
  <si>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</si>
  <si>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</si>
  <si>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</si>
  <si>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</si>
  <si>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</si>
  <si>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</si>
  <si>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</si>
  <si>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</si>
  <si>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</si>
  <si>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</si>
  <si>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</si>
  <si>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</si>
  <si>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</si>
  <si>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</si>
  <si>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</si>
  <si>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</si>
  <si>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</si>
  <si>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</si>
  <si>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</si>
  <si>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</si>
  <si>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</si>
  <si>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</si>
  <si>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</si>
  <si>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</si>
  <si>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</si>
  <si>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</si>
  <si>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</si>
  <si>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</si>
  <si>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</si>
  <si>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</si>
  <si>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</si>
  <si>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</si>
  <si>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</si>
  <si>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</si>
  <si>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</si>
  <si>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</si>
  <si>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</si>
  <si>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</si>
  <si>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</si>
  <si>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</si>
  <si>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</si>
  <si>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</si>
  <si>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</si>
  <si>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</si>
  <si>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</si>
  <si>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</si>
  <si>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</si>
  <si>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</si>
  <si>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</si>
  <si>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</si>
  <si>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</si>
  <si>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</si>
  <si>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</si>
  <si>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</si>
  <si>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</si>
  <si>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</si>
  <si>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</si>
  <si>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</si>
  <si>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</si>
  <si>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</si>
  <si>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</si>
  <si>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</si>
  <si>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</si>
  <si>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</si>
  <si>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</si>
  <si>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</si>
  <si>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</si>
  <si>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</si>
  <si>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</si>
  <si>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</si>
  <si>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</si>
  <si>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</si>
  <si>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</si>
  <si>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</si>
  <si>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</si>
  <si>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</si>
  <si>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</si>
  <si>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</si>
  <si>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</si>
  <si>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</si>
  <si>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</si>
  <si>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</si>
  <si>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医薬・生活衛生局国家試験事業</t>
    <phoneticPr fontId="5"/>
  </si>
  <si>
    <t>厚生労働省</t>
  </si>
  <si>
    <t>医薬・生活衛生局</t>
    <phoneticPr fontId="5"/>
  </si>
  <si>
    <t>総務課</t>
    <rPh sb="0" eb="3">
      <t>ソウムカ</t>
    </rPh>
    <phoneticPr fontId="5"/>
  </si>
  <si>
    <t>○</t>
  </si>
  <si>
    <t>薬剤師法第３条、第６条～第８条、第１１条～第１３条</t>
    <phoneticPr fontId="5"/>
  </si>
  <si>
    <t>－</t>
    <phoneticPr fontId="5"/>
  </si>
  <si>
    <t>-</t>
    <phoneticPr fontId="5"/>
  </si>
  <si>
    <t>-</t>
    <phoneticPr fontId="5"/>
  </si>
  <si>
    <t>医師等国家試験費</t>
    <rPh sb="0" eb="2">
      <t>イシ</t>
    </rPh>
    <rPh sb="2" eb="3">
      <t>トウ</t>
    </rPh>
    <rPh sb="3" eb="5">
      <t>コッカ</t>
    </rPh>
    <rPh sb="5" eb="7">
      <t>シケン</t>
    </rPh>
    <rPh sb="7" eb="8">
      <t>ヒ</t>
    </rPh>
    <phoneticPr fontId="5"/>
  </si>
  <si>
    <t>委員等旅費</t>
    <rPh sb="0" eb="2">
      <t>イイン</t>
    </rPh>
    <rPh sb="2" eb="3">
      <t>トウ</t>
    </rPh>
    <rPh sb="3" eb="5">
      <t>リョヒ</t>
    </rPh>
    <phoneticPr fontId="5"/>
  </si>
  <si>
    <t>委員手当</t>
    <rPh sb="0" eb="2">
      <t>イイン</t>
    </rPh>
    <rPh sb="2" eb="4">
      <t>テアテ</t>
    </rPh>
    <phoneticPr fontId="5"/>
  </si>
  <si>
    <t>職員旅費</t>
    <rPh sb="0" eb="2">
      <t>ショクイン</t>
    </rPh>
    <rPh sb="2" eb="4">
      <t>リョヒ</t>
    </rPh>
    <phoneticPr fontId="5"/>
  </si>
  <si>
    <t>薬局医療施設従事薬剤師数について前回調査における数値を上回ること</t>
    <phoneticPr fontId="5"/>
  </si>
  <si>
    <t>薬局医療施設従事薬剤師数</t>
    <phoneticPr fontId="5"/>
  </si>
  <si>
    <t>人</t>
    <rPh sb="0" eb="1">
      <t>ニン</t>
    </rPh>
    <phoneticPr fontId="5"/>
  </si>
  <si>
    <t>薬剤師国家試験受験者数</t>
    <rPh sb="0" eb="3">
      <t>ヤクザイシ</t>
    </rPh>
    <rPh sb="3" eb="5">
      <t>コッカ</t>
    </rPh>
    <rPh sb="5" eb="7">
      <t>シケン</t>
    </rPh>
    <rPh sb="7" eb="10">
      <t>ジュケンシャ</t>
    </rPh>
    <rPh sb="10" eb="11">
      <t>スウ</t>
    </rPh>
    <phoneticPr fontId="5"/>
  </si>
  <si>
    <t>薬剤師国家試験合格者数</t>
    <rPh sb="0" eb="3">
      <t>ヤクザイシ</t>
    </rPh>
    <rPh sb="3" eb="5">
      <t>コッカ</t>
    </rPh>
    <rPh sb="5" eb="7">
      <t>シケン</t>
    </rPh>
    <rPh sb="7" eb="10">
      <t>ゴウカクシャ</t>
    </rPh>
    <rPh sb="10" eb="11">
      <t>スウ</t>
    </rPh>
    <phoneticPr fontId="5"/>
  </si>
  <si>
    <t>Ｘ：「受験者経費」（千円）／Ｙ：「受験者数」（人）　　　　　　　　　　　　　　</t>
    <rPh sb="3" eb="6">
      <t>ジュケンシャ</t>
    </rPh>
    <rPh sb="6" eb="8">
      <t>ケイヒ</t>
    </rPh>
    <rPh sb="10" eb="12">
      <t>センエン</t>
    </rPh>
    <rPh sb="17" eb="20">
      <t>ジュケンシャ</t>
    </rPh>
    <rPh sb="20" eb="21">
      <t>スウ</t>
    </rPh>
    <rPh sb="23" eb="24">
      <t>ニン</t>
    </rPh>
    <phoneticPr fontId="5"/>
  </si>
  <si>
    <t>円</t>
    <rPh sb="0" eb="1">
      <t>エン</t>
    </rPh>
    <phoneticPr fontId="5"/>
  </si>
  <si>
    <t>55,884/14,949</t>
    <phoneticPr fontId="5"/>
  </si>
  <si>
    <t>55,275/13,243</t>
    <phoneticPr fontId="5"/>
  </si>
  <si>
    <t>Ｘ：「合格者経費」（千円）／Ｙ：「合格者数」（人）　</t>
    <rPh sb="3" eb="6">
      <t>ゴウカクシャ</t>
    </rPh>
    <rPh sb="6" eb="8">
      <t>ケイヒ</t>
    </rPh>
    <rPh sb="10" eb="12">
      <t>センエン</t>
    </rPh>
    <rPh sb="17" eb="20">
      <t>ゴウカクシャ</t>
    </rPh>
    <rPh sb="20" eb="21">
      <t>スウ</t>
    </rPh>
    <rPh sb="23" eb="24">
      <t>ニン</t>
    </rPh>
    <phoneticPr fontId="5"/>
  </si>
  <si>
    <t>24,067/11,488</t>
    <phoneticPr fontId="5"/>
  </si>
  <si>
    <t>20,809/9,479</t>
    <phoneticPr fontId="5"/>
  </si>
  <si>
    <t>　Ｘ　/　Ｙ</t>
    <phoneticPr fontId="5"/>
  </si>
  <si>
    <t>-</t>
  </si>
  <si>
    <t>-</t>
    <phoneticPr fontId="5"/>
  </si>
  <si>
    <t>必要な医療従事者を確保するとともに、資質の向上を図ること（Ⅰ－２）</t>
    <phoneticPr fontId="5"/>
  </si>
  <si>
    <t>今後の医療需要に見合った医療従事者の確保を図ること（Ⅰ－２－１）</t>
    <phoneticPr fontId="5"/>
  </si>
  <si>
    <t>－</t>
    <phoneticPr fontId="5"/>
  </si>
  <si>
    <t>-</t>
    <phoneticPr fontId="5"/>
  </si>
  <si>
    <t>-</t>
    <phoneticPr fontId="5"/>
  </si>
  <si>
    <t>-</t>
    <phoneticPr fontId="5"/>
  </si>
  <si>
    <t>薬剤師の国家試験の実施や免許の交付など、薬剤師の資格制度を適正に運用することにより、業務に従事する上で必要な知識及び技能を有する薬剤師の確保に寄与する。</t>
    <phoneticPr fontId="5"/>
  </si>
  <si>
    <t>－</t>
    <phoneticPr fontId="5"/>
  </si>
  <si>
    <t>-</t>
    <phoneticPr fontId="5"/>
  </si>
  <si>
    <t>-</t>
    <phoneticPr fontId="5"/>
  </si>
  <si>
    <t>-</t>
    <phoneticPr fontId="5"/>
  </si>
  <si>
    <t>-</t>
    <phoneticPr fontId="5"/>
  </si>
  <si>
    <t>-</t>
    <phoneticPr fontId="5"/>
  </si>
  <si>
    <t>-</t>
    <phoneticPr fontId="5"/>
  </si>
  <si>
    <t>医療需要に見合った医療従事者の確保を図るための事業の一つとして、国民や社会のニーズを的確に反映している。</t>
    <rPh sb="0" eb="2">
      <t>イリョウ</t>
    </rPh>
    <rPh sb="2" eb="4">
      <t>ジュヨウ</t>
    </rPh>
    <rPh sb="5" eb="7">
      <t>ミア</t>
    </rPh>
    <rPh sb="9" eb="11">
      <t>イリョウ</t>
    </rPh>
    <rPh sb="11" eb="14">
      <t>ジュウジシャ</t>
    </rPh>
    <rPh sb="15" eb="17">
      <t>カクホ</t>
    </rPh>
    <rPh sb="18" eb="19">
      <t>ハカ</t>
    </rPh>
    <rPh sb="23" eb="25">
      <t>ジギョウ</t>
    </rPh>
    <rPh sb="26" eb="27">
      <t>ヒト</t>
    </rPh>
    <rPh sb="32" eb="34">
      <t>コクミン</t>
    </rPh>
    <rPh sb="35" eb="37">
      <t>シャカイ</t>
    </rPh>
    <rPh sb="42" eb="44">
      <t>テキカク</t>
    </rPh>
    <rPh sb="45" eb="47">
      <t>ハンエイ</t>
    </rPh>
    <phoneticPr fontId="5"/>
  </si>
  <si>
    <t>薬剤師法に基づく薬剤師国家試験事業であり、国が実施すべき事業である。</t>
    <rPh sb="0" eb="3">
      <t>ヤクザイシ</t>
    </rPh>
    <rPh sb="3" eb="4">
      <t>ホウ</t>
    </rPh>
    <rPh sb="5" eb="6">
      <t>モト</t>
    </rPh>
    <rPh sb="8" eb="11">
      <t>ヤクザイシ</t>
    </rPh>
    <rPh sb="11" eb="13">
      <t>コッカ</t>
    </rPh>
    <rPh sb="13" eb="15">
      <t>シケン</t>
    </rPh>
    <rPh sb="15" eb="17">
      <t>ジギョウ</t>
    </rPh>
    <rPh sb="21" eb="22">
      <t>クニ</t>
    </rPh>
    <rPh sb="23" eb="25">
      <t>ジッシ</t>
    </rPh>
    <rPh sb="28" eb="30">
      <t>ジギョウ</t>
    </rPh>
    <phoneticPr fontId="5"/>
  </si>
  <si>
    <t>薬剤師法に基づく薬剤師国家試験事業であり、医療需要に見合った医療従事者の確保を図るための達成手段として必要かつ適切な事業であり、優先度の高い事業である。</t>
    <rPh sb="0" eb="3">
      <t>ヤクザイシ</t>
    </rPh>
    <rPh sb="3" eb="4">
      <t>ホウ</t>
    </rPh>
    <rPh sb="5" eb="6">
      <t>モト</t>
    </rPh>
    <rPh sb="8" eb="11">
      <t>ヤクザイシ</t>
    </rPh>
    <rPh sb="11" eb="13">
      <t>コッカ</t>
    </rPh>
    <rPh sb="13" eb="15">
      <t>シケン</t>
    </rPh>
    <rPh sb="15" eb="17">
      <t>ジギョウ</t>
    </rPh>
    <rPh sb="21" eb="23">
      <t>イリョウ</t>
    </rPh>
    <rPh sb="23" eb="25">
      <t>ジュヨウ</t>
    </rPh>
    <rPh sb="26" eb="28">
      <t>ミア</t>
    </rPh>
    <rPh sb="30" eb="32">
      <t>イリョウ</t>
    </rPh>
    <rPh sb="32" eb="35">
      <t>ジュウジシャ</t>
    </rPh>
    <rPh sb="36" eb="38">
      <t>カクホ</t>
    </rPh>
    <rPh sb="39" eb="40">
      <t>ハカ</t>
    </rPh>
    <rPh sb="44" eb="46">
      <t>タッセイ</t>
    </rPh>
    <rPh sb="46" eb="48">
      <t>シュダン</t>
    </rPh>
    <rPh sb="51" eb="53">
      <t>ヒツヨウ</t>
    </rPh>
    <rPh sb="55" eb="57">
      <t>テキセツ</t>
    </rPh>
    <rPh sb="58" eb="60">
      <t>ジギョウ</t>
    </rPh>
    <rPh sb="64" eb="67">
      <t>ユウセンド</t>
    </rPh>
    <rPh sb="68" eb="69">
      <t>タカ</t>
    </rPh>
    <rPh sb="70" eb="72">
      <t>ジギョウ</t>
    </rPh>
    <phoneticPr fontId="5"/>
  </si>
  <si>
    <t>‐</t>
  </si>
  <si>
    <t>本事業に必要なものに限定されており、単位あたりのコストは妥当である。</t>
    <rPh sb="0" eb="1">
      <t>ホン</t>
    </rPh>
    <rPh sb="1" eb="3">
      <t>ジギョウ</t>
    </rPh>
    <rPh sb="4" eb="6">
      <t>ヒツヨウ</t>
    </rPh>
    <rPh sb="10" eb="12">
      <t>ゲンテイ</t>
    </rPh>
    <rPh sb="18" eb="20">
      <t>タンイ</t>
    </rPh>
    <rPh sb="28" eb="30">
      <t>ダトウ</t>
    </rPh>
    <phoneticPr fontId="5"/>
  </si>
  <si>
    <t>-</t>
    <phoneticPr fontId="5"/>
  </si>
  <si>
    <t>事業目的に則したもののみに支出を行っており、合理的であり、かつ必要なものに限定されている。</t>
    <rPh sb="0" eb="2">
      <t>ジギョウ</t>
    </rPh>
    <rPh sb="2" eb="4">
      <t>モクテキ</t>
    </rPh>
    <rPh sb="5" eb="6">
      <t>ソク</t>
    </rPh>
    <rPh sb="13" eb="15">
      <t>シシュツ</t>
    </rPh>
    <rPh sb="16" eb="17">
      <t>オコナ</t>
    </rPh>
    <rPh sb="22" eb="25">
      <t>ゴウリテキ</t>
    </rPh>
    <rPh sb="31" eb="33">
      <t>ヒツヨウ</t>
    </rPh>
    <rPh sb="37" eb="39">
      <t>ゲンテイ</t>
    </rPh>
    <phoneticPr fontId="5"/>
  </si>
  <si>
    <t>仕様書の見直しなど契約内容を精査している。</t>
    <rPh sb="0" eb="3">
      <t>シヨウショ</t>
    </rPh>
    <rPh sb="4" eb="6">
      <t>ミナオ</t>
    </rPh>
    <rPh sb="9" eb="11">
      <t>ケイヤク</t>
    </rPh>
    <rPh sb="11" eb="13">
      <t>ナイヨウ</t>
    </rPh>
    <rPh sb="14" eb="16">
      <t>セイサ</t>
    </rPh>
    <phoneticPr fontId="5"/>
  </si>
  <si>
    <t>－</t>
    <phoneticPr fontId="5"/>
  </si>
  <si>
    <t>おおむね見込みに見合ったものとなっている。</t>
    <rPh sb="4" eb="6">
      <t>ミコ</t>
    </rPh>
    <rPh sb="8" eb="10">
      <t>ミア</t>
    </rPh>
    <phoneticPr fontId="5"/>
  </si>
  <si>
    <t>医政局国家試験関係費</t>
    <rPh sb="0" eb="3">
      <t>イセイキョク</t>
    </rPh>
    <rPh sb="3" eb="5">
      <t>コッカ</t>
    </rPh>
    <rPh sb="5" eb="7">
      <t>シケン</t>
    </rPh>
    <rPh sb="7" eb="10">
      <t>カンケイヒ</t>
    </rPh>
    <phoneticPr fontId="5"/>
  </si>
  <si>
    <t>本事業は、薬剤師における国家試験事業であり、類似の国家試験事業とは適切に役割分担されている。</t>
    <phoneticPr fontId="5"/>
  </si>
  <si>
    <t>83</t>
    <phoneticPr fontId="5"/>
  </si>
  <si>
    <t>70</t>
    <phoneticPr fontId="5"/>
  </si>
  <si>
    <t>50</t>
    <phoneticPr fontId="5"/>
  </si>
  <si>
    <t>36</t>
    <phoneticPr fontId="5"/>
  </si>
  <si>
    <t>41</t>
    <phoneticPr fontId="5"/>
  </si>
  <si>
    <t>42</t>
    <phoneticPr fontId="5"/>
  </si>
  <si>
    <t>43</t>
    <phoneticPr fontId="5"/>
  </si>
  <si>
    <t>１．薬剤師国家試験の実施及び薬剤師国家試験委員会を運営する。
２．薬剤師国家試験合格者に対し薬剤師免許を与え薬剤師名簿に登録し、免許証を交付する。
３．過去の試験問題を管理し、試験問題の質的向上を図る。
４．薬剤師名簿登録事項の一部情報を国民に提供する。</t>
    <phoneticPr fontId="5"/>
  </si>
  <si>
    <t>-</t>
    <phoneticPr fontId="5"/>
  </si>
  <si>
    <t>-</t>
    <phoneticPr fontId="5"/>
  </si>
  <si>
    <t>平成28年（2016年）医師・歯科医師・薬剤師調査の概況（２年ごとに実施）</t>
    <rPh sb="30" eb="31">
      <t>ネン</t>
    </rPh>
    <rPh sb="34" eb="36">
      <t>ジッシ</t>
    </rPh>
    <phoneticPr fontId="5"/>
  </si>
  <si>
    <t>-</t>
    <phoneticPr fontId="5"/>
  </si>
  <si>
    <t>-</t>
    <phoneticPr fontId="5"/>
  </si>
  <si>
    <t>-</t>
    <phoneticPr fontId="5"/>
  </si>
  <si>
    <t>53,375/13,579</t>
    <phoneticPr fontId="5"/>
  </si>
  <si>
    <t>23,348/9,584</t>
    <phoneticPr fontId="5"/>
  </si>
  <si>
    <t>有</t>
  </si>
  <si>
    <t>無</t>
  </si>
  <si>
    <t>原則として、一般競争入札を利用するなど、競争性を確保しながら支出先を選定している。一者応札となった案件については、必要に応じて仕様を見直す等、より競争性を確保してまいりたい。</t>
    <phoneticPr fontId="5"/>
  </si>
  <si>
    <t>雑役務費</t>
    <phoneticPr fontId="5"/>
  </si>
  <si>
    <t>薬剤師免許証及び登録済証明書出力・封入等業務</t>
    <phoneticPr fontId="5"/>
  </si>
  <si>
    <t>C.日本情報産業（株）</t>
    <phoneticPr fontId="5"/>
  </si>
  <si>
    <t>薬剤師国家試験電算処理業務</t>
    <phoneticPr fontId="5"/>
  </si>
  <si>
    <t>雑役務費</t>
    <rPh sb="0" eb="1">
      <t>ザツ</t>
    </rPh>
    <rPh sb="1" eb="3">
      <t>エキム</t>
    </rPh>
    <phoneticPr fontId="5"/>
  </si>
  <si>
    <t>D.凸版印刷（株）</t>
    <phoneticPr fontId="5"/>
  </si>
  <si>
    <t>薬剤師国家試験問題及び答案用紙印刷並びに仕分け及び梱包業務</t>
    <phoneticPr fontId="5"/>
  </si>
  <si>
    <t>印刷製本費</t>
    <rPh sb="0" eb="2">
      <t>インサツ</t>
    </rPh>
    <rPh sb="2" eb="4">
      <t>セイホン</t>
    </rPh>
    <rPh sb="4" eb="5">
      <t>ヒ</t>
    </rPh>
    <phoneticPr fontId="5"/>
  </si>
  <si>
    <t>薬剤師名簿登録管理・資格確認検索システム賃貸借及び運用支援・保守</t>
    <phoneticPr fontId="5"/>
  </si>
  <si>
    <t>雑役務費</t>
    <phoneticPr fontId="5"/>
  </si>
  <si>
    <t>E.スリーハンズ（株）</t>
    <phoneticPr fontId="5"/>
  </si>
  <si>
    <t>F. （株）セック</t>
    <phoneticPr fontId="5"/>
  </si>
  <si>
    <t>免許登録管理システムの政府共通ＰＦ移行～開発・運用保守</t>
    <phoneticPr fontId="5"/>
  </si>
  <si>
    <t>G.（株）丸運</t>
    <phoneticPr fontId="5"/>
  </si>
  <si>
    <t>薬剤師国家試験問題の輸送及び答案用紙の回収業務</t>
    <phoneticPr fontId="5"/>
  </si>
  <si>
    <t>H.委員Ａ</t>
    <rPh sb="2" eb="4">
      <t>イイン</t>
    </rPh>
    <phoneticPr fontId="5"/>
  </si>
  <si>
    <t>委員等旅費</t>
    <phoneticPr fontId="5"/>
  </si>
  <si>
    <t>委員手当</t>
    <rPh sb="0" eb="2">
      <t>イイン</t>
    </rPh>
    <rPh sb="2" eb="4">
      <t>テアテ</t>
    </rPh>
    <phoneticPr fontId="5"/>
  </si>
  <si>
    <t>B.東芝オフィスメイト（株）</t>
    <phoneticPr fontId="5"/>
  </si>
  <si>
    <t>東芝オフィスメイト（株）</t>
    <phoneticPr fontId="5"/>
  </si>
  <si>
    <t>-</t>
    <phoneticPr fontId="5"/>
  </si>
  <si>
    <t>日本情報産業（株）</t>
    <phoneticPr fontId="5"/>
  </si>
  <si>
    <t>-</t>
    <phoneticPr fontId="5"/>
  </si>
  <si>
    <t>凸版印刷（株）</t>
  </si>
  <si>
    <t>（独）国立印刷局</t>
  </si>
  <si>
    <t>大和総合印刷（株）</t>
  </si>
  <si>
    <t>（株）常陸紙工印刷社</t>
    <rPh sb="1" eb="2">
      <t>カブ</t>
    </rPh>
    <rPh sb="3" eb="4">
      <t>ジョウ</t>
    </rPh>
    <rPh sb="4" eb="5">
      <t>リク</t>
    </rPh>
    <rPh sb="5" eb="6">
      <t>カミ</t>
    </rPh>
    <rPh sb="7" eb="9">
      <t>インサツ</t>
    </rPh>
    <rPh sb="9" eb="10">
      <t>シャ</t>
    </rPh>
    <phoneticPr fontId="5"/>
  </si>
  <si>
    <t>社会福祉法人東京コロニー</t>
    <rPh sb="0" eb="2">
      <t>シャカイ</t>
    </rPh>
    <rPh sb="2" eb="4">
      <t>フクシ</t>
    </rPh>
    <rPh sb="4" eb="6">
      <t>ホウジン</t>
    </rPh>
    <rPh sb="6" eb="8">
      <t>トウキョウ</t>
    </rPh>
    <phoneticPr fontId="5"/>
  </si>
  <si>
    <t>第１０３回薬剤師国家試験問題及び答案用紙印刷並びに仕分け及び梱包発送業務</t>
    <rPh sb="22" eb="23">
      <t>ナラ</t>
    </rPh>
    <rPh sb="25" eb="27">
      <t>シワ</t>
    </rPh>
    <rPh sb="32" eb="34">
      <t>ハッソウ</t>
    </rPh>
    <phoneticPr fontId="5"/>
  </si>
  <si>
    <t>薬剤師免許証表面印刷</t>
  </si>
  <si>
    <t>薬剤師国家試験合格者証書等の印刷</t>
  </si>
  <si>
    <t>薬剤師免許証裏すかし印刷</t>
    <rPh sb="0" eb="3">
      <t>ヤクザイシ</t>
    </rPh>
    <rPh sb="3" eb="6">
      <t>メンキョショウ</t>
    </rPh>
    <rPh sb="6" eb="7">
      <t>ウラ</t>
    </rPh>
    <rPh sb="10" eb="12">
      <t>インサツ</t>
    </rPh>
    <phoneticPr fontId="5"/>
  </si>
  <si>
    <t>薬剤師免許証発送用封筒印刷</t>
    <rPh sb="0" eb="3">
      <t>ヤクザイシ</t>
    </rPh>
    <rPh sb="3" eb="6">
      <t>メンキョショウ</t>
    </rPh>
    <rPh sb="6" eb="9">
      <t>ハッソウヨウ</t>
    </rPh>
    <rPh sb="9" eb="11">
      <t>フウトウ</t>
    </rPh>
    <rPh sb="11" eb="13">
      <t>インサツ</t>
    </rPh>
    <phoneticPr fontId="5"/>
  </si>
  <si>
    <t>スリーハンズ（株）</t>
    <rPh sb="7" eb="8">
      <t>カブ</t>
    </rPh>
    <phoneticPr fontId="5"/>
  </si>
  <si>
    <t>（株）リコー</t>
  </si>
  <si>
    <t>薬剤師名簿登録管理・資格確認検索システム賃貸借及び運用支援・保守</t>
  </si>
  <si>
    <t>薬剤師名簿登録管理・資格確認検索システム用のフォント使用許諾費用</t>
  </si>
  <si>
    <t>-</t>
    <phoneticPr fontId="5"/>
  </si>
  <si>
    <t>-</t>
    <phoneticPr fontId="5"/>
  </si>
  <si>
    <t>セック（株）</t>
    <rPh sb="4" eb="5">
      <t>カブ</t>
    </rPh>
    <phoneticPr fontId="5"/>
  </si>
  <si>
    <t>免許登録管理システム用フォント使用許諾契約</t>
  </si>
  <si>
    <t>国庫債務負担行為等</t>
  </si>
  <si>
    <t>随意契約
（少額）</t>
  </si>
  <si>
    <t>免許登録管理システムの政府共通プラットフォーム移行及び設計・開発・運用保守</t>
    <phoneticPr fontId="5"/>
  </si>
  <si>
    <t>（株）丸運</t>
    <rPh sb="1" eb="2">
      <t>カブ</t>
    </rPh>
    <rPh sb="3" eb="5">
      <t>マルウン</t>
    </rPh>
    <phoneticPr fontId="5"/>
  </si>
  <si>
    <t>薬剤師国家試験問題の輸送及び答案用紙の回収業務</t>
  </si>
  <si>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</si>
  <si>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</si>
  <si>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</si>
  <si>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（有）タケマエ</t>
    <rPh sb="1" eb="2">
      <t>ユウ</t>
    </rPh>
    <phoneticPr fontId="5"/>
  </si>
  <si>
    <t>-</t>
    <phoneticPr fontId="5"/>
  </si>
  <si>
    <t>-</t>
    <phoneticPr fontId="5"/>
  </si>
  <si>
    <t>（株）ミクニ商会</t>
  </si>
  <si>
    <t>-</t>
    <phoneticPr fontId="5"/>
  </si>
  <si>
    <t>（福祉）友愛十字会友愛書房</t>
    <phoneticPr fontId="5"/>
  </si>
  <si>
    <t>職員Ａ</t>
    <rPh sb="0" eb="2">
      <t>ショクイン</t>
    </rPh>
    <phoneticPr fontId="5"/>
  </si>
  <si>
    <t>-</t>
    <phoneticPr fontId="5"/>
  </si>
  <si>
    <t>（株）ジェーシー・コムサ　菱膳</t>
    <phoneticPr fontId="5"/>
  </si>
  <si>
    <t>事務補助業務（賃金）</t>
    <rPh sb="0" eb="2">
      <t>ジム</t>
    </rPh>
    <rPh sb="2" eb="4">
      <t>ホジョ</t>
    </rPh>
    <rPh sb="4" eb="6">
      <t>ギョウム</t>
    </rPh>
    <rPh sb="7" eb="9">
      <t>チンギン</t>
    </rPh>
    <phoneticPr fontId="5"/>
  </si>
  <si>
    <t>薬剤師国家試験の実施等に必要な消耗品の購入</t>
    <rPh sb="0" eb="3">
      <t>ヤクザイシ</t>
    </rPh>
    <rPh sb="3" eb="5">
      <t>コッカ</t>
    </rPh>
    <rPh sb="5" eb="7">
      <t>シケン</t>
    </rPh>
    <rPh sb="8" eb="10">
      <t>ジッシ</t>
    </rPh>
    <rPh sb="10" eb="11">
      <t>トウ</t>
    </rPh>
    <rPh sb="12" eb="14">
      <t>ヒツヨウ</t>
    </rPh>
    <rPh sb="15" eb="18">
      <t>ショウモウヒン</t>
    </rPh>
    <rPh sb="19" eb="21">
      <t>コウニュウ</t>
    </rPh>
    <phoneticPr fontId="5"/>
  </si>
  <si>
    <t>薬剤師国家試験委員会に必要な弁当の購入</t>
    <rPh sb="0" eb="3">
      <t>ヤクザイシ</t>
    </rPh>
    <rPh sb="3" eb="5">
      <t>コッカ</t>
    </rPh>
    <rPh sb="5" eb="7">
      <t>シケン</t>
    </rPh>
    <rPh sb="7" eb="10">
      <t>イインカイ</t>
    </rPh>
    <rPh sb="11" eb="13">
      <t>ヒツヨウ</t>
    </rPh>
    <rPh sb="14" eb="16">
      <t>ベントウ</t>
    </rPh>
    <rPh sb="17" eb="19">
      <t>コウニュウ</t>
    </rPh>
    <phoneticPr fontId="5"/>
  </si>
  <si>
    <t>薬剤師国家試験委員会に必要な図書の購入</t>
    <rPh sb="0" eb="3">
      <t>ヤクザイシ</t>
    </rPh>
    <rPh sb="3" eb="5">
      <t>コッカ</t>
    </rPh>
    <rPh sb="5" eb="7">
      <t>シケン</t>
    </rPh>
    <rPh sb="7" eb="10">
      <t>イインカイ</t>
    </rPh>
    <rPh sb="11" eb="13">
      <t>ヒツヨウ</t>
    </rPh>
    <rPh sb="14" eb="16">
      <t>トショ</t>
    </rPh>
    <rPh sb="17" eb="19">
      <t>コウニュウ</t>
    </rPh>
    <phoneticPr fontId="5"/>
  </si>
  <si>
    <t>薬剤師国家試験委員会に係る旅費</t>
    <rPh sb="0" eb="3">
      <t>ヤクザイシ</t>
    </rPh>
    <rPh sb="3" eb="5">
      <t>コッカ</t>
    </rPh>
    <rPh sb="5" eb="7">
      <t>シケン</t>
    </rPh>
    <rPh sb="7" eb="9">
      <t>イイン</t>
    </rPh>
    <rPh sb="9" eb="10">
      <t>カイ</t>
    </rPh>
    <rPh sb="11" eb="12">
      <t>カカ</t>
    </rPh>
    <rPh sb="13" eb="15">
      <t>リョヒ</t>
    </rPh>
    <phoneticPr fontId="5"/>
  </si>
  <si>
    <t>-</t>
    <phoneticPr fontId="5"/>
  </si>
  <si>
    <t>A.非常勤職員Ａ</t>
    <rPh sb="2" eb="5">
      <t>ヒジョウキン</t>
    </rPh>
    <rPh sb="5" eb="7">
      <t>ショクイン</t>
    </rPh>
    <phoneticPr fontId="5"/>
  </si>
  <si>
    <t>賃金</t>
    <rPh sb="0" eb="2">
      <t>チンギン</t>
    </rPh>
    <phoneticPr fontId="5"/>
  </si>
  <si>
    <t>事務補助業務</t>
    <rPh sb="0" eb="2">
      <t>ジム</t>
    </rPh>
    <rPh sb="2" eb="4">
      <t>ホジョ</t>
    </rPh>
    <rPh sb="4" eb="6">
      <t>ギョウム</t>
    </rPh>
    <phoneticPr fontId="5"/>
  </si>
  <si>
    <t>薬剤師国家試験問題の作成等（旅費）（手当）</t>
    <rPh sb="0" eb="3">
      <t>ヤクザイシ</t>
    </rPh>
    <rPh sb="3" eb="5">
      <t>コッカ</t>
    </rPh>
    <rPh sb="5" eb="7">
      <t>シケン</t>
    </rPh>
    <rPh sb="7" eb="9">
      <t>モンダイ</t>
    </rPh>
    <rPh sb="10" eb="12">
      <t>サクセイ</t>
    </rPh>
    <rPh sb="12" eb="13">
      <t>トウ</t>
    </rPh>
    <rPh sb="14" eb="16">
      <t>リョヒ</t>
    </rPh>
    <rPh sb="18" eb="20">
      <t>テアテ</t>
    </rPh>
    <phoneticPr fontId="5"/>
  </si>
  <si>
    <t>-</t>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</si>
  <si>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</si>
  <si>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</si>
  <si>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</si>
  <si>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</si>
  <si>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</si>
  <si>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</si>
  <si>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</si>
  <si>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</si>
  <si>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</si>
  <si>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</si>
  <si>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t>
  </si>
  <si>
    <t>協新流通デベロッパー（株）</t>
    <phoneticPr fontId="5"/>
  </si>
  <si>
    <t>（株）朝日広告社</t>
    <phoneticPr fontId="5"/>
  </si>
  <si>
    <t>薬剤師免許申請書等の梱包発送業務</t>
    <phoneticPr fontId="5"/>
  </si>
  <si>
    <t>薬剤師国家試験関係の挿絵作成業務</t>
    <rPh sb="14" eb="16">
      <t>ギョウム</t>
    </rPh>
    <phoneticPr fontId="5"/>
  </si>
  <si>
    <t>-</t>
    <phoneticPr fontId="5"/>
  </si>
  <si>
    <t>-</t>
    <phoneticPr fontId="5"/>
  </si>
  <si>
    <t>薬剤師免許証及び登録済証明書出力・封入等業務</t>
    <phoneticPr fontId="5"/>
  </si>
  <si>
    <t>薬剤師国家試験電算処理業務</t>
    <phoneticPr fontId="5"/>
  </si>
  <si>
    <t>薬剤師免許証及び登録済証明書出力・封入等業務や薬剤師国家試験電算処理業務において、一般競争入札を行った結果、契約額が予定を下回ったため。</t>
    <rPh sb="41" eb="43">
      <t>イッパン</t>
    </rPh>
    <rPh sb="43" eb="45">
      <t>キョウソウ</t>
    </rPh>
    <rPh sb="45" eb="47">
      <t>ニュウサツ</t>
    </rPh>
    <rPh sb="48" eb="49">
      <t>オコナ</t>
    </rPh>
    <rPh sb="51" eb="53">
      <t>ケッカ</t>
    </rPh>
    <rPh sb="54" eb="57">
      <t>ケイヤクガク</t>
    </rPh>
    <rPh sb="58" eb="60">
      <t>ヨテイ</t>
    </rPh>
    <rPh sb="61" eb="63">
      <t>シタマワ</t>
    </rPh>
    <phoneticPr fontId="5"/>
  </si>
  <si>
    <t>「医師・歯科医師・薬剤師調査」は隔年で実施しており、平成28年の調査では薬局医療施設従事薬剤師数は前回調査数（216,077人）を上回っており、成果実績は成果目標に見合ったものとなっている。</t>
    <rPh sb="16" eb="18">
      <t>カクネン</t>
    </rPh>
    <rPh sb="19" eb="21">
      <t>ジッシ</t>
    </rPh>
    <rPh sb="26" eb="28">
      <t>ヘイセイ</t>
    </rPh>
    <rPh sb="30" eb="31">
      <t>ネン</t>
    </rPh>
    <rPh sb="32" eb="34">
      <t>チョウサ</t>
    </rPh>
    <rPh sb="36" eb="38">
      <t>ヤッキョク</t>
    </rPh>
    <rPh sb="38" eb="40">
      <t>イリョウ</t>
    </rPh>
    <rPh sb="40" eb="42">
      <t>シセツ</t>
    </rPh>
    <rPh sb="42" eb="44">
      <t>ジュウジ</t>
    </rPh>
    <rPh sb="44" eb="47">
      <t>ヤクザイシ</t>
    </rPh>
    <rPh sb="47" eb="48">
      <t>スウ</t>
    </rPh>
    <rPh sb="49" eb="51">
      <t>ゼンカイ</t>
    </rPh>
    <rPh sb="51" eb="53">
      <t>チョウサ</t>
    </rPh>
    <rPh sb="53" eb="54">
      <t>スウ</t>
    </rPh>
    <rPh sb="62" eb="63">
      <t>ニン</t>
    </rPh>
    <rPh sb="65" eb="67">
      <t>ウワマワ</t>
    </rPh>
    <rPh sb="72" eb="74">
      <t>セイカ</t>
    </rPh>
    <rPh sb="74" eb="76">
      <t>ジッセキ</t>
    </rPh>
    <rPh sb="77" eb="79">
      <t>セイカ</t>
    </rPh>
    <rPh sb="79" eb="81">
      <t>モクヒョウ</t>
    </rPh>
    <rPh sb="82" eb="84">
      <t>ミア</t>
    </rPh>
    <phoneticPr fontId="5"/>
  </si>
  <si>
    <t>薬剤師免許証及び登録済証明書出力・封入等業務や薬剤師国家試験電算処理業務において、一般競争入札を行った結果、契約額が予定を下回るなど、経費の節減に努めた。</t>
    <rPh sb="54" eb="56">
      <t>ケイヤク</t>
    </rPh>
    <rPh sb="56" eb="57">
      <t>ガク</t>
    </rPh>
    <rPh sb="58" eb="60">
      <t>ヨテイ</t>
    </rPh>
    <rPh sb="61" eb="63">
      <t>シタマワ</t>
    </rPh>
    <rPh sb="67" eb="69">
      <t>ケイヒ</t>
    </rPh>
    <rPh sb="70" eb="72">
      <t>セツゲン</t>
    </rPh>
    <rPh sb="73" eb="74">
      <t>ツト</t>
    </rPh>
    <phoneticPr fontId="5"/>
  </si>
  <si>
    <t>薬剤師法に基づき必要な予算であり、29年度における執行率が低かった主な要因は入札差額によるもの。直近の執行実績を十分精査し、予算の見直し等を行う。</t>
    <phoneticPr fontId="5"/>
  </si>
  <si>
    <t>点検対象外</t>
    <rPh sb="0" eb="2">
      <t>テンケン</t>
    </rPh>
    <rPh sb="2" eb="5">
      <t>タイショウガイ</t>
    </rPh>
    <phoneticPr fontId="5"/>
  </si>
  <si>
    <t>-</t>
    <phoneticPr fontId="5"/>
  </si>
  <si>
    <t>医師等国家試験の実施に必要な経費であることから、引き続き、必要な予算額を確保し、適正な執行に努めること。</t>
    <rPh sb="0" eb="2">
      <t>イシ</t>
    </rPh>
    <rPh sb="2" eb="3">
      <t>トウ</t>
    </rPh>
    <rPh sb="3" eb="5">
      <t>コッカ</t>
    </rPh>
    <rPh sb="5" eb="7">
      <t>シケン</t>
    </rPh>
    <rPh sb="8" eb="10">
      <t>ジッシ</t>
    </rPh>
    <rPh sb="11" eb="13">
      <t>ヒツヨウ</t>
    </rPh>
    <rPh sb="14" eb="16">
      <t>ケイヒ</t>
    </rPh>
    <phoneticPr fontId="5"/>
  </si>
  <si>
    <t>課長　鳥井　陽一</t>
    <rPh sb="0" eb="2">
      <t>カチョウ</t>
    </rPh>
    <rPh sb="3" eb="5">
      <t>トリイ</t>
    </rPh>
    <rPh sb="6" eb="8">
      <t>ヨウイチ</t>
    </rPh>
    <phoneticPr fontId="5"/>
  </si>
  <si>
    <t>-</t>
    <phoneticPr fontId="5"/>
  </si>
  <si>
    <t>－</t>
    <phoneticPr fontId="5"/>
  </si>
  <si>
    <t>-</t>
    <phoneticPr fontId="5"/>
  </si>
  <si>
    <t>-</t>
    <phoneticPr fontId="5"/>
  </si>
  <si>
    <t>-</t>
    <phoneticPr fontId="5"/>
  </si>
  <si>
    <t>薬剤師国家試験委員会の運営、試験問題の作成を通じて、これからの医療の担い手たる薬剤師としての資質を有する者を確認すること。薬剤師免許証の交付、過去の試験問題の管理、薬剤師名簿の管理・情報公開を通じて、医療を受ける者その他国民による薬剤師の資格の確認及び医療の適切な選択に資すること。</t>
    <rPh sb="0" eb="3">
      <t>ヤクザイシ</t>
    </rPh>
    <rPh sb="3" eb="5">
      <t>コッカ</t>
    </rPh>
    <rPh sb="5" eb="7">
      <t>シケン</t>
    </rPh>
    <rPh sb="7" eb="10">
      <t>イインカイ</t>
    </rPh>
    <rPh sb="11" eb="13">
      <t>ウンエイ</t>
    </rPh>
    <rPh sb="14" eb="16">
      <t>シケン</t>
    </rPh>
    <rPh sb="16" eb="18">
      <t>モンダイ</t>
    </rPh>
    <rPh sb="19" eb="21">
      <t>サクセイ</t>
    </rPh>
    <rPh sb="22" eb="23">
      <t>ツウ</t>
    </rPh>
    <rPh sb="31" eb="33">
      <t>イリョウ</t>
    </rPh>
    <rPh sb="34" eb="35">
      <t>ニナ</t>
    </rPh>
    <rPh sb="36" eb="37">
      <t>テ</t>
    </rPh>
    <rPh sb="39" eb="42">
      <t>ヤクザイシ</t>
    </rPh>
    <rPh sb="46" eb="48">
      <t>シシツ</t>
    </rPh>
    <rPh sb="49" eb="50">
      <t>ユウ</t>
    </rPh>
    <rPh sb="52" eb="53">
      <t>モノ</t>
    </rPh>
    <rPh sb="54" eb="56">
      <t>カクニン</t>
    </rPh>
    <rPh sb="96" eb="97">
      <t>ツウ</t>
    </rPh>
    <rPh sb="100" eb="102">
      <t>イリョウ</t>
    </rPh>
    <rPh sb="103" eb="104">
      <t>ウ</t>
    </rPh>
    <rPh sb="106" eb="107">
      <t>モノ</t>
    </rPh>
    <rPh sb="109" eb="110">
      <t>ホカ</t>
    </rPh>
    <rPh sb="110" eb="112">
      <t>コクミン</t>
    </rPh>
    <rPh sb="115" eb="118">
      <t>ヤクザイシ</t>
    </rPh>
    <rPh sb="119" eb="121">
      <t>シカク</t>
    </rPh>
    <rPh sb="122" eb="124">
      <t>カクニン</t>
    </rPh>
    <rPh sb="124" eb="125">
      <t>オヨ</t>
    </rPh>
    <rPh sb="126" eb="128">
      <t>イリョウ</t>
    </rPh>
    <rPh sb="129" eb="131">
      <t>テキセツ</t>
    </rPh>
    <rPh sb="132" eb="134">
      <t>センタク</t>
    </rPh>
    <rPh sb="135" eb="136">
      <t>シ</t>
    </rPh>
    <phoneticPr fontId="5"/>
  </si>
  <si>
    <t>薬剤師国家試験委員会出席に伴う旅費</t>
    <rPh sb="3" eb="5">
      <t>コッカ</t>
    </rPh>
    <phoneticPr fontId="5"/>
  </si>
  <si>
    <t>薬剤師国家試験委員会出席に伴う委員手当</t>
    <rPh sb="3" eb="5">
      <t>コッカ</t>
    </rPh>
    <phoneticPr fontId="5"/>
  </si>
  <si>
    <t>（株）ギンレイサービス（UTグローバルジャパン）</t>
    <rPh sb="0" eb="3">
      <t>カブ</t>
    </rPh>
    <phoneticPr fontId="5"/>
  </si>
  <si>
    <t>（有）斉屋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</si>
</sst>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74083</xdr:colOff>
      <xdr:row>124</xdr:row>
      <xdr:rowOff>31750</xdr:rowOff>
    </xdr:from>
    <xdr:to>
      <xdr:col>48</xdr:col>
      <xdr:colOff>188009</xdr:colOff>
      <xdr:row>125</xdr:row>
      <xdr:rowOff>60388</xdr:rowOff>
    </xdr:to>
    <xdr:sp macro="" textlink="">
      <xdr:nvSpPr>
        <xdr:cNvPr id="10" name="正方形/長方形 9"/>
        <xdr:cNvSpPr/>
      </xdr:nvSpPr>
      <xdr:spPr>
        <a:xfrm>
          <a:off x="9122833" y="19335750"/>
          <a:ext cx="717176" cy="32497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14</xdr:col>
      <xdr:colOff>169333</xdr:colOff>
      <xdr:row>740</xdr:row>
      <xdr:rowOff>338667</xdr:rowOff>
    </xdr:from>
    <xdr:to>
      <xdr:col>43</xdr:col>
      <xdr:colOff>93399</xdr:colOff>
      <xdr:row>743</xdr:row>
      <xdr:rowOff>5292</xdr:rowOff>
    </xdr:to>
    <xdr:sp macro="" textlink="">
      <xdr:nvSpPr>
        <xdr:cNvPr id="45" name="テキスト ボックス 44"/>
        <xdr:cNvSpPr txBox="1"/>
      </xdr:nvSpPr>
      <xdr:spPr>
        <a:xfrm>
          <a:off x="2984500" y="45603584"/>
          <a:ext cx="5755482" cy="7143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８３百万円</a:t>
          </a:r>
        </a:p>
      </xdr:txBody>
    </xdr:sp>
    <xdr:clientData/>
  </xdr:twoCellAnchor>
  <xdr:twoCellAnchor>
    <xdr:from>
      <xdr:col>14</xdr:col>
      <xdr:colOff>21167</xdr:colOff>
      <xdr:row>750</xdr:row>
      <xdr:rowOff>243416</xdr:rowOff>
    </xdr:from>
    <xdr:to>
      <xdr:col>24</xdr:col>
      <xdr:colOff>10583</xdr:colOff>
      <xdr:row>752</xdr:row>
      <xdr:rowOff>196516</xdr:rowOff>
    </xdr:to>
    <xdr:sp macro="" textlink="">
      <xdr:nvSpPr>
        <xdr:cNvPr id="46" name="テキスト ボックス 45"/>
        <xdr:cNvSpPr txBox="1"/>
      </xdr:nvSpPr>
      <xdr:spPr>
        <a:xfrm>
          <a:off x="2836334" y="48344666"/>
          <a:ext cx="2000249" cy="651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Ｂ．東芝オフィスメイト（株）</a:t>
          </a:r>
          <a:endParaRPr kumimoji="1" lang="en-US" altLang="ja-JP" sz="1100">
            <a:solidFill>
              <a:sysClr val="windowText" lastClr="000000"/>
            </a:solidFill>
          </a:endParaRPr>
        </a:p>
        <a:p>
          <a:pPr algn="ctr"/>
          <a:r>
            <a:rPr kumimoji="1" lang="ja-JP" altLang="en-US" sz="1100">
              <a:solidFill>
                <a:sysClr val="windowText" lastClr="000000"/>
              </a:solidFill>
            </a:rPr>
            <a:t>８．０百万円</a:t>
          </a:r>
          <a:endParaRPr kumimoji="1" lang="en-US" altLang="ja-JP" sz="1100">
            <a:solidFill>
              <a:sysClr val="windowText" lastClr="000000"/>
            </a:solidFill>
          </a:endParaRPr>
        </a:p>
      </xdr:txBody>
    </xdr:sp>
    <xdr:clientData/>
  </xdr:twoCellAnchor>
  <xdr:twoCellAnchor>
    <xdr:from>
      <xdr:col>13</xdr:col>
      <xdr:colOff>116418</xdr:colOff>
      <xdr:row>749</xdr:row>
      <xdr:rowOff>338666</xdr:rowOff>
    </xdr:from>
    <xdr:to>
      <xdr:col>24</xdr:col>
      <xdr:colOff>140495</xdr:colOff>
      <xdr:row>750</xdr:row>
      <xdr:rowOff>222779</xdr:rowOff>
    </xdr:to>
    <xdr:sp macro="" textlink="">
      <xdr:nvSpPr>
        <xdr:cNvPr id="47" name="テキスト ボックス 46"/>
        <xdr:cNvSpPr txBox="1"/>
      </xdr:nvSpPr>
      <xdr:spPr>
        <a:xfrm>
          <a:off x="2730501" y="48746833"/>
          <a:ext cx="2235994"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158749</xdr:colOff>
      <xdr:row>752</xdr:row>
      <xdr:rowOff>190501</xdr:rowOff>
    </xdr:from>
    <xdr:to>
      <xdr:col>25</xdr:col>
      <xdr:colOff>193674</xdr:colOff>
      <xdr:row>754</xdr:row>
      <xdr:rowOff>125414</xdr:rowOff>
    </xdr:to>
    <xdr:sp macro="" textlink="">
      <xdr:nvSpPr>
        <xdr:cNvPr id="48" name="テキスト ボックス 47"/>
        <xdr:cNvSpPr txBox="1"/>
      </xdr:nvSpPr>
      <xdr:spPr>
        <a:xfrm>
          <a:off x="2772832" y="49646418"/>
          <a:ext cx="2447925" cy="633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薬剤師免許証及び登録済証明書</a:t>
          </a:r>
          <a:endParaRPr kumimoji="1" lang="en-US" altLang="ja-JP" sz="1100">
            <a:solidFill>
              <a:sysClr val="windowText" lastClr="000000"/>
            </a:solidFill>
          </a:endParaRPr>
        </a:p>
        <a:p>
          <a:pPr algn="l"/>
          <a:r>
            <a:rPr kumimoji="1" lang="ja-JP" altLang="en-US" sz="1100">
              <a:solidFill>
                <a:sysClr val="windowText" lastClr="000000"/>
              </a:solidFill>
            </a:rPr>
            <a:t>出力・封入等作業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755</xdr:row>
      <xdr:rowOff>296331</xdr:rowOff>
    </xdr:from>
    <xdr:to>
      <xdr:col>23</xdr:col>
      <xdr:colOff>191850</xdr:colOff>
      <xdr:row>756</xdr:row>
      <xdr:rowOff>598681</xdr:rowOff>
    </xdr:to>
    <xdr:sp macro="" textlink="">
      <xdr:nvSpPr>
        <xdr:cNvPr id="49" name="テキスト ボックス 48"/>
        <xdr:cNvSpPr txBox="1"/>
      </xdr:nvSpPr>
      <xdr:spPr>
        <a:xfrm>
          <a:off x="2815167" y="50143831"/>
          <a:ext cx="2001600" cy="651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Ｃ．日本情報産業（株）</a:t>
          </a:r>
          <a:endParaRPr kumimoji="1" lang="en-US" altLang="ja-JP" sz="1100">
            <a:solidFill>
              <a:sysClr val="windowText" lastClr="000000"/>
            </a:solidFill>
          </a:endParaRPr>
        </a:p>
        <a:p>
          <a:pPr algn="ctr"/>
          <a:r>
            <a:rPr kumimoji="1" lang="ja-JP" altLang="en-US" sz="1100">
              <a:solidFill>
                <a:sysClr val="windowText" lastClr="000000"/>
              </a:solidFill>
            </a:rPr>
            <a:t>９．７百万円</a:t>
          </a:r>
          <a:endParaRPr kumimoji="1" lang="en-US" altLang="ja-JP" sz="1100">
            <a:solidFill>
              <a:sysClr val="windowText" lastClr="000000"/>
            </a:solidFill>
          </a:endParaRPr>
        </a:p>
      </xdr:txBody>
    </xdr:sp>
    <xdr:clientData/>
  </xdr:twoCellAnchor>
  <xdr:twoCellAnchor>
    <xdr:from>
      <xdr:col>13</xdr:col>
      <xdr:colOff>74083</xdr:colOff>
      <xdr:row>755</xdr:row>
      <xdr:rowOff>42332</xdr:rowOff>
    </xdr:from>
    <xdr:to>
      <xdr:col>24</xdr:col>
      <xdr:colOff>98160</xdr:colOff>
      <xdr:row>755</xdr:row>
      <xdr:rowOff>270932</xdr:rowOff>
    </xdr:to>
    <xdr:sp macro="" textlink="">
      <xdr:nvSpPr>
        <xdr:cNvPr id="50" name="テキスト ボックス 49"/>
        <xdr:cNvSpPr txBox="1"/>
      </xdr:nvSpPr>
      <xdr:spPr>
        <a:xfrm>
          <a:off x="2688166" y="50545999"/>
          <a:ext cx="223599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42333</xdr:colOff>
      <xdr:row>757</xdr:row>
      <xdr:rowOff>0</xdr:rowOff>
    </xdr:from>
    <xdr:to>
      <xdr:col>25</xdr:col>
      <xdr:colOff>145255</xdr:colOff>
      <xdr:row>757</xdr:row>
      <xdr:rowOff>204787</xdr:rowOff>
    </xdr:to>
    <xdr:sp macro="" textlink="">
      <xdr:nvSpPr>
        <xdr:cNvPr id="51" name="テキスト ボックス 50"/>
        <xdr:cNvSpPr txBox="1"/>
      </xdr:nvSpPr>
      <xdr:spPr>
        <a:xfrm>
          <a:off x="2455333" y="51519667"/>
          <a:ext cx="2717005" cy="20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薬剤師国家試験電算処理業務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758</xdr:row>
      <xdr:rowOff>306916</xdr:rowOff>
    </xdr:from>
    <xdr:to>
      <xdr:col>23</xdr:col>
      <xdr:colOff>191850</xdr:colOff>
      <xdr:row>760</xdr:row>
      <xdr:rowOff>21166</xdr:rowOff>
    </xdr:to>
    <xdr:sp macro="" textlink="">
      <xdr:nvSpPr>
        <xdr:cNvPr id="52" name="テキスト ボックス 51"/>
        <xdr:cNvSpPr txBox="1"/>
      </xdr:nvSpPr>
      <xdr:spPr>
        <a:xfrm>
          <a:off x="2815167" y="54578249"/>
          <a:ext cx="2001600" cy="75141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（凸版印刷（株）ほか４者）</a:t>
          </a:r>
          <a:endParaRPr kumimoji="1" lang="en-US" altLang="ja-JP" sz="1100">
            <a:solidFill>
              <a:sysClr val="windowText" lastClr="000000"/>
            </a:solidFill>
          </a:endParaRPr>
        </a:p>
        <a:p>
          <a:pPr algn="ctr"/>
          <a:r>
            <a:rPr kumimoji="1" lang="ja-JP" altLang="en-US" sz="1100">
              <a:solidFill>
                <a:sysClr val="windowText" lastClr="000000"/>
              </a:solidFill>
            </a:rPr>
            <a:t>１２．５百万円</a:t>
          </a:r>
          <a:endParaRPr kumimoji="1" lang="en-US" altLang="ja-JP" sz="1100">
            <a:solidFill>
              <a:sysClr val="windowText" lastClr="000000"/>
            </a:solidFill>
          </a:endParaRPr>
        </a:p>
      </xdr:txBody>
    </xdr:sp>
    <xdr:clientData/>
  </xdr:twoCellAnchor>
  <xdr:twoCellAnchor>
    <xdr:from>
      <xdr:col>12</xdr:col>
      <xdr:colOff>63501</xdr:colOff>
      <xdr:row>758</xdr:row>
      <xdr:rowOff>31750</xdr:rowOff>
    </xdr:from>
    <xdr:to>
      <xdr:col>26</xdr:col>
      <xdr:colOff>46302</xdr:colOff>
      <xdr:row>758</xdr:row>
      <xdr:rowOff>281782</xdr:rowOff>
    </xdr:to>
    <xdr:sp macro="" textlink="">
      <xdr:nvSpPr>
        <xdr:cNvPr id="53" name="テキスト ボックス 52"/>
        <xdr:cNvSpPr txBox="1"/>
      </xdr:nvSpPr>
      <xdr:spPr>
        <a:xfrm>
          <a:off x="2476501" y="52218167"/>
          <a:ext cx="2797968" cy="2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169333</xdr:colOff>
      <xdr:row>760</xdr:row>
      <xdr:rowOff>21169</xdr:rowOff>
    </xdr:from>
    <xdr:to>
      <xdr:col>25</xdr:col>
      <xdr:colOff>179917</xdr:colOff>
      <xdr:row>761</xdr:row>
      <xdr:rowOff>169333</xdr:rowOff>
    </xdr:to>
    <xdr:sp macro="" textlink="">
      <xdr:nvSpPr>
        <xdr:cNvPr id="54" name="テキスト ボックス 53"/>
        <xdr:cNvSpPr txBox="1"/>
      </xdr:nvSpPr>
      <xdr:spPr>
        <a:xfrm>
          <a:off x="2381250" y="52641502"/>
          <a:ext cx="2825750" cy="38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薬剤師国家試験問題等の印刷業務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xdr:colOff>
      <xdr:row>762</xdr:row>
      <xdr:rowOff>127000</xdr:rowOff>
    </xdr:from>
    <xdr:to>
      <xdr:col>23</xdr:col>
      <xdr:colOff>191851</xdr:colOff>
      <xdr:row>765</xdr:row>
      <xdr:rowOff>74083</xdr:rowOff>
    </xdr:to>
    <xdr:sp macro="" textlink="">
      <xdr:nvSpPr>
        <xdr:cNvPr id="55" name="テキスト ボックス 54"/>
        <xdr:cNvSpPr txBox="1"/>
      </xdr:nvSpPr>
      <xdr:spPr>
        <a:xfrm>
          <a:off x="2815168" y="53424667"/>
          <a:ext cx="2001600" cy="96308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Ｅ．民間会社</a:t>
          </a:r>
          <a:endParaRPr kumimoji="1" lang="en-US" altLang="ja-JP" sz="1100">
            <a:solidFill>
              <a:sysClr val="windowText" lastClr="000000"/>
            </a:solidFill>
          </a:endParaRPr>
        </a:p>
        <a:p>
          <a:pPr algn="ctr"/>
          <a:r>
            <a:rPr kumimoji="1" lang="ja-JP" altLang="en-US" sz="1100">
              <a:solidFill>
                <a:sysClr val="windowText" lastClr="000000"/>
              </a:solidFill>
            </a:rPr>
            <a:t>（スリーハンズ（株）ほか１者）</a:t>
          </a:r>
          <a:endParaRPr kumimoji="1" lang="en-US" altLang="ja-JP" sz="1100">
            <a:solidFill>
              <a:sysClr val="windowText" lastClr="000000"/>
            </a:solidFill>
          </a:endParaRPr>
        </a:p>
        <a:p>
          <a:pPr algn="ctr"/>
          <a:r>
            <a:rPr kumimoji="1" lang="ja-JP" altLang="en-US" sz="1100">
              <a:solidFill>
                <a:sysClr val="windowText" lastClr="000000"/>
              </a:solidFill>
            </a:rPr>
            <a:t>３．３百万円</a:t>
          </a:r>
          <a:endParaRPr kumimoji="1" lang="en-US" altLang="ja-JP" sz="1100">
            <a:solidFill>
              <a:sysClr val="windowText" lastClr="000000"/>
            </a:solidFill>
          </a:endParaRPr>
        </a:p>
      </xdr:txBody>
    </xdr:sp>
    <xdr:clientData/>
  </xdr:twoCellAnchor>
  <xdr:twoCellAnchor>
    <xdr:from>
      <xdr:col>14</xdr:col>
      <xdr:colOff>63500</xdr:colOff>
      <xdr:row>761</xdr:row>
      <xdr:rowOff>359836</xdr:rowOff>
    </xdr:from>
    <xdr:to>
      <xdr:col>23</xdr:col>
      <xdr:colOff>123031</xdr:colOff>
      <xdr:row>762</xdr:row>
      <xdr:rowOff>143936</xdr:rowOff>
    </xdr:to>
    <xdr:sp macro="" textlink="">
      <xdr:nvSpPr>
        <xdr:cNvPr id="56" name="テキスト ボックス 55"/>
        <xdr:cNvSpPr txBox="1"/>
      </xdr:nvSpPr>
      <xdr:spPr>
        <a:xfrm>
          <a:off x="2878667" y="53213003"/>
          <a:ext cx="186928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0</xdr:colOff>
      <xdr:row>764</xdr:row>
      <xdr:rowOff>253999</xdr:rowOff>
    </xdr:from>
    <xdr:to>
      <xdr:col>27</xdr:col>
      <xdr:colOff>148167</xdr:colOff>
      <xdr:row>778</xdr:row>
      <xdr:rowOff>121708</xdr:rowOff>
    </xdr:to>
    <xdr:sp macro="" textlink="">
      <xdr:nvSpPr>
        <xdr:cNvPr id="57" name="テキスト ボックス 56"/>
        <xdr:cNvSpPr txBox="1"/>
      </xdr:nvSpPr>
      <xdr:spPr>
        <a:xfrm>
          <a:off x="2614083" y="54250166"/>
          <a:ext cx="2963334" cy="68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薬剤師名簿登録管理・資格確認検索システム賃貸借及び運用支援・保守等業務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21153</xdr:colOff>
      <xdr:row>745</xdr:row>
      <xdr:rowOff>243418</xdr:rowOff>
    </xdr:from>
    <xdr:to>
      <xdr:col>44</xdr:col>
      <xdr:colOff>11919</xdr:colOff>
      <xdr:row>748</xdr:row>
      <xdr:rowOff>52918</xdr:rowOff>
    </xdr:to>
    <xdr:sp macro="" textlink="">
      <xdr:nvSpPr>
        <xdr:cNvPr id="58" name="テキスト ボックス 57"/>
        <xdr:cNvSpPr txBox="1"/>
      </xdr:nvSpPr>
      <xdr:spPr>
        <a:xfrm>
          <a:off x="6857986" y="49339501"/>
          <a:ext cx="2001600" cy="85725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Ｆ．民間会社等</a:t>
          </a:r>
          <a:endParaRPr kumimoji="1" lang="en-US" altLang="ja-JP" sz="1100">
            <a:solidFill>
              <a:sysClr val="windowText" lastClr="000000"/>
            </a:solidFill>
          </a:endParaRPr>
        </a:p>
        <a:p>
          <a:pPr algn="ctr"/>
          <a:r>
            <a:rPr kumimoji="1" lang="ja-JP" altLang="en-US" sz="1100">
              <a:solidFill>
                <a:sysClr val="windowText" lastClr="000000"/>
              </a:solidFill>
            </a:rPr>
            <a:t>（（株）セックほか１者）</a:t>
          </a:r>
          <a:endParaRPr kumimoji="1" lang="en-US" altLang="ja-JP" sz="1100">
            <a:solidFill>
              <a:sysClr val="windowText" lastClr="000000"/>
            </a:solidFill>
          </a:endParaRPr>
        </a:p>
        <a:p>
          <a:pPr algn="ctr"/>
          <a:r>
            <a:rPr kumimoji="1" lang="ja-JP" altLang="en-US" sz="1100">
              <a:solidFill>
                <a:sysClr val="windowText" lastClr="000000"/>
              </a:solidFill>
            </a:rPr>
            <a:t>３．１百万円</a:t>
          </a:r>
          <a:endParaRPr kumimoji="1" lang="en-US" altLang="ja-JP" sz="1100">
            <a:solidFill>
              <a:sysClr val="windowText" lastClr="000000"/>
            </a:solidFill>
          </a:endParaRPr>
        </a:p>
      </xdr:txBody>
    </xdr:sp>
    <xdr:clientData/>
  </xdr:twoCellAnchor>
  <xdr:twoCellAnchor>
    <xdr:from>
      <xdr:col>33</xdr:col>
      <xdr:colOff>116400</xdr:colOff>
      <xdr:row>745</xdr:row>
      <xdr:rowOff>31753</xdr:rowOff>
    </xdr:from>
    <xdr:to>
      <xdr:col>44</xdr:col>
      <xdr:colOff>150002</xdr:colOff>
      <xdr:row>745</xdr:row>
      <xdr:rowOff>250827</xdr:rowOff>
    </xdr:to>
    <xdr:sp macro="" textlink="">
      <xdr:nvSpPr>
        <xdr:cNvPr id="59" name="テキスト ボックス 58"/>
        <xdr:cNvSpPr txBox="1"/>
      </xdr:nvSpPr>
      <xdr:spPr>
        <a:xfrm>
          <a:off x="6752150" y="49127836"/>
          <a:ext cx="2245519"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126980</xdr:colOff>
      <xdr:row>747</xdr:row>
      <xdr:rowOff>338666</xdr:rowOff>
    </xdr:from>
    <xdr:to>
      <xdr:col>51</xdr:col>
      <xdr:colOff>19557</xdr:colOff>
      <xdr:row>749</xdr:row>
      <xdr:rowOff>345017</xdr:rowOff>
    </xdr:to>
    <xdr:sp macro="" textlink="">
      <xdr:nvSpPr>
        <xdr:cNvPr id="60" name="テキスト ボックス 59"/>
        <xdr:cNvSpPr txBox="1"/>
      </xdr:nvSpPr>
      <xdr:spPr>
        <a:xfrm>
          <a:off x="6963813" y="50133249"/>
          <a:ext cx="3586161" cy="704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免許登録管理システムの政</a:t>
          </a:r>
          <a:endParaRPr kumimoji="1" lang="en-US" altLang="ja-JP" sz="1100">
            <a:solidFill>
              <a:sysClr val="windowText" lastClr="000000"/>
            </a:solidFill>
          </a:endParaRPr>
        </a:p>
        <a:p>
          <a:pPr algn="l"/>
          <a:r>
            <a:rPr kumimoji="1" lang="ja-JP" altLang="en-US" sz="1100">
              <a:solidFill>
                <a:sysClr val="windowText" lastClr="000000"/>
              </a:solidFill>
            </a:rPr>
            <a:t>府共通プラットフォーム移行及</a:t>
          </a:r>
          <a:endParaRPr kumimoji="1" lang="en-US" altLang="ja-JP" sz="1100">
            <a:solidFill>
              <a:sysClr val="windowText" lastClr="000000"/>
            </a:solidFill>
          </a:endParaRPr>
        </a:p>
        <a:p>
          <a:pPr algn="l"/>
          <a:r>
            <a:rPr kumimoji="1" lang="ja-JP" altLang="en-US" sz="1100">
              <a:solidFill>
                <a:sysClr val="windowText" lastClr="000000"/>
              </a:solidFill>
            </a:rPr>
            <a:t>び設計・開発・運用保守等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31737</xdr:colOff>
      <xdr:row>750</xdr:row>
      <xdr:rowOff>232833</xdr:rowOff>
    </xdr:from>
    <xdr:to>
      <xdr:col>44</xdr:col>
      <xdr:colOff>22503</xdr:colOff>
      <xdr:row>752</xdr:row>
      <xdr:rowOff>185933</xdr:rowOff>
    </xdr:to>
    <xdr:sp macro="" textlink="">
      <xdr:nvSpPr>
        <xdr:cNvPr id="61" name="テキスト ボックス 60"/>
        <xdr:cNvSpPr txBox="1"/>
      </xdr:nvSpPr>
      <xdr:spPr>
        <a:xfrm>
          <a:off x="6868570" y="48334083"/>
          <a:ext cx="2001600" cy="651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Ｇ．（株）丸運</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33</xdr:col>
      <xdr:colOff>126986</xdr:colOff>
      <xdr:row>749</xdr:row>
      <xdr:rowOff>328083</xdr:rowOff>
    </xdr:from>
    <xdr:to>
      <xdr:col>44</xdr:col>
      <xdr:colOff>53431</xdr:colOff>
      <xdr:row>750</xdr:row>
      <xdr:rowOff>221721</xdr:rowOff>
    </xdr:to>
    <xdr:sp macro="" textlink="">
      <xdr:nvSpPr>
        <xdr:cNvPr id="62" name="テキスト ボックス 61"/>
        <xdr:cNvSpPr txBox="1"/>
      </xdr:nvSpPr>
      <xdr:spPr>
        <a:xfrm>
          <a:off x="6762736" y="48080083"/>
          <a:ext cx="2138362"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105815</xdr:colOff>
      <xdr:row>752</xdr:row>
      <xdr:rowOff>190500</xdr:rowOff>
    </xdr:from>
    <xdr:to>
      <xdr:col>46</xdr:col>
      <xdr:colOff>200271</xdr:colOff>
      <xdr:row>754</xdr:row>
      <xdr:rowOff>87313</xdr:rowOff>
    </xdr:to>
    <xdr:sp macro="" textlink="">
      <xdr:nvSpPr>
        <xdr:cNvPr id="63" name="テキスト ボックス 62"/>
        <xdr:cNvSpPr txBox="1"/>
      </xdr:nvSpPr>
      <xdr:spPr>
        <a:xfrm>
          <a:off x="6942648" y="48990250"/>
          <a:ext cx="2507456" cy="59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薬剤師国家試験問題の輸</a:t>
          </a:r>
          <a:endParaRPr kumimoji="1" lang="en-US" altLang="ja-JP" sz="1100">
            <a:solidFill>
              <a:sysClr val="windowText" lastClr="000000"/>
            </a:solidFill>
          </a:endParaRPr>
        </a:p>
        <a:p>
          <a:pPr algn="l"/>
          <a:r>
            <a:rPr kumimoji="1" lang="ja-JP" altLang="en-US" sz="1100">
              <a:solidFill>
                <a:sysClr val="windowText" lastClr="000000"/>
              </a:solidFill>
            </a:rPr>
            <a:t>送及び答案用紙の回収業務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31736</xdr:colOff>
      <xdr:row>755</xdr:row>
      <xdr:rowOff>285750</xdr:rowOff>
    </xdr:from>
    <xdr:to>
      <xdr:col>47</xdr:col>
      <xdr:colOff>28575</xdr:colOff>
      <xdr:row>756</xdr:row>
      <xdr:rowOff>588100</xdr:rowOff>
    </xdr:to>
    <xdr:sp macro="" textlink="">
      <xdr:nvSpPr>
        <xdr:cNvPr id="64" name="テキスト ボックス 63"/>
        <xdr:cNvSpPr txBox="1"/>
      </xdr:nvSpPr>
      <xdr:spPr>
        <a:xfrm>
          <a:off x="6832586" y="46882050"/>
          <a:ext cx="2597164" cy="6547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Ｈ．薬剤師国家試験委員会委員</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endParaRPr kumimoji="1" lang="en-US" altLang="ja-JP" sz="1100">
            <a:solidFill>
              <a:sysClr val="windowText" lastClr="000000"/>
            </a:solidFill>
          </a:endParaRPr>
        </a:p>
      </xdr:txBody>
    </xdr:sp>
    <xdr:clientData/>
  </xdr:twoCellAnchor>
  <xdr:twoCellAnchor>
    <xdr:from>
      <xdr:col>36</xdr:col>
      <xdr:colOff>105815</xdr:colOff>
      <xdr:row>755</xdr:row>
      <xdr:rowOff>63500</xdr:rowOff>
    </xdr:from>
    <xdr:to>
      <xdr:col>41</xdr:col>
      <xdr:colOff>62423</xdr:colOff>
      <xdr:row>755</xdr:row>
      <xdr:rowOff>244475</xdr:rowOff>
    </xdr:to>
    <xdr:sp macro="" textlink="">
      <xdr:nvSpPr>
        <xdr:cNvPr id="65" name="テキスト ボックス 64"/>
        <xdr:cNvSpPr txBox="1"/>
      </xdr:nvSpPr>
      <xdr:spPr>
        <a:xfrm>
          <a:off x="7344815" y="49911000"/>
          <a:ext cx="962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190485</xdr:colOff>
      <xdr:row>756</xdr:row>
      <xdr:rowOff>518584</xdr:rowOff>
    </xdr:from>
    <xdr:to>
      <xdr:col>48</xdr:col>
      <xdr:colOff>171450</xdr:colOff>
      <xdr:row>757</xdr:row>
      <xdr:rowOff>556683</xdr:rowOff>
    </xdr:to>
    <xdr:sp macro="" textlink="">
      <xdr:nvSpPr>
        <xdr:cNvPr id="66" name="テキスト ボックス 65"/>
        <xdr:cNvSpPr txBox="1"/>
      </xdr:nvSpPr>
      <xdr:spPr>
        <a:xfrm>
          <a:off x="6791310" y="47467309"/>
          <a:ext cx="2981340"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薬剤師国家試験委員会出席等に</a:t>
          </a:r>
          <a:endParaRPr kumimoji="1" lang="en-US" altLang="ja-JP" sz="1100">
            <a:solidFill>
              <a:sysClr val="windowText" lastClr="000000"/>
            </a:solidFill>
          </a:endParaRPr>
        </a:p>
        <a:p>
          <a:pPr algn="l"/>
          <a:r>
            <a:rPr kumimoji="1" lang="ja-JP" altLang="en-US" sz="1100">
              <a:solidFill>
                <a:sysClr val="windowText" lastClr="000000"/>
              </a:solidFill>
            </a:rPr>
            <a:t>係る委員手当及び委員等旅費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21154</xdr:colOff>
      <xdr:row>758</xdr:row>
      <xdr:rowOff>211667</xdr:rowOff>
    </xdr:from>
    <xdr:to>
      <xdr:col>44</xdr:col>
      <xdr:colOff>11920</xdr:colOff>
      <xdr:row>760</xdr:row>
      <xdr:rowOff>0</xdr:rowOff>
    </xdr:to>
    <xdr:sp macro="" textlink="">
      <xdr:nvSpPr>
        <xdr:cNvPr id="67" name="テキスト ボックス 66"/>
        <xdr:cNvSpPr txBox="1"/>
      </xdr:nvSpPr>
      <xdr:spPr>
        <a:xfrm>
          <a:off x="6857987" y="54483000"/>
          <a:ext cx="2001600" cy="8255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Ｉ．協新流通デベロッパー（株）</a:t>
          </a:r>
          <a:endParaRPr kumimoji="1" lang="en-US" altLang="ja-JP" sz="1100">
            <a:solidFill>
              <a:sysClr val="windowText" lastClr="000000"/>
            </a:solidFill>
          </a:endParaRPr>
        </a:p>
        <a:p>
          <a:pPr algn="ctr"/>
          <a:r>
            <a:rPr kumimoji="1" lang="ja-JP" altLang="en-US" sz="1100">
              <a:solidFill>
                <a:sysClr val="windowText" lastClr="000000"/>
              </a:solidFill>
            </a:rPr>
            <a:t>０．３百万円</a:t>
          </a:r>
          <a:endParaRPr kumimoji="1" lang="en-US" altLang="ja-JP" sz="1100">
            <a:solidFill>
              <a:sysClr val="windowText" lastClr="000000"/>
            </a:solidFill>
          </a:endParaRPr>
        </a:p>
      </xdr:txBody>
    </xdr:sp>
    <xdr:clientData/>
  </xdr:twoCellAnchor>
  <xdr:twoCellAnchor>
    <xdr:from>
      <xdr:col>35</xdr:col>
      <xdr:colOff>74063</xdr:colOff>
      <xdr:row>758</xdr:row>
      <xdr:rowOff>21168</xdr:rowOff>
    </xdr:from>
    <xdr:to>
      <xdr:col>43</xdr:col>
      <xdr:colOff>37023</xdr:colOff>
      <xdr:row>758</xdr:row>
      <xdr:rowOff>221193</xdr:rowOff>
    </xdr:to>
    <xdr:sp macro="" textlink="">
      <xdr:nvSpPr>
        <xdr:cNvPr id="68" name="テキスト ボックス 67"/>
        <xdr:cNvSpPr txBox="1"/>
      </xdr:nvSpPr>
      <xdr:spPr>
        <a:xfrm>
          <a:off x="7111980" y="54292501"/>
          <a:ext cx="1571626"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169323</xdr:colOff>
      <xdr:row>759</xdr:row>
      <xdr:rowOff>317504</xdr:rowOff>
    </xdr:from>
    <xdr:to>
      <xdr:col>47</xdr:col>
      <xdr:colOff>135192</xdr:colOff>
      <xdr:row>761</xdr:row>
      <xdr:rowOff>58210</xdr:rowOff>
    </xdr:to>
    <xdr:sp macro="" textlink="">
      <xdr:nvSpPr>
        <xdr:cNvPr id="69" name="テキスト ボックス 68"/>
        <xdr:cNvSpPr txBox="1"/>
      </xdr:nvSpPr>
      <xdr:spPr>
        <a:xfrm>
          <a:off x="6603990" y="55255587"/>
          <a:ext cx="2982119" cy="343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薬剤師免許申請書等の梱包発送業務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31734</xdr:colOff>
      <xdr:row>762</xdr:row>
      <xdr:rowOff>264583</xdr:rowOff>
    </xdr:from>
    <xdr:to>
      <xdr:col>44</xdr:col>
      <xdr:colOff>22500</xdr:colOff>
      <xdr:row>764</xdr:row>
      <xdr:rowOff>217683</xdr:rowOff>
    </xdr:to>
    <xdr:sp macro="" textlink="">
      <xdr:nvSpPr>
        <xdr:cNvPr id="70" name="テキスト ボックス 69"/>
        <xdr:cNvSpPr txBox="1"/>
      </xdr:nvSpPr>
      <xdr:spPr>
        <a:xfrm>
          <a:off x="6868567" y="53509333"/>
          <a:ext cx="2001600" cy="651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Ｊ．（株）朝日広告社</a:t>
          </a:r>
          <a:endParaRPr kumimoji="1" lang="en-US" altLang="ja-JP" sz="1100">
            <a:solidFill>
              <a:sysClr val="windowText" lastClr="000000"/>
            </a:solidFill>
          </a:endParaRPr>
        </a:p>
        <a:p>
          <a:pPr algn="ctr"/>
          <a:r>
            <a:rPr kumimoji="1" lang="ja-JP" altLang="en-US" sz="1100">
              <a:solidFill>
                <a:sysClr val="windowText" lastClr="000000"/>
              </a:solidFill>
            </a:rPr>
            <a:t>０．３百万円</a:t>
          </a:r>
          <a:endParaRPr kumimoji="1" lang="en-US" altLang="ja-JP" sz="1100">
            <a:solidFill>
              <a:sysClr val="windowText" lastClr="000000"/>
            </a:solidFill>
          </a:endParaRPr>
        </a:p>
      </xdr:txBody>
    </xdr:sp>
    <xdr:clientData/>
  </xdr:twoCellAnchor>
  <xdr:twoCellAnchor>
    <xdr:from>
      <xdr:col>35</xdr:col>
      <xdr:colOff>42309</xdr:colOff>
      <xdr:row>762</xdr:row>
      <xdr:rowOff>0</xdr:rowOff>
    </xdr:from>
    <xdr:to>
      <xdr:col>43</xdr:col>
      <xdr:colOff>81468</xdr:colOff>
      <xdr:row>762</xdr:row>
      <xdr:rowOff>219076</xdr:rowOff>
    </xdr:to>
    <xdr:sp macro="" textlink="">
      <xdr:nvSpPr>
        <xdr:cNvPr id="71" name="テキスト ボックス 70"/>
        <xdr:cNvSpPr txBox="1"/>
      </xdr:nvSpPr>
      <xdr:spPr>
        <a:xfrm>
          <a:off x="7080226" y="53244750"/>
          <a:ext cx="16478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179918</xdr:colOff>
      <xdr:row>764</xdr:row>
      <xdr:rowOff>306916</xdr:rowOff>
    </xdr:from>
    <xdr:to>
      <xdr:col>46</xdr:col>
      <xdr:colOff>142610</xdr:colOff>
      <xdr:row>765</xdr:row>
      <xdr:rowOff>212726</xdr:rowOff>
    </xdr:to>
    <xdr:sp macro="" textlink="">
      <xdr:nvSpPr>
        <xdr:cNvPr id="72" name="テキスト ボックス 71"/>
        <xdr:cNvSpPr txBox="1"/>
      </xdr:nvSpPr>
      <xdr:spPr>
        <a:xfrm>
          <a:off x="6413501" y="54250166"/>
          <a:ext cx="2978942" cy="223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薬剤師国家試験関係の挿絵作成業務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10583</xdr:colOff>
      <xdr:row>745</xdr:row>
      <xdr:rowOff>306917</xdr:rowOff>
    </xdr:from>
    <xdr:to>
      <xdr:col>24</xdr:col>
      <xdr:colOff>1</xdr:colOff>
      <xdr:row>747</xdr:row>
      <xdr:rowOff>260879</xdr:rowOff>
    </xdr:to>
    <xdr:sp macro="" textlink="">
      <xdr:nvSpPr>
        <xdr:cNvPr id="73" name="テキスト ボックス 72"/>
        <xdr:cNvSpPr txBox="1"/>
      </xdr:nvSpPr>
      <xdr:spPr>
        <a:xfrm>
          <a:off x="2825750" y="46661917"/>
          <a:ext cx="2000251" cy="65246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Ａ．事務費</a:t>
          </a:r>
          <a:endParaRPr kumimoji="1" lang="en-US" altLang="ja-JP" sz="1100"/>
        </a:p>
        <a:p>
          <a:pPr algn="ctr"/>
          <a:r>
            <a:rPr kumimoji="1" lang="ja-JP" altLang="en-US" sz="1100"/>
            <a:t>１１．５百万円</a:t>
          </a:r>
          <a:endParaRPr kumimoji="1" lang="en-US" altLang="ja-JP" sz="1100"/>
        </a:p>
      </xdr:txBody>
    </xdr:sp>
    <xdr:clientData/>
  </xdr:twoCellAnchor>
  <xdr:twoCellAnchor>
    <xdr:from>
      <xdr:col>16</xdr:col>
      <xdr:colOff>158751</xdr:colOff>
      <xdr:row>745</xdr:row>
      <xdr:rowOff>148167</xdr:rowOff>
    </xdr:from>
    <xdr:to>
      <xdr:col>21</xdr:col>
      <xdr:colOff>12966</xdr:colOff>
      <xdr:row>745</xdr:row>
      <xdr:rowOff>300565</xdr:rowOff>
    </xdr:to>
    <xdr:sp macro="" textlink="">
      <xdr:nvSpPr>
        <xdr:cNvPr id="74" name="テキスト ボックス 73"/>
        <xdr:cNvSpPr txBox="1"/>
      </xdr:nvSpPr>
      <xdr:spPr>
        <a:xfrm>
          <a:off x="3376084" y="47159334"/>
          <a:ext cx="859632" cy="152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21165</xdr:colOff>
      <xdr:row>747</xdr:row>
      <xdr:rowOff>306918</xdr:rowOff>
    </xdr:from>
    <xdr:to>
      <xdr:col>23</xdr:col>
      <xdr:colOff>138903</xdr:colOff>
      <xdr:row>748</xdr:row>
      <xdr:rowOff>157692</xdr:rowOff>
    </xdr:to>
    <xdr:sp macro="" textlink="">
      <xdr:nvSpPr>
        <xdr:cNvPr id="75" name="テキスト ボックス 74"/>
        <xdr:cNvSpPr txBox="1"/>
      </xdr:nvSpPr>
      <xdr:spPr>
        <a:xfrm>
          <a:off x="3037415" y="48016585"/>
          <a:ext cx="1726405"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人件費、消耗品費等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190501</xdr:colOff>
      <xdr:row>743</xdr:row>
      <xdr:rowOff>0</xdr:rowOff>
    </xdr:from>
    <xdr:to>
      <xdr:col>29</xdr:col>
      <xdr:colOff>0</xdr:colOff>
      <xdr:row>763</xdr:row>
      <xdr:rowOff>201083</xdr:rowOff>
    </xdr:to>
    <xdr:cxnSp macro="">
      <xdr:nvCxnSpPr>
        <xdr:cNvPr id="42" name="直線コネクタ 41"/>
        <xdr:cNvCxnSpPr/>
      </xdr:nvCxnSpPr>
      <xdr:spPr>
        <a:xfrm>
          <a:off x="5820834" y="45656500"/>
          <a:ext cx="10583" cy="81703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42334</xdr:colOff>
      <xdr:row>751</xdr:row>
      <xdr:rowOff>211666</xdr:rowOff>
    </xdr:from>
    <xdr:to>
      <xdr:col>33</xdr:col>
      <xdr:colOff>83875</xdr:colOff>
      <xdr:row>751</xdr:row>
      <xdr:rowOff>211666</xdr:rowOff>
    </xdr:to>
    <xdr:cxnSp macro="">
      <xdr:nvCxnSpPr>
        <xdr:cNvPr id="76" name="直線矢印コネクタ 75"/>
        <xdr:cNvCxnSpPr/>
      </xdr:nvCxnSpPr>
      <xdr:spPr>
        <a:xfrm>
          <a:off x="5069417" y="48662166"/>
          <a:ext cx="165020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10584</xdr:colOff>
      <xdr:row>746</xdr:row>
      <xdr:rowOff>254000</xdr:rowOff>
    </xdr:from>
    <xdr:to>
      <xdr:col>33</xdr:col>
      <xdr:colOff>52125</xdr:colOff>
      <xdr:row>746</xdr:row>
      <xdr:rowOff>254000</xdr:rowOff>
    </xdr:to>
    <xdr:cxnSp macro="">
      <xdr:nvCxnSpPr>
        <xdr:cNvPr id="77" name="直線矢印コネクタ 76"/>
        <xdr:cNvCxnSpPr/>
      </xdr:nvCxnSpPr>
      <xdr:spPr>
        <a:xfrm>
          <a:off x="5037667" y="46958250"/>
          <a:ext cx="165020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10584</xdr:colOff>
      <xdr:row>763</xdr:row>
      <xdr:rowOff>211670</xdr:rowOff>
    </xdr:from>
    <xdr:to>
      <xdr:col>33</xdr:col>
      <xdr:colOff>52125</xdr:colOff>
      <xdr:row>763</xdr:row>
      <xdr:rowOff>211670</xdr:rowOff>
    </xdr:to>
    <xdr:cxnSp macro="">
      <xdr:nvCxnSpPr>
        <xdr:cNvPr id="79" name="直線矢印コネクタ 78"/>
        <xdr:cNvCxnSpPr/>
      </xdr:nvCxnSpPr>
      <xdr:spPr>
        <a:xfrm>
          <a:off x="5037667" y="53837420"/>
          <a:ext cx="165020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14818</xdr:colOff>
      <xdr:row>758</xdr:row>
      <xdr:rowOff>628650</xdr:rowOff>
    </xdr:from>
    <xdr:to>
      <xdr:col>33</xdr:col>
      <xdr:colOff>56359</xdr:colOff>
      <xdr:row>758</xdr:row>
      <xdr:rowOff>628650</xdr:rowOff>
    </xdr:to>
    <xdr:cxnSp macro="">
      <xdr:nvCxnSpPr>
        <xdr:cNvPr id="80" name="直線矢印コネクタ 79"/>
        <xdr:cNvCxnSpPr/>
      </xdr:nvCxnSpPr>
      <xdr:spPr>
        <a:xfrm>
          <a:off x="5041901" y="52158900"/>
          <a:ext cx="165020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31750</xdr:colOff>
      <xdr:row>756</xdr:row>
      <xdr:rowOff>296334</xdr:rowOff>
    </xdr:from>
    <xdr:to>
      <xdr:col>33</xdr:col>
      <xdr:colOff>73291</xdr:colOff>
      <xdr:row>756</xdr:row>
      <xdr:rowOff>296334</xdr:rowOff>
    </xdr:to>
    <xdr:cxnSp macro="">
      <xdr:nvCxnSpPr>
        <xdr:cNvPr id="81" name="直線矢印コネクタ 80"/>
        <xdr:cNvCxnSpPr/>
      </xdr:nvCxnSpPr>
      <xdr:spPr>
        <a:xfrm>
          <a:off x="5058833" y="50493084"/>
          <a:ext cx="165020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Normal="75" zoomScaleSheetLayoutView="100" zoomScalePageLayoutView="85" workbookViewId="0">
      <selection activeCell="BG842" sqref="BG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478</v>
      </c>
      <c r="AP2" s="939"/>
      <c r="AQ2" s="939"/>
      <c r="AR2" s="79" t="str">
        <f>IF(OR(AO2="　", AO2=""), "", "-")</f>
        <v/>
      </c>
      <c r="AS2" s="940">
        <v>52</v>
      </c>
      <c r="AT2" s="940"/>
      <c r="AU2" s="940"/>
      <c r="AV2" s="52" t="str">
        <f>IF(AW2="", "", "-")</f>
        <v/>
      </c>
      <c r="AW2" s="911"/>
      <c r="AX2" s="911"/>
    </row>
    <row r="3" spans="1:50" ht="21" customHeight="1" thickBot="1" x14ac:dyDescent="0.2">
      <c r="A3" s="868" t="s">
        <v>526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541</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543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116</v>
      </c>
      <c r="H5" s="841"/>
      <c r="I5" s="841"/>
      <c r="J5" s="841"/>
      <c r="K5" s="841"/>
      <c r="L5" s="841"/>
      <c r="M5" s="842" t="s">
        <v>66</v>
      </c>
      <c r="N5" s="843"/>
      <c r="O5" s="843"/>
      <c r="P5" s="843"/>
      <c r="Q5" s="843"/>
      <c r="R5" s="844"/>
      <c r="S5" s="845" t="s">
        <v>131</v>
      </c>
      <c r="T5" s="841"/>
      <c r="U5" s="841"/>
      <c r="V5" s="841"/>
      <c r="W5" s="841"/>
      <c r="X5" s="846"/>
      <c r="Y5" s="699" t="s">
        <v>3</v>
      </c>
      <c r="Z5" s="540"/>
      <c r="AA5" s="540"/>
      <c r="AB5" s="540"/>
      <c r="AC5" s="540"/>
      <c r="AD5" s="541"/>
      <c r="AE5" s="700" t="s">
        <v>544</v>
      </c>
      <c r="AF5" s="700"/>
      <c r="AG5" s="700"/>
      <c r="AH5" s="700"/>
      <c r="AI5" s="700"/>
      <c r="AJ5" s="700"/>
      <c r="AK5" s="700"/>
      <c r="AL5" s="700"/>
      <c r="AM5" s="700"/>
      <c r="AN5" s="700"/>
      <c r="AO5" s="700"/>
      <c r="AP5" s="701"/>
      <c r="AQ5" s="702" t="s">
        <v>709</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546</v>
      </c>
      <c r="H7" s="496"/>
      <c r="I7" s="496"/>
      <c r="J7" s="496"/>
      <c r="K7" s="496"/>
      <c r="L7" s="496"/>
      <c r="M7" s="496"/>
      <c r="N7" s="496"/>
      <c r="O7" s="496"/>
      <c r="P7" s="496"/>
      <c r="Q7" s="496"/>
      <c r="R7" s="496"/>
      <c r="S7" s="496"/>
      <c r="T7" s="496"/>
      <c r="U7" s="496"/>
      <c r="V7" s="496"/>
      <c r="W7" s="496"/>
      <c r="X7" s="497"/>
      <c r="Y7" s="922" t="s">
        <v>539</v>
      </c>
      <c r="Z7" s="440"/>
      <c r="AA7" s="440"/>
      <c r="AB7" s="440"/>
      <c r="AC7" s="440"/>
      <c r="AD7" s="923"/>
      <c r="AE7" s="912" t="s">
        <v>547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388</v>
      </c>
      <c r="B8" s="493"/>
      <c r="C8" s="493"/>
      <c r="D8" s="493"/>
      <c r="E8" s="493"/>
      <c r="F8" s="494"/>
      <c r="G8" s="941" t="str">
        <f>入力規則等!A26</f>
        <v>-</v>
      </c>
      <c r="H8" s="721"/>
      <c r="I8" s="721"/>
      <c r="J8" s="721"/>
      <c r="K8" s="721"/>
      <c r="L8" s="721"/>
      <c r="M8" s="721"/>
      <c r="N8" s="721"/>
      <c r="O8" s="721"/>
      <c r="P8" s="721"/>
      <c r="Q8" s="721"/>
      <c r="R8" s="721"/>
      <c r="S8" s="721"/>
      <c r="T8" s="721"/>
      <c r="U8" s="721"/>
      <c r="V8" s="721"/>
      <c r="W8" s="721"/>
      <c r="X8" s="942"/>
      <c r="Y8" s="847" t="s">
        <v>389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715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602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356</v>
      </c>
      <c r="Q12" s="413"/>
      <c r="R12" s="413"/>
      <c r="S12" s="413"/>
      <c r="T12" s="413"/>
      <c r="U12" s="413"/>
      <c r="V12" s="414"/>
      <c r="W12" s="412" t="s">
        <v>362</v>
      </c>
      <c r="X12" s="413"/>
      <c r="Y12" s="413"/>
      <c r="Z12" s="413"/>
      <c r="AA12" s="413"/>
      <c r="AB12" s="413"/>
      <c r="AC12" s="414"/>
      <c r="AD12" s="412" t="s">
        <v>466</v>
      </c>
      <c r="AE12" s="413"/>
      <c r="AF12" s="413"/>
      <c r="AG12" s="413"/>
      <c r="AH12" s="413"/>
      <c r="AI12" s="413"/>
      <c r="AJ12" s="414"/>
      <c r="AK12" s="412" t="s">
        <v>527</v>
      </c>
      <c r="AL12" s="413"/>
      <c r="AM12" s="413"/>
      <c r="AN12" s="413"/>
      <c r="AO12" s="413"/>
      <c r="AP12" s="413"/>
      <c r="AQ12" s="414"/>
      <c r="AR12" s="412" t="s">
        <v>528</v>
      </c>
      <c r="AS12" s="413"/>
      <c r="AT12" s="413"/>
      <c r="AU12" s="413"/>
      <c r="AV12" s="413"/>
      <c r="AW12" s="413"/>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96</v>
      </c>
      <c r="Q13" s="658"/>
      <c r="R13" s="658"/>
      <c r="S13" s="658"/>
      <c r="T13" s="658"/>
      <c r="U13" s="658"/>
      <c r="V13" s="659"/>
      <c r="W13" s="657">
        <v>159</v>
      </c>
      <c r="X13" s="658"/>
      <c r="Y13" s="658"/>
      <c r="Z13" s="658"/>
      <c r="AA13" s="658"/>
      <c r="AB13" s="658"/>
      <c r="AC13" s="659"/>
      <c r="AD13" s="657">
        <v>97</v>
      </c>
      <c r="AE13" s="658"/>
      <c r="AF13" s="658"/>
      <c r="AG13" s="658"/>
      <c r="AH13" s="658"/>
      <c r="AI13" s="658"/>
      <c r="AJ13" s="659"/>
      <c r="AK13" s="657">
        <v>95</v>
      </c>
      <c r="AL13" s="658"/>
      <c r="AM13" s="658"/>
      <c r="AN13" s="658"/>
      <c r="AO13" s="658"/>
      <c r="AP13" s="658"/>
      <c r="AQ13" s="659"/>
      <c r="AR13" s="919">
        <v>95</v>
      </c>
      <c r="AS13" s="920"/>
      <c r="AT13" s="920"/>
      <c r="AU13" s="920"/>
      <c r="AV13" s="920"/>
      <c r="AW13" s="920"/>
      <c r="AX13" s="921"/>
    </row>
    <row r="14" spans="1:50" ht="21" customHeight="1" x14ac:dyDescent="0.15">
      <c r="A14" s="614"/>
      <c r="B14" s="615"/>
      <c r="C14" s="615"/>
      <c r="D14" s="615"/>
      <c r="E14" s="615"/>
      <c r="F14" s="616"/>
      <c r="G14" s="726"/>
      <c r="H14" s="727"/>
      <c r="I14" s="712" t="s">
        <v>8</v>
      </c>
      <c r="J14" s="763"/>
      <c r="K14" s="763"/>
      <c r="L14" s="763"/>
      <c r="M14" s="763"/>
      <c r="N14" s="763"/>
      <c r="O14" s="764"/>
      <c r="P14" s="657">
        <v>-0.4</v>
      </c>
      <c r="Q14" s="658"/>
      <c r="R14" s="658"/>
      <c r="S14" s="658"/>
      <c r="T14" s="658"/>
      <c r="U14" s="658"/>
      <c r="V14" s="659"/>
      <c r="W14" s="657">
        <v>-0.01</v>
      </c>
      <c r="X14" s="658"/>
      <c r="Y14" s="658"/>
      <c r="Z14" s="658"/>
      <c r="AA14" s="658"/>
      <c r="AB14" s="658"/>
      <c r="AC14" s="659"/>
      <c r="AD14" s="657">
        <v>-0.01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548</v>
      </c>
      <c r="Q15" s="658"/>
      <c r="R15" s="658"/>
      <c r="S15" s="658"/>
      <c r="T15" s="658"/>
      <c r="U15" s="658"/>
      <c r="V15" s="659"/>
      <c r="W15" s="657" t="s">
        <v>549</v>
      </c>
      <c r="X15" s="658"/>
      <c r="Y15" s="658"/>
      <c r="Z15" s="658"/>
      <c r="AA15" s="658"/>
      <c r="AB15" s="658"/>
      <c r="AC15" s="659"/>
      <c r="AD15" s="657" t="s">
        <v>549</v>
      </c>
      <c r="AE15" s="658"/>
      <c r="AF15" s="658"/>
      <c r="AG15" s="658"/>
      <c r="AH15" s="658"/>
      <c r="AI15" s="658"/>
      <c r="AJ15" s="659"/>
      <c r="AK15" s="657" t="s">
        <v>710</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548</v>
      </c>
      <c r="Q16" s="658"/>
      <c r="R16" s="658"/>
      <c r="S16" s="658"/>
      <c r="T16" s="658"/>
      <c r="U16" s="658"/>
      <c r="V16" s="659"/>
      <c r="W16" s="657" t="s">
        <v>549</v>
      </c>
      <c r="X16" s="658"/>
      <c r="Y16" s="658"/>
      <c r="Z16" s="658"/>
      <c r="AA16" s="658"/>
      <c r="AB16" s="658"/>
      <c r="AC16" s="659"/>
      <c r="AD16" s="657" t="s">
        <v>549</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548</v>
      </c>
      <c r="Q17" s="658"/>
      <c r="R17" s="658"/>
      <c r="S17" s="658"/>
      <c r="T17" s="658"/>
      <c r="U17" s="658"/>
      <c r="V17" s="659"/>
      <c r="W17" s="657" t="s">
        <v>549</v>
      </c>
      <c r="X17" s="658"/>
      <c r="Y17" s="658"/>
      <c r="Z17" s="658"/>
      <c r="AA17" s="658"/>
      <c r="AB17" s="658"/>
      <c r="AC17" s="659"/>
      <c r="AD17" s="657" t="s">
        <v>549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8"/>
      <c r="H18" s="729"/>
      <c r="I18" s="717" t="s">
        <v>20</v>
      </c>
      <c r="J18" s="718"/>
      <c r="K18" s="718"/>
      <c r="L18" s="718"/>
      <c r="M18" s="718"/>
      <c r="N18" s="718"/>
      <c r="O18" s="719"/>
      <c r="P18" s="879">
        <f>SUM(P13:V17)</f>
        <v>95.6</v>
      </c>
      <c r="Q18" s="880"/>
      <c r="R18" s="880"/>
      <c r="S18" s="880"/>
      <c r="T18" s="880"/>
      <c r="U18" s="880"/>
      <c r="V18" s="881"/>
      <c r="W18" s="879">
        <f>SUM(W13:AC17)</f>
        <v>158.99</v>
      </c>
      <c r="X18" s="880"/>
      <c r="Y18" s="880"/>
      <c r="Z18" s="880"/>
      <c r="AA18" s="880"/>
      <c r="AB18" s="880"/>
      <c r="AC18" s="881"/>
      <c r="AD18" s="879">
        <f>SUM(AD13:AJ17)</f>
        <v>96.99</v>
      </c>
      <c r="AE18" s="880"/>
      <c r="AF18" s="880"/>
      <c r="AG18" s="880"/>
      <c r="AH18" s="880"/>
      <c r="AI18" s="880"/>
      <c r="AJ18" s="881"/>
      <c r="AK18" s="879">
        <f>SUM(AK13:AQ17)</f>
        <v>95</v>
      </c>
      <c r="AL18" s="880"/>
      <c r="AM18" s="880"/>
      <c r="AN18" s="880"/>
      <c r="AO18" s="880"/>
      <c r="AP18" s="880"/>
      <c r="AQ18" s="881"/>
      <c r="AR18" s="879">
        <f>SUM(AR13:AX17)</f>
        <v>95</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87</v>
      </c>
      <c r="Q19" s="658"/>
      <c r="R19" s="658"/>
      <c r="S19" s="658"/>
      <c r="T19" s="658"/>
      <c r="U19" s="658"/>
      <c r="V19" s="659"/>
      <c r="W19" s="657">
        <v>112</v>
      </c>
      <c r="X19" s="658"/>
      <c r="Y19" s="658"/>
      <c r="Z19" s="658"/>
      <c r="AA19" s="658"/>
      <c r="AB19" s="658"/>
      <c r="AC19" s="659"/>
      <c r="AD19" s="657">
        <v>83</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7" t="s">
        <v>10</v>
      </c>
      <c r="H20" s="878"/>
      <c r="I20" s="878"/>
      <c r="J20" s="878"/>
      <c r="K20" s="878"/>
      <c r="L20" s="878"/>
      <c r="M20" s="878"/>
      <c r="N20" s="878"/>
      <c r="O20" s="878"/>
      <c r="P20" s="311">
        <f>IF(P18=0, "-", SUM(P19)/P18)</f>
        <v>0.91004184100418417</v>
      </c>
      <c r="Q20" s="311"/>
      <c r="R20" s="311"/>
      <c r="S20" s="311"/>
      <c r="T20" s="311"/>
      <c r="U20" s="311"/>
      <c r="V20" s="311"/>
      <c r="W20" s="311">
        <f t="shared" ref="W20" si="0">IF(W18=0, "-", SUM(W19)/W18)</f>
        <v>0.70444682055475183</v>
      </c>
      <c r="X20" s="311"/>
      <c r="Y20" s="311"/>
      <c r="Z20" s="311"/>
      <c r="AA20" s="311"/>
      <c r="AB20" s="311"/>
      <c r="AC20" s="311"/>
      <c r="AD20" s="311">
        <f t="shared" ref="AD20" si="1">IF(AD18=0, "-", SUM(AD19)/AD18)</f>
        <v>0.85575832560057741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491</v>
      </c>
      <c r="H21" s="310"/>
      <c r="I21" s="310"/>
      <c r="J21" s="310"/>
      <c r="K21" s="310"/>
      <c r="L21" s="310"/>
      <c r="M21" s="310"/>
      <c r="N21" s="310"/>
      <c r="O21" s="310"/>
      <c r="P21" s="311">
        <f>IF(P19=0, "-", SUM(P19)/SUM(P13,P14))</f>
        <v>0.91004184100418417</v>
      </c>
      <c r="Q21" s="311"/>
      <c r="R21" s="311"/>
      <c r="S21" s="311"/>
      <c r="T21" s="311"/>
      <c r="U21" s="311"/>
      <c r="V21" s="311"/>
      <c r="W21" s="311">
        <f t="shared" ref="W21" si="2">IF(W19=0, "-", SUM(W19)/SUM(W13,W14))</f>
        <v>0.70444682055475183</v>
      </c>
      <c r="X21" s="311"/>
      <c r="Y21" s="311"/>
      <c r="Z21" s="311"/>
      <c r="AA21" s="311"/>
      <c r="AB21" s="311"/>
      <c r="AC21" s="311"/>
      <c r="AD21" s="311">
        <f t="shared" ref="AD21" si="3">IF(AD19=0, "-", SUM(AD19)/SUM(AD13,AD14))</f>
        <v>0.85575832560057741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531</v>
      </c>
      <c r="B22" s="965"/>
      <c r="C22" s="965"/>
      <c r="D22" s="965"/>
      <c r="E22" s="965"/>
      <c r="F22" s="966"/>
      <c r="G22" s="951" t="s">
        <v>468</v>
      </c>
      <c r="H22" s="215"/>
      <c r="I22" s="215"/>
      <c r="J22" s="215"/>
      <c r="K22" s="215"/>
      <c r="L22" s="215"/>
      <c r="M22" s="215"/>
      <c r="N22" s="215"/>
      <c r="O22" s="216"/>
      <c r="P22" s="936" t="s">
        <v>529</v>
      </c>
      <c r="Q22" s="215"/>
      <c r="R22" s="215"/>
      <c r="S22" s="215"/>
      <c r="T22" s="215"/>
      <c r="U22" s="215"/>
      <c r="V22" s="216"/>
      <c r="W22" s="936" t="s">
        <v>530</v>
      </c>
      <c r="X22" s="215"/>
      <c r="Y22" s="215"/>
      <c r="Z22" s="215"/>
      <c r="AA22" s="215"/>
      <c r="AB22" s="215"/>
      <c r="AC22" s="216"/>
      <c r="AD22" s="936" t="s">
        <v>467</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550</v>
      </c>
      <c r="H23" s="953"/>
      <c r="I23" s="953"/>
      <c r="J23" s="953"/>
      <c r="K23" s="953"/>
      <c r="L23" s="953"/>
      <c r="M23" s="953"/>
      <c r="N23" s="953"/>
      <c r="O23" s="954"/>
      <c r="P23" s="919">
        <v>56</v>
      </c>
      <c r="Q23" s="920"/>
      <c r="R23" s="920"/>
      <c r="S23" s="920"/>
      <c r="T23" s="920"/>
      <c r="U23" s="920"/>
      <c r="V23" s="937"/>
      <c r="W23" s="919">
        <v>56</v>
      </c>
      <c r="X23" s="920"/>
      <c r="Y23" s="920"/>
      <c r="Z23" s="920"/>
      <c r="AA23" s="920"/>
      <c r="AB23" s="920"/>
      <c r="AC23" s="937"/>
      <c r="AD23" s="974" t="s">
        <v>460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551</v>
      </c>
      <c r="H24" s="956"/>
      <c r="I24" s="956"/>
      <c r="J24" s="956"/>
      <c r="K24" s="956"/>
      <c r="L24" s="956"/>
      <c r="M24" s="956"/>
      <c r="N24" s="956"/>
      <c r="O24" s="957"/>
      <c r="P24" s="657">
        <v>19</v>
      </c>
      <c r="Q24" s="658"/>
      <c r="R24" s="658"/>
      <c r="S24" s="658"/>
      <c r="T24" s="658"/>
      <c r="U24" s="658"/>
      <c r="V24" s="659"/>
      <c r="W24" s="657">
        <v>19</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552</v>
      </c>
      <c r="H25" s="956"/>
      <c r="I25" s="956"/>
      <c r="J25" s="956"/>
      <c r="K25" s="956"/>
      <c r="L25" s="956"/>
      <c r="M25" s="956"/>
      <c r="N25" s="956"/>
      <c r="O25" s="957"/>
      <c r="P25" s="657">
        <v>19</v>
      </c>
      <c r="Q25" s="658"/>
      <c r="R25" s="658"/>
      <c r="S25" s="658"/>
      <c r="T25" s="658"/>
      <c r="U25" s="658"/>
      <c r="V25" s="659"/>
      <c r="W25" s="657">
        <v>19</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553</v>
      </c>
      <c r="H26" s="956"/>
      <c r="I26" s="956"/>
      <c r="J26" s="956"/>
      <c r="K26" s="956"/>
      <c r="L26" s="956"/>
      <c r="M26" s="956"/>
      <c r="N26" s="956"/>
      <c r="O26" s="957"/>
      <c r="P26" s="657">
        <v>1</v>
      </c>
      <c r="Q26" s="658"/>
      <c r="R26" s="658"/>
      <c r="S26" s="658"/>
      <c r="T26" s="658"/>
      <c r="U26" s="658"/>
      <c r="V26" s="659"/>
      <c r="W26" s="657">
        <v>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472</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469</v>
      </c>
      <c r="H29" s="962"/>
      <c r="I29" s="962"/>
      <c r="J29" s="962"/>
      <c r="K29" s="962"/>
      <c r="L29" s="962"/>
      <c r="M29" s="962"/>
      <c r="N29" s="962"/>
      <c r="O29" s="963"/>
      <c r="P29" s="933">
        <f>AK13</f>
        <v>95</v>
      </c>
      <c r="Q29" s="934"/>
      <c r="R29" s="934"/>
      <c r="S29" s="934"/>
      <c r="T29" s="934"/>
      <c r="U29" s="934"/>
      <c r="V29" s="935"/>
      <c r="W29" s="933">
        <f>AR13</f>
        <v>95</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485</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356</v>
      </c>
      <c r="AF30" s="860"/>
      <c r="AG30" s="860"/>
      <c r="AH30" s="861"/>
      <c r="AI30" s="859" t="s">
        <v>362</v>
      </c>
      <c r="AJ30" s="860"/>
      <c r="AK30" s="860"/>
      <c r="AL30" s="861"/>
      <c r="AM30" s="915" t="s">
        <v>466</v>
      </c>
      <c r="AN30" s="915"/>
      <c r="AO30" s="915"/>
      <c r="AP30" s="859"/>
      <c r="AQ30" s="768" t="s">
        <v>354</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c r="AR31" s="193"/>
      <c r="AS31" s="126" t="s">
        <v>355</v>
      </c>
      <c r="AT31" s="127"/>
      <c r="AU31" s="192">
        <v>30</v>
      </c>
      <c r="AV31" s="192"/>
      <c r="AW31" s="395" t="s">
        <v>300</v>
      </c>
      <c r="AX31" s="396"/>
    </row>
    <row r="32" spans="1:50" ht="23.25" customHeight="1" x14ac:dyDescent="0.15">
      <c r="A32" s="400"/>
      <c r="B32" s="398"/>
      <c r="C32" s="398"/>
      <c r="D32" s="398"/>
      <c r="E32" s="398"/>
      <c r="F32" s="399"/>
      <c r="G32" s="561" t="s">
        <v>554</v>
      </c>
      <c r="H32" s="562"/>
      <c r="I32" s="562"/>
      <c r="J32" s="562"/>
      <c r="K32" s="562"/>
      <c r="L32" s="562"/>
      <c r="M32" s="562"/>
      <c r="N32" s="562"/>
      <c r="O32" s="563"/>
      <c r="P32" s="98" t="s">
        <v>555</v>
      </c>
      <c r="Q32" s="98"/>
      <c r="R32" s="98"/>
      <c r="S32" s="98"/>
      <c r="T32" s="98"/>
      <c r="U32" s="98"/>
      <c r="V32" s="98"/>
      <c r="W32" s="98"/>
      <c r="X32" s="99"/>
      <c r="Y32" s="468" t="s">
        <v>12</v>
      </c>
      <c r="Z32" s="528"/>
      <c r="AA32" s="529"/>
      <c r="AB32" s="458" t="s">
        <v>556</v>
      </c>
      <c r="AC32" s="458"/>
      <c r="AD32" s="458"/>
      <c r="AE32" s="211" t="s">
        <v>603</v>
      </c>
      <c r="AF32" s="212"/>
      <c r="AG32" s="212"/>
      <c r="AH32" s="212"/>
      <c r="AI32" s="211">
        <v>230186</v>
      </c>
      <c r="AJ32" s="212"/>
      <c r="AK32" s="212"/>
      <c r="AL32" s="212"/>
      <c r="AM32" s="211" t="s">
        <v>603</v>
      </c>
      <c r="AN32" s="212"/>
      <c r="AO32" s="212"/>
      <c r="AP32" s="212"/>
      <c r="AQ32" s="333" t="s">
        <v>606</v>
      </c>
      <c r="AR32" s="200"/>
      <c r="AS32" s="200"/>
      <c r="AT32" s="334"/>
      <c r="AU32" s="212" t="s">
        <v>606</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556</v>
      </c>
      <c r="AC33" s="520"/>
      <c r="AD33" s="520"/>
      <c r="AE33" s="211" t="s">
        <v>603</v>
      </c>
      <c r="AF33" s="212"/>
      <c r="AG33" s="212"/>
      <c r="AH33" s="212"/>
      <c r="AI33" s="211">
        <v>216077</v>
      </c>
      <c r="AJ33" s="212"/>
      <c r="AK33" s="212"/>
      <c r="AL33" s="212"/>
      <c r="AM33" s="211" t="s">
        <v>603</v>
      </c>
      <c r="AN33" s="212"/>
      <c r="AO33" s="212"/>
      <c r="AP33" s="212"/>
      <c r="AQ33" s="333" t="s">
        <v>606</v>
      </c>
      <c r="AR33" s="200"/>
      <c r="AS33" s="200"/>
      <c r="AT33" s="334"/>
      <c r="AU33" s="212">
        <v>230186</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604</v>
      </c>
      <c r="AF34" s="212"/>
      <c r="AG34" s="212"/>
      <c r="AH34" s="212"/>
      <c r="AI34" s="211">
        <v>107</v>
      </c>
      <c r="AJ34" s="212"/>
      <c r="AK34" s="212"/>
      <c r="AL34" s="212"/>
      <c r="AM34" s="211" t="s">
        <v>603</v>
      </c>
      <c r="AN34" s="212"/>
      <c r="AO34" s="212"/>
      <c r="AP34" s="212"/>
      <c r="AQ34" s="333" t="s">
        <v>606</v>
      </c>
      <c r="AR34" s="200"/>
      <c r="AS34" s="200"/>
      <c r="AT34" s="334"/>
      <c r="AU34" s="212" t="s">
        <v>606</v>
      </c>
      <c r="AV34" s="212"/>
      <c r="AW34" s="212"/>
      <c r="AX34" s="214"/>
    </row>
    <row r="35" spans="1:50" ht="23.25" customHeight="1" x14ac:dyDescent="0.15">
      <c r="A35" s="219" t="s">
        <v>519</v>
      </c>
      <c r="B35" s="220"/>
      <c r="C35" s="220"/>
      <c r="D35" s="220"/>
      <c r="E35" s="220"/>
      <c r="F35" s="221"/>
      <c r="G35" s="225" t="s">
        <v>605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485</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355</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485</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355</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485</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355</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485</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486</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481</v>
      </c>
      <c r="X65" s="485"/>
      <c r="Y65" s="488"/>
      <c r="Z65" s="488"/>
      <c r="AA65" s="489"/>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2"/>
      <c r="B67" s="473"/>
      <c r="C67" s="473"/>
      <c r="D67" s="473"/>
      <c r="E67" s="473"/>
      <c r="F67" s="474"/>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492</v>
      </c>
      <c r="B70" s="473"/>
      <c r="C70" s="473"/>
      <c r="D70" s="473"/>
      <c r="E70" s="473"/>
      <c r="F70" s="474"/>
      <c r="G70" s="249" t="s">
        <v>364</v>
      </c>
      <c r="H70" s="300"/>
      <c r="I70" s="300"/>
      <c r="J70" s="300"/>
      <c r="K70" s="300"/>
      <c r="L70" s="300"/>
      <c r="M70" s="300"/>
      <c r="N70" s="300"/>
      <c r="O70" s="300"/>
      <c r="P70" s="300"/>
      <c r="Q70" s="300"/>
      <c r="R70" s="300"/>
      <c r="S70" s="300"/>
      <c r="T70" s="300"/>
      <c r="U70" s="300"/>
      <c r="V70" s="300"/>
      <c r="W70" s="303" t="s">
        <v>508</v>
      </c>
      <c r="X70" s="304"/>
      <c r="Y70" s="263" t="s">
        <v>12</v>
      </c>
      <c r="Z70" s="263"/>
      <c r="AA70" s="264"/>
      <c r="AB70" s="265" t="s">
        <v>509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486</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6"/>
      <c r="B75" s="507"/>
      <c r="C75" s="507"/>
      <c r="D75" s="507"/>
      <c r="E75" s="507"/>
      <c r="F75" s="508"/>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522</v>
      </c>
      <c r="B78" s="329"/>
      <c r="C78" s="329"/>
      <c r="D78" s="329"/>
      <c r="E78" s="326" t="s">
        <v>459</v>
      </c>
      <c r="F78" s="327"/>
      <c r="G78" s="57" t="s">
        <v>364</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480</v>
      </c>
      <c r="AP79" s="272"/>
      <c r="AQ79" s="272"/>
      <c r="AR79" s="81" t="s">
        <v>478</v>
      </c>
      <c r="AS79" s="271"/>
      <c r="AT79" s="272"/>
      <c r="AU79" s="272"/>
      <c r="AV79" s="272"/>
      <c r="AW79" s="272"/>
      <c r="AX79" s="947"/>
    </row>
    <row r="80" spans="1:50" ht="18.75" hidden="1" customHeight="1" x14ac:dyDescent="0.15">
      <c r="A80" s="865" t="s">
        <v>266</v>
      </c>
      <c r="B80" s="521" t="s">
        <v>477</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356</v>
      </c>
      <c r="AF85" s="238"/>
      <c r="AG85" s="238"/>
      <c r="AH85" s="239"/>
      <c r="AI85" s="237" t="s">
        <v>362</v>
      </c>
      <c r="AJ85" s="238"/>
      <c r="AK85" s="238"/>
      <c r="AL85" s="239"/>
      <c r="AM85" s="243" t="s">
        <v>466</v>
      </c>
      <c r="AN85" s="243"/>
      <c r="AO85" s="243"/>
      <c r="AP85" s="237"/>
      <c r="AQ85" s="152" t="s">
        <v>354</v>
      </c>
      <c r="AR85" s="123"/>
      <c r="AS85" s="123"/>
      <c r="AT85" s="124"/>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356</v>
      </c>
      <c r="AF90" s="238"/>
      <c r="AG90" s="238"/>
      <c r="AH90" s="239"/>
      <c r="AI90" s="237" t="s">
        <v>362</v>
      </c>
      <c r="AJ90" s="238"/>
      <c r="AK90" s="238"/>
      <c r="AL90" s="239"/>
      <c r="AM90" s="243" t="s">
        <v>466</v>
      </c>
      <c r="AN90" s="243"/>
      <c r="AO90" s="243"/>
      <c r="AP90" s="237"/>
      <c r="AQ90" s="152" t="s">
        <v>354</v>
      </c>
      <c r="AR90" s="123"/>
      <c r="AS90" s="123"/>
      <c r="AT90" s="124"/>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5" t="s">
        <v>300</v>
      </c>
      <c r="AX91" s="396"/>
      <c r="AY91" s="10"/>
      <c r="AZ91" s="10"/>
      <c r="BA91" s="10"/>
      <c r="BB91" s="10"/>
      <c r="BC91" s="10"/>
    </row>
    <row r="92" spans="1:60" ht="23.25" hidden="1" customHeight="1" x14ac:dyDescent="0.15">
      <c r="A92" s="866"/>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356</v>
      </c>
      <c r="AF95" s="238"/>
      <c r="AG95" s="238"/>
      <c r="AH95" s="239"/>
      <c r="AI95" s="237" t="s">
        <v>362</v>
      </c>
      <c r="AJ95" s="238"/>
      <c r="AK95" s="238"/>
      <c r="AL95" s="239"/>
      <c r="AM95" s="243" t="s">
        <v>466</v>
      </c>
      <c r="AN95" s="243"/>
      <c r="AO95" s="243"/>
      <c r="AP95" s="237"/>
      <c r="AQ95" s="152"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5" t="s">
        <v>300</v>
      </c>
      <c r="AX96" s="396"/>
    </row>
    <row r="97" spans="1:60" ht="23.2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487</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356</v>
      </c>
      <c r="AF100" s="537"/>
      <c r="AG100" s="537"/>
      <c r="AH100" s="538"/>
      <c r="AI100" s="536" t="s">
        <v>362</v>
      </c>
      <c r="AJ100" s="537"/>
      <c r="AK100" s="537"/>
      <c r="AL100" s="538"/>
      <c r="AM100" s="536" t="s">
        <v>466</v>
      </c>
      <c r="AN100" s="537"/>
      <c r="AO100" s="537"/>
      <c r="AP100" s="538"/>
      <c r="AQ100" s="313" t="s">
        <v>488</v>
      </c>
      <c r="AR100" s="314"/>
      <c r="AS100" s="314"/>
      <c r="AT100" s="315"/>
      <c r="AU100" s="313" t="s">
        <v>532</v>
      </c>
      <c r="AV100" s="314"/>
      <c r="AW100" s="314"/>
      <c r="AX100" s="316"/>
    </row>
    <row r="101" spans="1:60" ht="23.25" customHeight="1" x14ac:dyDescent="0.15">
      <c r="A101" s="419"/>
      <c r="B101" s="420"/>
      <c r="C101" s="420"/>
      <c r="D101" s="420"/>
      <c r="E101" s="420"/>
      <c r="F101" s="421"/>
      <c r="G101" s="98" t="s">
        <v>557</v>
      </c>
      <c r="H101" s="98"/>
      <c r="I101" s="98"/>
      <c r="J101" s="98"/>
      <c r="K101" s="98"/>
      <c r="L101" s="98"/>
      <c r="M101" s="98"/>
      <c r="N101" s="98"/>
      <c r="O101" s="98"/>
      <c r="P101" s="98"/>
      <c r="Q101" s="98"/>
      <c r="R101" s="98"/>
      <c r="S101" s="98"/>
      <c r="T101" s="98"/>
      <c r="U101" s="98"/>
      <c r="V101" s="98"/>
      <c r="W101" s="98"/>
      <c r="X101" s="99"/>
      <c r="Y101" s="539" t="s">
        <v>55</v>
      </c>
      <c r="Z101" s="540"/>
      <c r="AA101" s="541"/>
      <c r="AB101" s="458" t="s">
        <v>556</v>
      </c>
      <c r="AC101" s="458"/>
      <c r="AD101" s="458"/>
      <c r="AE101" s="211">
        <v>14949</v>
      </c>
      <c r="AF101" s="212"/>
      <c r="AG101" s="212"/>
      <c r="AH101" s="213"/>
      <c r="AI101" s="211">
        <v>13243</v>
      </c>
      <c r="AJ101" s="212"/>
      <c r="AK101" s="212"/>
      <c r="AL101" s="213"/>
      <c r="AM101" s="211">
        <v>13579</v>
      </c>
      <c r="AN101" s="212"/>
      <c r="AO101" s="212"/>
      <c r="AP101" s="213"/>
      <c r="AQ101" s="211" t="s">
        <v>607</v>
      </c>
      <c r="AR101" s="212"/>
      <c r="AS101" s="212"/>
      <c r="AT101" s="213"/>
      <c r="AU101" s="211" t="s">
        <v>608</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556</v>
      </c>
      <c r="AC102" s="458"/>
      <c r="AD102" s="458"/>
      <c r="AE102" s="415">
        <v>17387</v>
      </c>
      <c r="AF102" s="415"/>
      <c r="AG102" s="415"/>
      <c r="AH102" s="415"/>
      <c r="AI102" s="415">
        <v>17387</v>
      </c>
      <c r="AJ102" s="415"/>
      <c r="AK102" s="415"/>
      <c r="AL102" s="415"/>
      <c r="AM102" s="415">
        <v>16095</v>
      </c>
      <c r="AN102" s="415"/>
      <c r="AO102" s="415"/>
      <c r="AP102" s="415"/>
      <c r="AQ102" s="266" t="s">
        <v>712</v>
      </c>
      <c r="AR102" s="267"/>
      <c r="AS102" s="267"/>
      <c r="AT102" s="312"/>
      <c r="AU102" s="266" t="s">
        <v>712</v>
      </c>
      <c r="AV102" s="267"/>
      <c r="AW102" s="267"/>
      <c r="AX102" s="312"/>
    </row>
    <row r="103" spans="1:60" ht="31.5" customHeight="1" x14ac:dyDescent="0.15">
      <c r="A103" s="416" t="s">
        <v>487</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356</v>
      </c>
      <c r="AF103" s="413"/>
      <c r="AG103" s="413"/>
      <c r="AH103" s="414"/>
      <c r="AI103" s="412" t="s">
        <v>362</v>
      </c>
      <c r="AJ103" s="413"/>
      <c r="AK103" s="413"/>
      <c r="AL103" s="414"/>
      <c r="AM103" s="412" t="s">
        <v>466</v>
      </c>
      <c r="AN103" s="413"/>
      <c r="AO103" s="413"/>
      <c r="AP103" s="414"/>
      <c r="AQ103" s="277" t="s">
        <v>488</v>
      </c>
      <c r="AR103" s="278"/>
      <c r="AS103" s="278"/>
      <c r="AT103" s="317"/>
      <c r="AU103" s="277" t="s">
        <v>532</v>
      </c>
      <c r="AV103" s="278"/>
      <c r="AW103" s="278"/>
      <c r="AX103" s="279"/>
    </row>
    <row r="104" spans="1:60" ht="23.25" customHeight="1" x14ac:dyDescent="0.15">
      <c r="A104" s="419"/>
      <c r="B104" s="420"/>
      <c r="C104" s="420"/>
      <c r="D104" s="420"/>
      <c r="E104" s="420"/>
      <c r="F104" s="421"/>
      <c r="G104" s="98" t="s">
        <v>558</v>
      </c>
      <c r="H104" s="98"/>
      <c r="I104" s="98"/>
      <c r="J104" s="98"/>
      <c r="K104" s="98"/>
      <c r="L104" s="98"/>
      <c r="M104" s="98"/>
      <c r="N104" s="98"/>
      <c r="O104" s="98"/>
      <c r="P104" s="98"/>
      <c r="Q104" s="98"/>
      <c r="R104" s="98"/>
      <c r="S104" s="98"/>
      <c r="T104" s="98"/>
      <c r="U104" s="98"/>
      <c r="V104" s="98"/>
      <c r="W104" s="98"/>
      <c r="X104" s="99"/>
      <c r="Y104" s="462" t="s">
        <v>55</v>
      </c>
      <c r="Z104" s="463"/>
      <c r="AA104" s="464"/>
      <c r="AB104" s="542" t="s">
        <v>556</v>
      </c>
      <c r="AC104" s="543"/>
      <c r="AD104" s="544"/>
      <c r="AE104" s="211">
        <v>11488</v>
      </c>
      <c r="AF104" s="212"/>
      <c r="AG104" s="212"/>
      <c r="AH104" s="213"/>
      <c r="AI104" s="211">
        <v>9479</v>
      </c>
      <c r="AJ104" s="212"/>
      <c r="AK104" s="212"/>
      <c r="AL104" s="213"/>
      <c r="AM104" s="211">
        <v>9584</v>
      </c>
      <c r="AN104" s="212"/>
      <c r="AO104" s="212"/>
      <c r="AP104" s="213"/>
      <c r="AQ104" s="211" t="s">
        <v>606</v>
      </c>
      <c r="AR104" s="212"/>
      <c r="AS104" s="212"/>
      <c r="AT104" s="213"/>
      <c r="AU104" s="211" t="s">
        <v>607</v>
      </c>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556</v>
      </c>
      <c r="AC105" s="466"/>
      <c r="AD105" s="467"/>
      <c r="AE105" s="415">
        <v>11897</v>
      </c>
      <c r="AF105" s="415"/>
      <c r="AG105" s="415"/>
      <c r="AH105" s="415"/>
      <c r="AI105" s="415">
        <v>11897</v>
      </c>
      <c r="AJ105" s="415"/>
      <c r="AK105" s="415"/>
      <c r="AL105" s="415"/>
      <c r="AM105" s="415">
        <v>11402</v>
      </c>
      <c r="AN105" s="415"/>
      <c r="AO105" s="415"/>
      <c r="AP105" s="415"/>
      <c r="AQ105" s="211" t="s">
        <v>712</v>
      </c>
      <c r="AR105" s="212"/>
      <c r="AS105" s="212"/>
      <c r="AT105" s="213"/>
      <c r="AU105" s="266" t="s">
        <v>714</v>
      </c>
      <c r="AV105" s="267"/>
      <c r="AW105" s="267"/>
      <c r="AX105" s="312"/>
    </row>
    <row r="106" spans="1:60" ht="31.5" hidden="1" customHeight="1" x14ac:dyDescent="0.15">
      <c r="A106" s="416" t="s">
        <v>487</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356</v>
      </c>
      <c r="AF106" s="413"/>
      <c r="AG106" s="413"/>
      <c r="AH106" s="414"/>
      <c r="AI106" s="412" t="s">
        <v>362</v>
      </c>
      <c r="AJ106" s="413"/>
      <c r="AK106" s="413"/>
      <c r="AL106" s="414"/>
      <c r="AM106" s="412" t="s">
        <v>466</v>
      </c>
      <c r="AN106" s="413"/>
      <c r="AO106" s="413"/>
      <c r="AP106" s="414"/>
      <c r="AQ106" s="277" t="s">
        <v>488</v>
      </c>
      <c r="AR106" s="278"/>
      <c r="AS106" s="278"/>
      <c r="AT106" s="317"/>
      <c r="AU106" s="277" t="s">
        <v>532</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487</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356</v>
      </c>
      <c r="AF109" s="413"/>
      <c r="AG109" s="413"/>
      <c r="AH109" s="414"/>
      <c r="AI109" s="412" t="s">
        <v>362</v>
      </c>
      <c r="AJ109" s="413"/>
      <c r="AK109" s="413"/>
      <c r="AL109" s="414"/>
      <c r="AM109" s="412" t="s">
        <v>466</v>
      </c>
      <c r="AN109" s="413"/>
      <c r="AO109" s="413"/>
      <c r="AP109" s="414"/>
      <c r="AQ109" s="277" t="s">
        <v>488</v>
      </c>
      <c r="AR109" s="278"/>
      <c r="AS109" s="278"/>
      <c r="AT109" s="317"/>
      <c r="AU109" s="277" t="s">
        <v>532</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487</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356</v>
      </c>
      <c r="AF112" s="413"/>
      <c r="AG112" s="413"/>
      <c r="AH112" s="414"/>
      <c r="AI112" s="412" t="s">
        <v>362</v>
      </c>
      <c r="AJ112" s="413"/>
      <c r="AK112" s="413"/>
      <c r="AL112" s="414"/>
      <c r="AM112" s="412" t="s">
        <v>466</v>
      </c>
      <c r="AN112" s="413"/>
      <c r="AO112" s="413"/>
      <c r="AP112" s="414"/>
      <c r="AQ112" s="277" t="s">
        <v>488</v>
      </c>
      <c r="AR112" s="278"/>
      <c r="AS112" s="278"/>
      <c r="AT112" s="317"/>
      <c r="AU112" s="277" t="s">
        <v>532</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356</v>
      </c>
      <c r="AF115" s="413"/>
      <c r="AG115" s="413"/>
      <c r="AH115" s="414"/>
      <c r="AI115" s="412" t="s">
        <v>362</v>
      </c>
      <c r="AJ115" s="413"/>
      <c r="AK115" s="413"/>
      <c r="AL115" s="414"/>
      <c r="AM115" s="412" t="s">
        <v>466</v>
      </c>
      <c r="AN115" s="413"/>
      <c r="AO115" s="413"/>
      <c r="AP115" s="414"/>
      <c r="AQ115" s="591" t="s">
        <v>533</v>
      </c>
      <c r="AR115" s="592"/>
      <c r="AS115" s="592"/>
      <c r="AT115" s="592"/>
      <c r="AU115" s="592"/>
      <c r="AV115" s="592"/>
      <c r="AW115" s="592"/>
      <c r="AX115" s="593"/>
    </row>
    <row r="116" spans="1:50" ht="23.25" customHeight="1" x14ac:dyDescent="0.15">
      <c r="A116" s="436"/>
      <c r="B116" s="437"/>
      <c r="C116" s="437"/>
      <c r="D116" s="437"/>
      <c r="E116" s="437"/>
      <c r="F116" s="438"/>
      <c r="G116" s="390" t="s">
        <v>559</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560</v>
      </c>
      <c r="AC116" s="460"/>
      <c r="AD116" s="461"/>
      <c r="AE116" s="415">
        <v>3738</v>
      </c>
      <c r="AF116" s="415"/>
      <c r="AG116" s="415"/>
      <c r="AH116" s="415"/>
      <c r="AI116" s="415">
        <v>4174</v>
      </c>
      <c r="AJ116" s="415"/>
      <c r="AK116" s="415"/>
      <c r="AL116" s="415"/>
      <c r="AM116" s="415">
        <v>3931</v>
      </c>
      <c r="AN116" s="415"/>
      <c r="AO116" s="415"/>
      <c r="AP116" s="415"/>
      <c r="AQ116" s="211" t="s">
        <v>712</v>
      </c>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566</v>
      </c>
      <c r="AC117" s="470"/>
      <c r="AD117" s="471"/>
      <c r="AE117" s="548" t="s">
        <v>561</v>
      </c>
      <c r="AF117" s="548"/>
      <c r="AG117" s="548"/>
      <c r="AH117" s="548"/>
      <c r="AI117" s="548" t="s">
        <v>562</v>
      </c>
      <c r="AJ117" s="548"/>
      <c r="AK117" s="548"/>
      <c r="AL117" s="548"/>
      <c r="AM117" s="548" t="s">
        <v>609</v>
      </c>
      <c r="AN117" s="548"/>
      <c r="AO117" s="548"/>
      <c r="AP117" s="548"/>
      <c r="AQ117" s="548" t="s">
        <v>712</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356</v>
      </c>
      <c r="AF118" s="413"/>
      <c r="AG118" s="413"/>
      <c r="AH118" s="414"/>
      <c r="AI118" s="412" t="s">
        <v>362</v>
      </c>
      <c r="AJ118" s="413"/>
      <c r="AK118" s="413"/>
      <c r="AL118" s="414"/>
      <c r="AM118" s="412" t="s">
        <v>466</v>
      </c>
      <c r="AN118" s="413"/>
      <c r="AO118" s="413"/>
      <c r="AP118" s="414"/>
      <c r="AQ118" s="591" t="s">
        <v>533</v>
      </c>
      <c r="AR118" s="592"/>
      <c r="AS118" s="592"/>
      <c r="AT118" s="592"/>
      <c r="AU118" s="592"/>
      <c r="AV118" s="592"/>
      <c r="AW118" s="592"/>
      <c r="AX118" s="593"/>
    </row>
    <row r="119" spans="1:50" ht="23.25" customHeight="1" x14ac:dyDescent="0.15">
      <c r="A119" s="436"/>
      <c r="B119" s="437"/>
      <c r="C119" s="437"/>
      <c r="D119" s="437"/>
      <c r="E119" s="437"/>
      <c r="F119" s="438"/>
      <c r="G119" s="390" t="s">
        <v>563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560</v>
      </c>
      <c r="AC119" s="460"/>
      <c r="AD119" s="461"/>
      <c r="AE119" s="415">
        <v>2095</v>
      </c>
      <c r="AF119" s="415"/>
      <c r="AG119" s="415"/>
      <c r="AH119" s="415"/>
      <c r="AI119" s="415">
        <v>2195</v>
      </c>
      <c r="AJ119" s="415"/>
      <c r="AK119" s="415"/>
      <c r="AL119" s="415"/>
      <c r="AM119" s="415">
        <v>2436</v>
      </c>
      <c r="AN119" s="415"/>
      <c r="AO119" s="415"/>
      <c r="AP119" s="415"/>
      <c r="AQ119" s="415" t="s">
        <v>712</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566</v>
      </c>
      <c r="AC120" s="470"/>
      <c r="AD120" s="471"/>
      <c r="AE120" s="548" t="s">
        <v>564</v>
      </c>
      <c r="AF120" s="548"/>
      <c r="AG120" s="548"/>
      <c r="AH120" s="548"/>
      <c r="AI120" s="548" t="s">
        <v>565</v>
      </c>
      <c r="AJ120" s="548"/>
      <c r="AK120" s="548"/>
      <c r="AL120" s="548"/>
      <c r="AM120" s="548" t="s">
        <v>610</v>
      </c>
      <c r="AN120" s="548"/>
      <c r="AO120" s="548"/>
      <c r="AP120" s="548"/>
      <c r="AQ120" s="548" t="s">
        <v>713</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356</v>
      </c>
      <c r="AF121" s="413"/>
      <c r="AG121" s="413"/>
      <c r="AH121" s="414"/>
      <c r="AI121" s="412" t="s">
        <v>362</v>
      </c>
      <c r="AJ121" s="413"/>
      <c r="AK121" s="413"/>
      <c r="AL121" s="414"/>
      <c r="AM121" s="412" t="s">
        <v>466</v>
      </c>
      <c r="AN121" s="413"/>
      <c r="AO121" s="413"/>
      <c r="AP121" s="414"/>
      <c r="AQ121" s="591" t="s">
        <v>533</v>
      </c>
      <c r="AR121" s="592"/>
      <c r="AS121" s="592"/>
      <c r="AT121" s="592"/>
      <c r="AU121" s="592"/>
      <c r="AV121" s="592"/>
      <c r="AW121" s="592"/>
      <c r="AX121" s="593"/>
    </row>
    <row r="122" spans="1:50" ht="23.25" hidden="1" customHeight="1" x14ac:dyDescent="0.15">
      <c r="A122" s="436"/>
      <c r="B122" s="437"/>
      <c r="C122" s="437"/>
      <c r="D122" s="437"/>
      <c r="E122" s="437"/>
      <c r="F122" s="438"/>
      <c r="G122" s="390"/>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79.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356</v>
      </c>
      <c r="AF124" s="413"/>
      <c r="AG124" s="413"/>
      <c r="AH124" s="414"/>
      <c r="AI124" s="412" t="s">
        <v>362</v>
      </c>
      <c r="AJ124" s="413"/>
      <c r="AK124" s="413"/>
      <c r="AL124" s="414"/>
      <c r="AM124" s="412" t="s">
        <v>466</v>
      </c>
      <c r="AN124" s="413"/>
      <c r="AO124" s="413"/>
      <c r="AP124" s="414"/>
      <c r="AQ124" s="591" t="s">
        <v>533</v>
      </c>
      <c r="AR124" s="592"/>
      <c r="AS124" s="592"/>
      <c r="AT124" s="592"/>
      <c r="AU124" s="592"/>
      <c r="AV124" s="592"/>
      <c r="AW124" s="592"/>
      <c r="AX124" s="593"/>
    </row>
    <row r="125" spans="1:50" ht="23.25" hidden="1" customHeight="1" x14ac:dyDescent="0.15">
      <c r="A125" s="436"/>
      <c r="B125" s="437"/>
      <c r="C125" s="437"/>
      <c r="D125" s="437"/>
      <c r="E125" s="437"/>
      <c r="F125" s="438"/>
      <c r="G125" s="390"/>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79.5" hidden="1" customHeight="1" thickBo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356</v>
      </c>
      <c r="AF127" s="413"/>
      <c r="AG127" s="413"/>
      <c r="AH127" s="414"/>
      <c r="AI127" s="412" t="s">
        <v>362</v>
      </c>
      <c r="AJ127" s="413"/>
      <c r="AK127" s="413"/>
      <c r="AL127" s="414"/>
      <c r="AM127" s="412" t="s">
        <v>466</v>
      </c>
      <c r="AN127" s="413"/>
      <c r="AO127" s="413"/>
      <c r="AP127" s="414"/>
      <c r="AQ127" s="591" t="s">
        <v>533</v>
      </c>
      <c r="AR127" s="592"/>
      <c r="AS127" s="592"/>
      <c r="AT127" s="592"/>
      <c r="AU127" s="592"/>
      <c r="AV127" s="592"/>
      <c r="AW127" s="592"/>
      <c r="AX127" s="593"/>
    </row>
    <row r="128" spans="1:50" ht="23.25" hidden="1" customHeight="1" x14ac:dyDescent="0.15">
      <c r="A128" s="436"/>
      <c r="B128" s="437"/>
      <c r="C128" s="437"/>
      <c r="D128" s="437"/>
      <c r="E128" s="437"/>
      <c r="F128" s="438"/>
      <c r="G128" s="390" t="s">
        <v>497</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496</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368</v>
      </c>
      <c r="B130" s="178"/>
      <c r="C130" s="177" t="s">
        <v>365</v>
      </c>
      <c r="D130" s="178"/>
      <c r="E130" s="162" t="s">
        <v>398</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355</v>
      </c>
      <c r="AT133" s="127"/>
      <c r="AU133" s="193" t="s">
        <v>577</v>
      </c>
      <c r="AV133" s="193"/>
      <c r="AW133" s="126" t="s">
        <v>300</v>
      </c>
      <c r="AX133" s="188"/>
    </row>
    <row r="134" spans="1:50" ht="39.75" customHeight="1" x14ac:dyDescent="0.15">
      <c r="A134" s="182"/>
      <c r="B134" s="179"/>
      <c r="C134" s="173"/>
      <c r="D134" s="179"/>
      <c r="E134" s="173"/>
      <c r="F134" s="174"/>
      <c r="G134" s="97" t="s">
        <v>607</v>
      </c>
      <c r="H134" s="98"/>
      <c r="I134" s="98"/>
      <c r="J134" s="98"/>
      <c r="K134" s="98"/>
      <c r="L134" s="98"/>
      <c r="M134" s="98"/>
      <c r="N134" s="98"/>
      <c r="O134" s="98"/>
      <c r="P134" s="98"/>
      <c r="Q134" s="98"/>
      <c r="R134" s="98"/>
      <c r="S134" s="98"/>
      <c r="T134" s="98"/>
      <c r="U134" s="98"/>
      <c r="V134" s="98"/>
      <c r="W134" s="98"/>
      <c r="X134" s="99"/>
      <c r="Y134" s="194" t="s">
        <v>378</v>
      </c>
      <c r="Z134" s="195"/>
      <c r="AA134" s="196"/>
      <c r="AB134" s="197" t="s">
        <v>574</v>
      </c>
      <c r="AC134" s="198"/>
      <c r="AD134" s="198"/>
      <c r="AE134" s="199" t="s">
        <v>573</v>
      </c>
      <c r="AF134" s="200"/>
      <c r="AG134" s="200"/>
      <c r="AH134" s="200"/>
      <c r="AI134" s="199" t="s">
        <v>574</v>
      </c>
      <c r="AJ134" s="200"/>
      <c r="AK134" s="200"/>
      <c r="AL134" s="200"/>
      <c r="AM134" s="199" t="s">
        <v>568</v>
      </c>
      <c r="AN134" s="200"/>
      <c r="AO134" s="200"/>
      <c r="AP134" s="200"/>
      <c r="AQ134" s="199" t="s">
        <v>568</v>
      </c>
      <c r="AR134" s="200"/>
      <c r="AS134" s="200"/>
      <c r="AT134" s="200"/>
      <c r="AU134" s="199" t="s">
        <v>574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355" t="s">
        <v>572</v>
      </c>
      <c r="AC135" s="206"/>
      <c r="AD135" s="206"/>
      <c r="AE135" s="199" t="s">
        <v>574</v>
      </c>
      <c r="AF135" s="200"/>
      <c r="AG135" s="200"/>
      <c r="AH135" s="200"/>
      <c r="AI135" s="199" t="s">
        <v>568</v>
      </c>
      <c r="AJ135" s="200"/>
      <c r="AK135" s="200"/>
      <c r="AL135" s="200"/>
      <c r="AM135" s="199" t="s">
        <v>574</v>
      </c>
      <c r="AN135" s="200"/>
      <c r="AO135" s="200"/>
      <c r="AP135" s="200"/>
      <c r="AQ135" s="199" t="s">
        <v>574</v>
      </c>
      <c r="AR135" s="200"/>
      <c r="AS135" s="200"/>
      <c r="AT135" s="200"/>
      <c r="AU135" s="199" t="s">
        <v>574</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698</v>
      </c>
      <c r="H154" s="98"/>
      <c r="I154" s="98"/>
      <c r="J154" s="98"/>
      <c r="K154" s="98"/>
      <c r="L154" s="98"/>
      <c r="M154" s="98"/>
      <c r="N154" s="98"/>
      <c r="O154" s="98"/>
      <c r="P154" s="99"/>
      <c r="Q154" s="118" t="s">
        <v>698</v>
      </c>
      <c r="R154" s="98"/>
      <c r="S154" s="98"/>
      <c r="T154" s="98"/>
      <c r="U154" s="98"/>
      <c r="V154" s="98"/>
      <c r="W154" s="98"/>
      <c r="X154" s="98"/>
      <c r="Y154" s="98"/>
      <c r="Z154" s="98"/>
      <c r="AA154" s="286"/>
      <c r="AB154" s="134" t="s">
        <v>698</v>
      </c>
      <c r="AC154" s="135"/>
      <c r="AD154" s="135"/>
      <c r="AE154" s="140" t="s">
        <v>699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699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1"/>
      <c r="E430" s="167" t="s">
        <v>387</v>
      </c>
      <c r="F430" s="168"/>
      <c r="G430" s="899" t="s">
        <v>383</v>
      </c>
      <c r="H430" s="116"/>
      <c r="I430" s="116"/>
      <c r="J430" s="900" t="s">
        <v>567</v>
      </c>
      <c r="K430" s="901"/>
      <c r="L430" s="901"/>
      <c r="M430" s="901"/>
      <c r="N430" s="901"/>
      <c r="O430" s="901"/>
      <c r="P430" s="901"/>
      <c r="Q430" s="901"/>
      <c r="R430" s="901"/>
      <c r="S430" s="901"/>
      <c r="T430" s="902"/>
      <c r="U430" s="588" t="s">
        <v>577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527</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577</v>
      </c>
      <c r="AF432" s="193"/>
      <c r="AG432" s="126" t="s">
        <v>355</v>
      </c>
      <c r="AH432" s="127"/>
      <c r="AI432" s="149"/>
      <c r="AJ432" s="149"/>
      <c r="AK432" s="149"/>
      <c r="AL432" s="147"/>
      <c r="AM432" s="149"/>
      <c r="AN432" s="149"/>
      <c r="AO432" s="149"/>
      <c r="AP432" s="147"/>
      <c r="AQ432" s="590" t="s">
        <v>577</v>
      </c>
      <c r="AR432" s="193"/>
      <c r="AS432" s="126" t="s">
        <v>355</v>
      </c>
      <c r="AT432" s="127"/>
      <c r="AU432" s="193" t="s">
        <v>577</v>
      </c>
      <c r="AV432" s="193"/>
      <c r="AW432" s="126" t="s">
        <v>300</v>
      </c>
      <c r="AX432" s="188"/>
    </row>
    <row r="433" spans="1:50" ht="23.25" customHeight="1" x14ac:dyDescent="0.15">
      <c r="A433" s="182"/>
      <c r="B433" s="179"/>
      <c r="C433" s="173"/>
      <c r="D433" s="179"/>
      <c r="E433" s="335"/>
      <c r="F433" s="336"/>
      <c r="G433" s="97" t="s">
        <v>607</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3" t="s">
        <v>577</v>
      </c>
      <c r="AF433" s="200"/>
      <c r="AG433" s="200"/>
      <c r="AH433" s="200"/>
      <c r="AI433" s="333" t="s">
        <v>579</v>
      </c>
      <c r="AJ433" s="200"/>
      <c r="AK433" s="200"/>
      <c r="AL433" s="200"/>
      <c r="AM433" s="333" t="s">
        <v>579</v>
      </c>
      <c r="AN433" s="200"/>
      <c r="AO433" s="200"/>
      <c r="AP433" s="334"/>
      <c r="AQ433" s="333" t="s">
        <v>579</v>
      </c>
      <c r="AR433" s="200"/>
      <c r="AS433" s="200"/>
      <c r="AT433" s="334"/>
      <c r="AU433" s="200" t="s">
        <v>579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577</v>
      </c>
      <c r="AF434" s="200"/>
      <c r="AG434" s="200"/>
      <c r="AH434" s="334"/>
      <c r="AI434" s="333" t="s">
        <v>580</v>
      </c>
      <c r="AJ434" s="200"/>
      <c r="AK434" s="200"/>
      <c r="AL434" s="200"/>
      <c r="AM434" s="333" t="s">
        <v>579</v>
      </c>
      <c r="AN434" s="200"/>
      <c r="AO434" s="200"/>
      <c r="AP434" s="334"/>
      <c r="AQ434" s="333" t="s">
        <v>579</v>
      </c>
      <c r="AR434" s="200"/>
      <c r="AS434" s="200"/>
      <c r="AT434" s="334"/>
      <c r="AU434" s="200" t="s">
        <v>579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572</v>
      </c>
      <c r="AF435" s="200"/>
      <c r="AG435" s="200"/>
      <c r="AH435" s="334"/>
      <c r="AI435" s="333" t="s">
        <v>577</v>
      </c>
      <c r="AJ435" s="200"/>
      <c r="AK435" s="200"/>
      <c r="AL435" s="200"/>
      <c r="AM435" s="333" t="s">
        <v>579</v>
      </c>
      <c r="AN435" s="200"/>
      <c r="AO435" s="200"/>
      <c r="AP435" s="334"/>
      <c r="AQ435" s="333" t="s">
        <v>578</v>
      </c>
      <c r="AR435" s="200"/>
      <c r="AS435" s="200"/>
      <c r="AT435" s="334"/>
      <c r="AU435" s="200" t="s">
        <v>579</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527</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581</v>
      </c>
      <c r="AF437" s="193"/>
      <c r="AG437" s="126" t="s">
        <v>355</v>
      </c>
      <c r="AH437" s="127"/>
      <c r="AI437" s="149"/>
      <c r="AJ437" s="149"/>
      <c r="AK437" s="149"/>
      <c r="AL437" s="147"/>
      <c r="AM437" s="149"/>
      <c r="AN437" s="149"/>
      <c r="AO437" s="149"/>
      <c r="AP437" s="147"/>
      <c r="AQ437" s="590" t="s">
        <v>574</v>
      </c>
      <c r="AR437" s="193"/>
      <c r="AS437" s="126" t="s">
        <v>355</v>
      </c>
      <c r="AT437" s="127"/>
      <c r="AU437" s="193" t="s">
        <v>574</v>
      </c>
      <c r="AV437" s="193"/>
      <c r="AW437" s="126" t="s">
        <v>300</v>
      </c>
      <c r="AX437" s="188"/>
    </row>
    <row r="438" spans="1:50" ht="23.25" customHeight="1" x14ac:dyDescent="0.15">
      <c r="A438" s="182"/>
      <c r="B438" s="179"/>
      <c r="C438" s="173"/>
      <c r="D438" s="179"/>
      <c r="E438" s="335"/>
      <c r="F438" s="336"/>
      <c r="G438" s="97" t="s">
        <v>607</v>
      </c>
      <c r="H438" s="98"/>
      <c r="I438" s="98"/>
      <c r="J438" s="98"/>
      <c r="K438" s="98"/>
      <c r="L438" s="98"/>
      <c r="M438" s="98"/>
      <c r="N438" s="98"/>
      <c r="O438" s="98"/>
      <c r="P438" s="98"/>
      <c r="Q438" s="98"/>
      <c r="R438" s="98"/>
      <c r="S438" s="98"/>
      <c r="T438" s="98"/>
      <c r="U438" s="98"/>
      <c r="V438" s="98"/>
      <c r="W438" s="98"/>
      <c r="X438" s="99"/>
      <c r="Y438" s="194" t="s">
        <v>12</v>
      </c>
      <c r="Z438" s="195"/>
      <c r="AA438" s="196"/>
      <c r="AB438" s="206" t="s">
        <v>581</v>
      </c>
      <c r="AC438" s="206"/>
      <c r="AD438" s="206"/>
      <c r="AE438" s="333" t="s">
        <v>581</v>
      </c>
      <c r="AF438" s="200"/>
      <c r="AG438" s="200"/>
      <c r="AH438" s="200"/>
      <c r="AI438" s="333" t="s">
        <v>581</v>
      </c>
      <c r="AJ438" s="200"/>
      <c r="AK438" s="200"/>
      <c r="AL438" s="200"/>
      <c r="AM438" s="333" t="s">
        <v>574</v>
      </c>
      <c r="AN438" s="200"/>
      <c r="AO438" s="200"/>
      <c r="AP438" s="334"/>
      <c r="AQ438" s="333" t="s">
        <v>581</v>
      </c>
      <c r="AR438" s="200"/>
      <c r="AS438" s="200"/>
      <c r="AT438" s="334"/>
      <c r="AU438" s="200" t="s">
        <v>579</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581</v>
      </c>
      <c r="AC439" s="198"/>
      <c r="AD439" s="198"/>
      <c r="AE439" s="333" t="s">
        <v>581</v>
      </c>
      <c r="AF439" s="200"/>
      <c r="AG439" s="200"/>
      <c r="AH439" s="334"/>
      <c r="AI439" s="333" t="s">
        <v>581</v>
      </c>
      <c r="AJ439" s="200"/>
      <c r="AK439" s="200"/>
      <c r="AL439" s="200"/>
      <c r="AM439" s="333" t="s">
        <v>574</v>
      </c>
      <c r="AN439" s="200"/>
      <c r="AO439" s="200"/>
      <c r="AP439" s="334"/>
      <c r="AQ439" s="333" t="s">
        <v>581</v>
      </c>
      <c r="AR439" s="200"/>
      <c r="AS439" s="200"/>
      <c r="AT439" s="334"/>
      <c r="AU439" s="200" t="s">
        <v>579</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t="s">
        <v>574</v>
      </c>
      <c r="AF440" s="200"/>
      <c r="AG440" s="200"/>
      <c r="AH440" s="334"/>
      <c r="AI440" s="333" t="s">
        <v>574</v>
      </c>
      <c r="AJ440" s="200"/>
      <c r="AK440" s="200"/>
      <c r="AL440" s="200"/>
      <c r="AM440" s="333" t="s">
        <v>582</v>
      </c>
      <c r="AN440" s="200"/>
      <c r="AO440" s="200"/>
      <c r="AP440" s="334"/>
      <c r="AQ440" s="333" t="s">
        <v>579</v>
      </c>
      <c r="AR440" s="200"/>
      <c r="AS440" s="200"/>
      <c r="AT440" s="334"/>
      <c r="AU440" s="200" t="s">
        <v>578</v>
      </c>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527</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527</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527</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527</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0"/>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527</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527</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527</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527</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9" t="s">
        <v>383</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527</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527</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527</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527</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527</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527</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527</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527</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527</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527</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577</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9" t="s">
        <v>383</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527</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527</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527</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527</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527</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527</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527</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527</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527</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527</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9" t="s">
        <v>383</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527</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527</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527</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527</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527</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527</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527</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527</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527</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527</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9" t="s">
        <v>383</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527</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527</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527</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527</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527</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527</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527</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527</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527</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527</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51"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545</v>
      </c>
      <c r="AE702" s="339"/>
      <c r="AF702" s="339"/>
      <c r="AG702" s="382" t="s">
        <v>583</v>
      </c>
      <c r="AH702" s="383"/>
      <c r="AI702" s="383"/>
      <c r="AJ702" s="383"/>
      <c r="AK702" s="383"/>
      <c r="AL702" s="383"/>
      <c r="AM702" s="383"/>
      <c r="AN702" s="383"/>
      <c r="AO702" s="383"/>
      <c r="AP702" s="383"/>
      <c r="AQ702" s="383"/>
      <c r="AR702" s="383"/>
      <c r="AS702" s="383"/>
      <c r="AT702" s="383"/>
      <c r="AU702" s="383"/>
      <c r="AV702" s="383"/>
      <c r="AW702" s="383"/>
      <c r="AX702" s="384"/>
    </row>
    <row r="703" spans="1:50" ht="51"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1" t="s">
        <v>545</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51"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545</v>
      </c>
      <c r="AE704" s="784"/>
      <c r="AF704" s="784"/>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545</v>
      </c>
      <c r="AE705" s="716"/>
      <c r="AF705" s="716"/>
      <c r="AG705" s="118" t="s">
        <v>613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1" t="s">
        <v>520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611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4" t="s">
        <v>450</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612</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586</v>
      </c>
      <c r="AE708" s="605"/>
      <c r="AF708" s="605"/>
      <c r="AG708" s="743" t="s">
        <v>576</v>
      </c>
      <c r="AH708" s="744"/>
      <c r="AI708" s="744"/>
      <c r="AJ708" s="744"/>
      <c r="AK708" s="744"/>
      <c r="AL708" s="744"/>
      <c r="AM708" s="744"/>
      <c r="AN708" s="744"/>
      <c r="AO708" s="744"/>
      <c r="AP708" s="744"/>
      <c r="AQ708" s="744"/>
      <c r="AR708" s="744"/>
      <c r="AS708" s="744"/>
      <c r="AT708" s="744"/>
      <c r="AU708" s="744"/>
      <c r="AV708" s="744"/>
      <c r="AW708" s="744"/>
      <c r="AX708" s="745"/>
    </row>
    <row r="709" spans="1:50" ht="38.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545</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586</v>
      </c>
      <c r="AE710" s="322"/>
      <c r="AF710" s="322"/>
      <c r="AG710" s="94" t="s">
        <v>588</v>
      </c>
      <c r="AH710" s="95"/>
      <c r="AI710" s="95"/>
      <c r="AJ710" s="95"/>
      <c r="AK710" s="95"/>
      <c r="AL710" s="95"/>
      <c r="AM710" s="95"/>
      <c r="AN710" s="95"/>
      <c r="AO710" s="95"/>
      <c r="AP710" s="95"/>
      <c r="AQ710" s="95"/>
      <c r="AR710" s="95"/>
      <c r="AS710" s="95"/>
      <c r="AT710" s="95"/>
      <c r="AU710" s="95"/>
      <c r="AV710" s="95"/>
      <c r="AW710" s="95"/>
      <c r="AX710" s="96"/>
    </row>
    <row r="711" spans="1:50" ht="39"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545</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42.75" customHeight="1" x14ac:dyDescent="0.15">
      <c r="A712" s="642"/>
      <c r="B712" s="644"/>
      <c r="C712" s="388" t="s">
        <v>482</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3" t="s">
        <v>545</v>
      </c>
      <c r="AE712" s="784"/>
      <c r="AF712" s="784"/>
      <c r="AG712" s="811" t="s">
        <v>702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8" t="s">
        <v>483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586</v>
      </c>
      <c r="AE713" s="322"/>
      <c r="AF713" s="663"/>
      <c r="AG713" s="94" t="s">
        <v>576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545</v>
      </c>
      <c r="AE714" s="809"/>
      <c r="AF714" s="810"/>
      <c r="AG714" s="737" t="s">
        <v>590</v>
      </c>
      <c r="AH714" s="738"/>
      <c r="AI714" s="738"/>
      <c r="AJ714" s="738"/>
      <c r="AK714" s="738"/>
      <c r="AL714" s="738"/>
      <c r="AM714" s="738"/>
      <c r="AN714" s="738"/>
      <c r="AO714" s="738"/>
      <c r="AP714" s="738"/>
      <c r="AQ714" s="738"/>
      <c r="AR714" s="738"/>
      <c r="AS714" s="738"/>
      <c r="AT714" s="738"/>
      <c r="AU714" s="738"/>
      <c r="AV714" s="738"/>
      <c r="AW714" s="738"/>
      <c r="AX714" s="739"/>
    </row>
    <row r="715" spans="1:50" ht="66" customHeight="1" x14ac:dyDescent="0.15">
      <c r="A715" s="640" t="s">
        <v>40</v>
      </c>
      <c r="B715" s="785"/>
      <c r="C715" s="786" t="s">
        <v>456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545</v>
      </c>
      <c r="AE715" s="605"/>
      <c r="AF715" s="656"/>
      <c r="AG715" s="743" t="s">
        <v>703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586</v>
      </c>
      <c r="AE716" s="627"/>
      <c r="AF716" s="627"/>
      <c r="AG716" s="94" t="s">
        <v>591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545</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586</v>
      </c>
      <c r="AE718" s="322"/>
      <c r="AF718" s="322"/>
      <c r="AG718" s="120" t="s">
        <v>571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545</v>
      </c>
      <c r="AE719" s="605"/>
      <c r="AF719" s="605"/>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542</v>
      </c>
      <c r="D721" s="290"/>
      <c r="E721" s="290"/>
      <c r="F721" s="291"/>
      <c r="G721" s="280"/>
      <c r="H721" s="281"/>
      <c r="I721" s="83" t="str">
        <f>IF(OR(G721="　", G721=""), "", "-")</f>
        <v/>
      </c>
      <c r="J721" s="284">
        <v>48</v>
      </c>
      <c r="K721" s="284"/>
      <c r="L721" s="83" t="str">
        <f>IF(M721="","","-")</f>
        <v/>
      </c>
      <c r="M721" s="84"/>
      <c r="N721" s="297" t="s">
        <v>593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3.25" customHeight="1" x14ac:dyDescent="0.15">
      <c r="A726" s="640" t="s">
        <v>48</v>
      </c>
      <c r="B726" s="803"/>
      <c r="C726" s="816" t="s">
        <v>53</v>
      </c>
      <c r="D726" s="838"/>
      <c r="E726" s="838"/>
      <c r="F726" s="839"/>
      <c r="G726" s="574" t="s">
        <v>704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t="s">
        <v>705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3" customHeight="1" thickBot="1" x14ac:dyDescent="0.2">
      <c r="A729" s="634" t="s">
        <v>706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3" customHeight="1" thickBot="1" x14ac:dyDescent="0.2">
      <c r="A731" s="800" t="s">
        <v>257</v>
      </c>
      <c r="B731" s="801"/>
      <c r="C731" s="801"/>
      <c r="D731" s="801"/>
      <c r="E731" s="802"/>
      <c r="F731" s="730" t="s">
        <v>708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3" customHeight="1" thickBot="1" x14ac:dyDescent="0.2">
      <c r="A733" s="673" t="s">
        <v>257</v>
      </c>
      <c r="B733" s="674"/>
      <c r="C733" s="674"/>
      <c r="D733" s="674"/>
      <c r="E733" s="675"/>
      <c r="F733" s="637" t="s">
        <v>711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429</v>
      </c>
      <c r="B737" s="203"/>
      <c r="C737" s="203"/>
      <c r="D737" s="204"/>
      <c r="E737" s="988" t="s">
        <v>595</v>
      </c>
      <c r="F737" s="988"/>
      <c r="G737" s="988"/>
      <c r="H737" s="988"/>
      <c r="I737" s="988"/>
      <c r="J737" s="988"/>
      <c r="K737" s="988"/>
      <c r="L737" s="988"/>
      <c r="M737" s="988"/>
      <c r="N737" s="360" t="s">
        <v>357</v>
      </c>
      <c r="O737" s="360"/>
      <c r="P737" s="360"/>
      <c r="Q737" s="360"/>
      <c r="R737" s="988" t="s">
        <v>596</v>
      </c>
      <c r="S737" s="988"/>
      <c r="T737" s="988"/>
      <c r="U737" s="988"/>
      <c r="V737" s="988"/>
      <c r="W737" s="988"/>
      <c r="X737" s="988"/>
      <c r="Y737" s="988"/>
      <c r="Z737" s="988"/>
      <c r="AA737" s="360" t="s">
        <v>358</v>
      </c>
      <c r="AB737" s="360"/>
      <c r="AC737" s="360"/>
      <c r="AD737" s="360"/>
      <c r="AE737" s="988" t="s">
        <v>597</v>
      </c>
      <c r="AF737" s="988"/>
      <c r="AG737" s="988"/>
      <c r="AH737" s="988"/>
      <c r="AI737" s="988"/>
      <c r="AJ737" s="988"/>
      <c r="AK737" s="988"/>
      <c r="AL737" s="988"/>
      <c r="AM737" s="988"/>
      <c r="AN737" s="360" t="s">
        <v>359</v>
      </c>
      <c r="AO737" s="360"/>
      <c r="AP737" s="360"/>
      <c r="AQ737" s="360"/>
      <c r="AR737" s="989" t="s">
        <v>598</v>
      </c>
      <c r="AS737" s="990"/>
      <c r="AT737" s="990"/>
      <c r="AU737" s="990"/>
      <c r="AV737" s="990"/>
      <c r="AW737" s="990"/>
      <c r="AX737" s="991"/>
      <c r="AY737" s="89"/>
      <c r="AZ737" s="89"/>
    </row>
    <row r="738" spans="1:52" ht="24.75" customHeight="1" x14ac:dyDescent="0.15">
      <c r="A738" s="992" t="s">
        <v>360</v>
      </c>
      <c r="B738" s="203"/>
      <c r="C738" s="203"/>
      <c r="D738" s="204"/>
      <c r="E738" s="988" t="s">
        <v>599</v>
      </c>
      <c r="F738" s="988"/>
      <c r="G738" s="988"/>
      <c r="H738" s="988"/>
      <c r="I738" s="988"/>
      <c r="J738" s="988"/>
      <c r="K738" s="988"/>
      <c r="L738" s="988"/>
      <c r="M738" s="988"/>
      <c r="N738" s="360" t="s">
        <v>361</v>
      </c>
      <c r="O738" s="360"/>
      <c r="P738" s="360"/>
      <c r="Q738" s="360"/>
      <c r="R738" s="988" t="s">
        <v>600</v>
      </c>
      <c r="S738" s="988"/>
      <c r="T738" s="988"/>
      <c r="U738" s="988"/>
      <c r="V738" s="988"/>
      <c r="W738" s="988"/>
      <c r="X738" s="988"/>
      <c r="Y738" s="988"/>
      <c r="Z738" s="988"/>
      <c r="AA738" s="360" t="s">
        <v>476</v>
      </c>
      <c r="AB738" s="360"/>
      <c r="AC738" s="360"/>
      <c r="AD738" s="360"/>
      <c r="AE738" s="988" t="s">
        <v>601</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534</v>
      </c>
      <c r="B739" s="997"/>
      <c r="C739" s="997"/>
      <c r="D739" s="998"/>
      <c r="E739" s="999" t="s">
        <v>542</v>
      </c>
      <c r="F739" s="1000"/>
      <c r="G739" s="1000"/>
      <c r="H739" s="91" t="str">
        <f>IF(E739="", "", "(")</f>
        <v>(</v>
      </c>
      <c r="I739" s="983"/>
      <c r="J739" s="983"/>
      <c r="K739" s="91" t="str">
        <f>IF(OR(I739="　", I739=""), "", "-")</f>
        <v/>
      </c>
      <c r="L739" s="984">
        <v>46</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523</v>
      </c>
      <c r="B740" s="615"/>
      <c r="C740" s="615"/>
      <c r="D740" s="615"/>
      <c r="E740" s="615"/>
      <c r="F740" s="616"/>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0.2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25"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525</v>
      </c>
      <c r="B779" s="629"/>
      <c r="C779" s="629"/>
      <c r="D779" s="629"/>
      <c r="E779" s="629"/>
      <c r="F779" s="630"/>
      <c r="G779" s="595" t="s">
        <v>678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679</v>
      </c>
      <c r="H781" s="671"/>
      <c r="I781" s="671"/>
      <c r="J781" s="671"/>
      <c r="K781" s="672"/>
      <c r="L781" s="664" t="s">
        <v>680</v>
      </c>
      <c r="M781" s="665"/>
      <c r="N781" s="665"/>
      <c r="O781" s="665"/>
      <c r="P781" s="665"/>
      <c r="Q781" s="665"/>
      <c r="R781" s="665"/>
      <c r="S781" s="665"/>
      <c r="T781" s="665"/>
      <c r="U781" s="665"/>
      <c r="V781" s="665"/>
      <c r="W781" s="665"/>
      <c r="X781" s="666"/>
      <c r="Y781" s="385">
        <v>4</v>
      </c>
      <c r="Z781" s="386"/>
      <c r="AA781" s="386"/>
      <c r="AB781" s="806"/>
      <c r="AC781" s="670" t="s">
        <v>614</v>
      </c>
      <c r="AD781" s="671"/>
      <c r="AE781" s="671"/>
      <c r="AF781" s="671"/>
      <c r="AG781" s="672"/>
      <c r="AH781" s="664" t="s">
        <v>615</v>
      </c>
      <c r="AI781" s="665"/>
      <c r="AJ781" s="665"/>
      <c r="AK781" s="665"/>
      <c r="AL781" s="665"/>
      <c r="AM781" s="665"/>
      <c r="AN781" s="665"/>
      <c r="AO781" s="665"/>
      <c r="AP781" s="665"/>
      <c r="AQ781" s="665"/>
      <c r="AR781" s="665"/>
      <c r="AS781" s="665"/>
      <c r="AT781" s="666"/>
      <c r="AU781" s="385">
        <v>8</v>
      </c>
      <c r="AV781" s="386"/>
      <c r="AW781" s="386"/>
      <c r="AX781" s="387"/>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8</v>
      </c>
      <c r="AV791" s="833"/>
      <c r="AW791" s="833"/>
      <c r="AX791" s="835"/>
    </row>
    <row r="792" spans="1:50" ht="24.75" customHeight="1" x14ac:dyDescent="0.15">
      <c r="A792" s="631"/>
      <c r="B792" s="632"/>
      <c r="C792" s="632"/>
      <c r="D792" s="632"/>
      <c r="E792" s="632"/>
      <c r="F792" s="633"/>
      <c r="G792" s="595" t="s">
        <v>616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618</v>
      </c>
      <c r="H794" s="671"/>
      <c r="I794" s="671"/>
      <c r="J794" s="671"/>
      <c r="K794" s="672"/>
      <c r="L794" s="664" t="s">
        <v>617</v>
      </c>
      <c r="M794" s="665"/>
      <c r="N794" s="665"/>
      <c r="O794" s="665"/>
      <c r="P794" s="665"/>
      <c r="Q794" s="665"/>
      <c r="R794" s="665"/>
      <c r="S794" s="665"/>
      <c r="T794" s="665"/>
      <c r="U794" s="665"/>
      <c r="V794" s="665"/>
      <c r="W794" s="665"/>
      <c r="X794" s="666"/>
      <c r="Y794" s="385">
        <v>9.6999999999999993</v>
      </c>
      <c r="Z794" s="386"/>
      <c r="AA794" s="386"/>
      <c r="AB794" s="806"/>
      <c r="AC794" s="670" t="s">
        <v>621</v>
      </c>
      <c r="AD794" s="671"/>
      <c r="AE794" s="671"/>
      <c r="AF794" s="671"/>
      <c r="AG794" s="672"/>
      <c r="AH794" s="664" t="s">
        <v>620</v>
      </c>
      <c r="AI794" s="665"/>
      <c r="AJ794" s="665"/>
      <c r="AK794" s="665"/>
      <c r="AL794" s="665"/>
      <c r="AM794" s="665"/>
      <c r="AN794" s="665"/>
      <c r="AO794" s="665"/>
      <c r="AP794" s="665"/>
      <c r="AQ794" s="665"/>
      <c r="AR794" s="665"/>
      <c r="AS794" s="665"/>
      <c r="AT794" s="666"/>
      <c r="AU794" s="385">
        <v>6.4</v>
      </c>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9.6999999999999993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6.4</v>
      </c>
      <c r="AV804" s="833"/>
      <c r="AW804" s="833"/>
      <c r="AX804" s="835"/>
    </row>
    <row r="805" spans="1:50" ht="24.75" customHeight="1" x14ac:dyDescent="0.15">
      <c r="A805" s="631"/>
      <c r="B805" s="632"/>
      <c r="C805" s="632"/>
      <c r="D805" s="632"/>
      <c r="E805" s="632"/>
      <c r="F805" s="633"/>
      <c r="G805" s="595" t="s">
        <v>624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625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623</v>
      </c>
      <c r="H807" s="671"/>
      <c r="I807" s="671"/>
      <c r="J807" s="671"/>
      <c r="K807" s="672"/>
      <c r="L807" s="664" t="s">
        <v>622</v>
      </c>
      <c r="M807" s="665"/>
      <c r="N807" s="665"/>
      <c r="O807" s="665"/>
      <c r="P807" s="665"/>
      <c r="Q807" s="665"/>
      <c r="R807" s="665"/>
      <c r="S807" s="665"/>
      <c r="T807" s="665"/>
      <c r="U807" s="665"/>
      <c r="V807" s="665"/>
      <c r="W807" s="665"/>
      <c r="X807" s="666"/>
      <c r="Y807" s="385">
        <v>3.1</v>
      </c>
      <c r="Z807" s="386"/>
      <c r="AA807" s="386"/>
      <c r="AB807" s="806"/>
      <c r="AC807" s="670" t="s">
        <v>618</v>
      </c>
      <c r="AD807" s="671"/>
      <c r="AE807" s="671"/>
      <c r="AF807" s="671"/>
      <c r="AG807" s="672"/>
      <c r="AH807" s="664" t="s">
        <v>626</v>
      </c>
      <c r="AI807" s="665"/>
      <c r="AJ807" s="665"/>
      <c r="AK807" s="665"/>
      <c r="AL807" s="665"/>
      <c r="AM807" s="665"/>
      <c r="AN807" s="665"/>
      <c r="AO807" s="665"/>
      <c r="AP807" s="665"/>
      <c r="AQ807" s="665"/>
      <c r="AR807" s="665"/>
      <c r="AS807" s="665"/>
      <c r="AT807" s="666"/>
      <c r="AU807" s="385">
        <v>3</v>
      </c>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3.1</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3</v>
      </c>
      <c r="AV817" s="833"/>
      <c r="AW817" s="833"/>
      <c r="AX817" s="835"/>
    </row>
    <row r="818" spans="1:50" ht="24.75" customHeight="1" x14ac:dyDescent="0.15">
      <c r="A818" s="631"/>
      <c r="B818" s="632"/>
      <c r="C818" s="632"/>
      <c r="D818" s="632"/>
      <c r="E818" s="632"/>
      <c r="F818" s="633"/>
      <c r="G818" s="595" t="s">
        <v>627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629</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618</v>
      </c>
      <c r="H820" s="671"/>
      <c r="I820" s="671"/>
      <c r="J820" s="671"/>
      <c r="K820" s="672"/>
      <c r="L820" s="664" t="s">
        <v>628</v>
      </c>
      <c r="M820" s="665"/>
      <c r="N820" s="665"/>
      <c r="O820" s="665"/>
      <c r="P820" s="665"/>
      <c r="Q820" s="665"/>
      <c r="R820" s="665"/>
      <c r="S820" s="665"/>
      <c r="T820" s="665"/>
      <c r="U820" s="665"/>
      <c r="V820" s="665"/>
      <c r="W820" s="665"/>
      <c r="X820" s="666"/>
      <c r="Y820" s="385">
        <v>1.3</v>
      </c>
      <c r="Z820" s="386"/>
      <c r="AA820" s="386"/>
      <c r="AB820" s="806"/>
      <c r="AC820" s="670" t="s">
        <v>630</v>
      </c>
      <c r="AD820" s="671"/>
      <c r="AE820" s="671"/>
      <c r="AF820" s="671"/>
      <c r="AG820" s="672"/>
      <c r="AH820" s="664" t="s">
        <v>716</v>
      </c>
      <c r="AI820" s="665"/>
      <c r="AJ820" s="665"/>
      <c r="AK820" s="665"/>
      <c r="AL820" s="665"/>
      <c r="AM820" s="665"/>
      <c r="AN820" s="665"/>
      <c r="AO820" s="665"/>
      <c r="AP820" s="665"/>
      <c r="AQ820" s="665"/>
      <c r="AR820" s="665"/>
      <c r="AS820" s="665"/>
      <c r="AT820" s="666"/>
      <c r="AU820" s="385">
        <v>1.8</v>
      </c>
      <c r="AV820" s="386"/>
      <c r="AW820" s="386"/>
      <c r="AX820" s="387"/>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t="s">
        <v>631</v>
      </c>
      <c r="AD821" s="607"/>
      <c r="AE821" s="607"/>
      <c r="AF821" s="607"/>
      <c r="AG821" s="608"/>
      <c r="AH821" s="598" t="s">
        <v>717</v>
      </c>
      <c r="AI821" s="599"/>
      <c r="AJ821" s="599"/>
      <c r="AK821" s="599"/>
      <c r="AL821" s="599"/>
      <c r="AM821" s="599"/>
      <c r="AN821" s="599"/>
      <c r="AO821" s="599"/>
      <c r="AP821" s="599"/>
      <c r="AQ821" s="599"/>
      <c r="AR821" s="599"/>
      <c r="AS821" s="599"/>
      <c r="AT821" s="600"/>
      <c r="AU821" s="601">
        <v>0.5</v>
      </c>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1.3</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2.2999999999999998</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430</v>
      </c>
      <c r="K836" s="360"/>
      <c r="L836" s="360"/>
      <c r="M836" s="360"/>
      <c r="N836" s="360"/>
      <c r="O836" s="360"/>
      <c r="P836" s="361" t="s">
        <v>375</v>
      </c>
      <c r="Q836" s="361"/>
      <c r="R836" s="361"/>
      <c r="S836" s="361"/>
      <c r="T836" s="361"/>
      <c r="U836" s="361"/>
      <c r="V836" s="361"/>
      <c r="W836" s="361"/>
      <c r="X836" s="361"/>
      <c r="Y836" s="362" t="s">
        <v>427</v>
      </c>
      <c r="Z836" s="363"/>
      <c r="AA836" s="363"/>
      <c r="AB836" s="363"/>
      <c r="AC836" s="142" t="s">
        <v>473</v>
      </c>
      <c r="AD836" s="142"/>
      <c r="AE836" s="142"/>
      <c r="AF836" s="142"/>
      <c r="AG836" s="142"/>
      <c r="AH836" s="362" t="s">
        <v>506</v>
      </c>
      <c r="AI836" s="359"/>
      <c r="AJ836" s="359"/>
      <c r="AK836" s="359"/>
      <c r="AL836" s="359" t="s">
        <v>21</v>
      </c>
      <c r="AM836" s="359"/>
      <c r="AN836" s="359"/>
      <c r="AO836" s="364"/>
      <c r="AP836" s="365" t="s">
        <v>431</v>
      </c>
      <c r="AQ836" s="365"/>
      <c r="AR836" s="365"/>
      <c r="AS836" s="365"/>
      <c r="AT836" s="365"/>
      <c r="AU836" s="365"/>
      <c r="AV836" s="365"/>
      <c r="AW836" s="365"/>
      <c r="AX836" s="365"/>
    </row>
    <row r="837" spans="1:50" ht="30" customHeight="1" x14ac:dyDescent="0.15">
      <c r="A837" s="372">
        <v>1</v>
      </c>
      <c r="B837" s="372">
        <v>1</v>
      </c>
      <c r="C837" s="340" t="s">
        <v>660</v>
      </c>
      <c r="D837" s="340"/>
      <c r="E837" s="340"/>
      <c r="F837" s="340"/>
      <c r="G837" s="340"/>
      <c r="H837" s="340"/>
      <c r="I837" s="340"/>
      <c r="J837" s="341" t="s">
        <v>664</v>
      </c>
      <c r="K837" s="342"/>
      <c r="L837" s="342"/>
      <c r="M837" s="342"/>
      <c r="N837" s="342"/>
      <c r="O837" s="342"/>
      <c r="P837" s="343" t="s">
        <v>672</v>
      </c>
      <c r="Q837" s="343"/>
      <c r="R837" s="343"/>
      <c r="S837" s="343"/>
      <c r="T837" s="343"/>
      <c r="U837" s="343"/>
      <c r="V837" s="343"/>
      <c r="W837" s="343"/>
      <c r="X837" s="343"/>
      <c r="Y837" s="344">
        <v>4</v>
      </c>
      <c r="Z837" s="345"/>
      <c r="AA837" s="345"/>
      <c r="AB837" s="346"/>
      <c r="AC837" s="355" t="s">
        <v>196</v>
      </c>
      <c r="AD837" s="356"/>
      <c r="AE837" s="356"/>
      <c r="AF837" s="356"/>
      <c r="AG837" s="356"/>
      <c r="AH837" s="357" t="s">
        <v>567</v>
      </c>
      <c r="AI837" s="358"/>
      <c r="AJ837" s="358"/>
      <c r="AK837" s="358"/>
      <c r="AL837" s="350" t="s">
        <v>664</v>
      </c>
      <c r="AM837" s="351"/>
      <c r="AN837" s="351"/>
      <c r="AO837" s="352"/>
      <c r="AP837" s="353" t="s">
        <v>677</v>
      </c>
      <c r="AQ837" s="353"/>
      <c r="AR837" s="353"/>
      <c r="AS837" s="353"/>
      <c r="AT837" s="353"/>
      <c r="AU837" s="353"/>
      <c r="AV837" s="353"/>
      <c r="AW837" s="353"/>
      <c r="AX837" s="353"/>
    </row>
    <row r="838" spans="1:50" ht="30" customHeight="1" x14ac:dyDescent="0.15">
      <c r="A838" s="372">
        <v>2</v>
      </c>
      <c r="B838" s="372">
        <v>1</v>
      </c>
      <c r="C838" s="354" t="s">
        <v>661</v>
      </c>
      <c r="D838" s="340"/>
      <c r="E838" s="340"/>
      <c r="F838" s="340"/>
      <c r="G838" s="340"/>
      <c r="H838" s="340"/>
      <c r="I838" s="340"/>
      <c r="J838" s="341" t="s">
        <v>665</v>
      </c>
      <c r="K838" s="342"/>
      <c r="L838" s="342"/>
      <c r="M838" s="342"/>
      <c r="N838" s="342"/>
      <c r="O838" s="342"/>
      <c r="P838" s="343" t="s">
        <v>672</v>
      </c>
      <c r="Q838" s="343"/>
      <c r="R838" s="343"/>
      <c r="S838" s="343"/>
      <c r="T838" s="343"/>
      <c r="U838" s="343"/>
      <c r="V838" s="343"/>
      <c r="W838" s="343"/>
      <c r="X838" s="343"/>
      <c r="Y838" s="344">
        <v>4</v>
      </c>
      <c r="Z838" s="345"/>
      <c r="AA838" s="345"/>
      <c r="AB838" s="346"/>
      <c r="AC838" s="355" t="s">
        <v>196</v>
      </c>
      <c r="AD838" s="355"/>
      <c r="AE838" s="355"/>
      <c r="AF838" s="355"/>
      <c r="AG838" s="355"/>
      <c r="AH838" s="357" t="s">
        <v>567</v>
      </c>
      <c r="AI838" s="358"/>
      <c r="AJ838" s="358"/>
      <c r="AK838" s="358"/>
      <c r="AL838" s="350" t="s">
        <v>664</v>
      </c>
      <c r="AM838" s="351"/>
      <c r="AN838" s="351"/>
      <c r="AO838" s="352"/>
      <c r="AP838" s="353" t="s">
        <v>677</v>
      </c>
      <c r="AQ838" s="353"/>
      <c r="AR838" s="353"/>
      <c r="AS838" s="353"/>
      <c r="AT838" s="353"/>
      <c r="AU838" s="353"/>
      <c r="AV838" s="353"/>
      <c r="AW838" s="353"/>
      <c r="AX838" s="353"/>
    </row>
    <row r="839" spans="1:50" ht="30" customHeight="1" x14ac:dyDescent="0.15">
      <c r="A839" s="372">
        <v>3</v>
      </c>
      <c r="B839" s="372">
        <v>1</v>
      </c>
      <c r="C839" s="354" t="s">
        <v>663</v>
      </c>
      <c r="D839" s="340"/>
      <c r="E839" s="340"/>
      <c r="F839" s="340"/>
      <c r="G839" s="340"/>
      <c r="H839" s="340"/>
      <c r="I839" s="340"/>
      <c r="J839" s="341">
        <v>3010002049767</v>
      </c>
      <c r="K839" s="342"/>
      <c r="L839" s="342"/>
      <c r="M839" s="342"/>
      <c r="N839" s="342"/>
      <c r="O839" s="342"/>
      <c r="P839" s="369" t="s">
        <v>673</v>
      </c>
      <c r="Q839" s="343"/>
      <c r="R839" s="343"/>
      <c r="S839" s="343"/>
      <c r="T839" s="343"/>
      <c r="U839" s="343"/>
      <c r="V839" s="343"/>
      <c r="W839" s="343"/>
      <c r="X839" s="343"/>
      <c r="Y839" s="344">
        <v>1</v>
      </c>
      <c r="Z839" s="345"/>
      <c r="AA839" s="345"/>
      <c r="AB839" s="346"/>
      <c r="AC839" s="355" t="s">
        <v>517</v>
      </c>
      <c r="AD839" s="355"/>
      <c r="AE839" s="355"/>
      <c r="AF839" s="355"/>
      <c r="AG839" s="355"/>
      <c r="AH839" s="348" t="s">
        <v>567</v>
      </c>
      <c r="AI839" s="349"/>
      <c r="AJ839" s="349"/>
      <c r="AK839" s="349"/>
      <c r="AL839" s="350">
        <v>100</v>
      </c>
      <c r="AM839" s="351"/>
      <c r="AN839" s="351"/>
      <c r="AO839" s="352"/>
      <c r="AP839" s="353" t="s">
        <v>677</v>
      </c>
      <c r="AQ839" s="353"/>
      <c r="AR839" s="353"/>
      <c r="AS839" s="353"/>
      <c r="AT839" s="353"/>
      <c r="AU839" s="353"/>
      <c r="AV839" s="353"/>
      <c r="AW839" s="353"/>
      <c r="AX839" s="353"/>
    </row>
    <row r="840" spans="1:50" ht="30" customHeight="1" x14ac:dyDescent="0.15">
      <c r="A840" s="372">
        <v>4</v>
      </c>
      <c r="B840" s="372">
        <v>1</v>
      </c>
      <c r="C840" s="354" t="s">
        <v>666</v>
      </c>
      <c r="D840" s="340"/>
      <c r="E840" s="340"/>
      <c r="F840" s="340"/>
      <c r="G840" s="340"/>
      <c r="H840" s="340"/>
      <c r="I840" s="340"/>
      <c r="J840" s="341">
        <v>1010001030093</v>
      </c>
      <c r="K840" s="342"/>
      <c r="L840" s="342"/>
      <c r="M840" s="342"/>
      <c r="N840" s="342"/>
      <c r="O840" s="342"/>
      <c r="P840" s="369" t="s">
        <v>673</v>
      </c>
      <c r="Q840" s="343"/>
      <c r="R840" s="343"/>
      <c r="S840" s="343"/>
      <c r="T840" s="343"/>
      <c r="U840" s="343"/>
      <c r="V840" s="343"/>
      <c r="W840" s="343"/>
      <c r="X840" s="343"/>
      <c r="Y840" s="344">
        <v>0.8</v>
      </c>
      <c r="Z840" s="345"/>
      <c r="AA840" s="345"/>
      <c r="AB840" s="346"/>
      <c r="AC840" s="355" t="s">
        <v>517</v>
      </c>
      <c r="AD840" s="355"/>
      <c r="AE840" s="355"/>
      <c r="AF840" s="355"/>
      <c r="AG840" s="355"/>
      <c r="AH840" s="348" t="s">
        <v>567</v>
      </c>
      <c r="AI840" s="349"/>
      <c r="AJ840" s="349"/>
      <c r="AK840" s="349"/>
      <c r="AL840" s="350">
        <v>100</v>
      </c>
      <c r="AM840" s="351"/>
      <c r="AN840" s="351"/>
      <c r="AO840" s="352"/>
      <c r="AP840" s="353" t="s">
        <v>677</v>
      </c>
      <c r="AQ840" s="353"/>
      <c r="AR840" s="353"/>
      <c r="AS840" s="353"/>
      <c r="AT840" s="353"/>
      <c r="AU840" s="353"/>
      <c r="AV840" s="353"/>
      <c r="AW840" s="353"/>
      <c r="AX840" s="353"/>
    </row>
    <row r="841" spans="1:50" ht="30" customHeight="1" x14ac:dyDescent="0.15">
      <c r="A841" s="372">
        <v>5</v>
      </c>
      <c r="B841" s="372">
        <v>1</v>
      </c>
      <c r="C841" s="354" t="s">
        <v>662</v>
      </c>
      <c r="D841" s="340"/>
      <c r="E841" s="340"/>
      <c r="F841" s="340"/>
      <c r="G841" s="340"/>
      <c r="H841" s="340"/>
      <c r="I841" s="340"/>
      <c r="J841" s="341" t="s">
        <v>667</v>
      </c>
      <c r="K841" s="342"/>
      <c r="L841" s="342"/>
      <c r="M841" s="342"/>
      <c r="N841" s="342"/>
      <c r="O841" s="342"/>
      <c r="P841" s="343" t="s">
        <v>672</v>
      </c>
      <c r="Q841" s="343"/>
      <c r="R841" s="343"/>
      <c r="S841" s="343"/>
      <c r="T841" s="343"/>
      <c r="U841" s="343"/>
      <c r="V841" s="343"/>
      <c r="W841" s="343"/>
      <c r="X841" s="343"/>
      <c r="Y841" s="344">
        <v>0.6</v>
      </c>
      <c r="Z841" s="345"/>
      <c r="AA841" s="345"/>
      <c r="AB841" s="346"/>
      <c r="AC841" s="347" t="s">
        <v>196</v>
      </c>
      <c r="AD841" s="347"/>
      <c r="AE841" s="347"/>
      <c r="AF841" s="347"/>
      <c r="AG841" s="347"/>
      <c r="AH841" s="348" t="s">
        <v>567</v>
      </c>
      <c r="AI841" s="349"/>
      <c r="AJ841" s="349"/>
      <c r="AK841" s="349"/>
      <c r="AL841" s="350" t="s">
        <v>664</v>
      </c>
      <c r="AM841" s="351"/>
      <c r="AN841" s="351"/>
      <c r="AO841" s="352"/>
      <c r="AP841" s="353" t="s">
        <v>677</v>
      </c>
      <c r="AQ841" s="353"/>
      <c r="AR841" s="353"/>
      <c r="AS841" s="353"/>
      <c r="AT841" s="353"/>
      <c r="AU841" s="353"/>
      <c r="AV841" s="353"/>
      <c r="AW841" s="353"/>
      <c r="AX841" s="353"/>
    </row>
    <row r="842" spans="1:50" ht="87.75" customHeight="1" x14ac:dyDescent="0.15">
      <c r="A842" s="372">
        <v>6</v>
      </c>
      <c r="B842" s="372">
        <v>1</v>
      </c>
      <c r="C842" s="354" t="s">
        <v>718</v>
      </c>
      <c r="D842" s="340"/>
      <c r="E842" s="340"/>
      <c r="F842" s="340"/>
      <c r="G842" s="340"/>
      <c r="H842" s="340"/>
      <c r="I842" s="340"/>
      <c r="J842" s="341">
        <v>6010001077048</v>
      </c>
      <c r="K842" s="342"/>
      <c r="L842" s="342"/>
      <c r="M842" s="342"/>
      <c r="N842" s="342"/>
      <c r="O842" s="342"/>
      <c r="P842" s="343" t="s">
        <v>674</v>
      </c>
      <c r="Q842" s="343"/>
      <c r="R842" s="343"/>
      <c r="S842" s="343"/>
      <c r="T842" s="343"/>
      <c r="U842" s="343"/>
      <c r="V842" s="343"/>
      <c r="W842" s="343"/>
      <c r="X842" s="343"/>
      <c r="Y842" s="344">
        <v>0.4</v>
      </c>
      <c r="Z842" s="345"/>
      <c r="AA842" s="345"/>
      <c r="AB842" s="346"/>
      <c r="AC842" s="347" t="s">
        <v>517</v>
      </c>
      <c r="AD842" s="347"/>
      <c r="AE842" s="347"/>
      <c r="AF842" s="347"/>
      <c r="AG842" s="347"/>
      <c r="AH842" s="348" t="s">
        <v>567</v>
      </c>
      <c r="AI842" s="349"/>
      <c r="AJ842" s="349"/>
      <c r="AK842" s="349"/>
      <c r="AL842" s="350">
        <v>100</v>
      </c>
      <c r="AM842" s="351"/>
      <c r="AN842" s="351"/>
      <c r="AO842" s="352"/>
      <c r="AP842" s="353" t="s">
        <v>677</v>
      </c>
      <c r="AQ842" s="353"/>
      <c r="AR842" s="353"/>
      <c r="AS842" s="353"/>
      <c r="AT842" s="353"/>
      <c r="AU842" s="353"/>
      <c r="AV842" s="353"/>
      <c r="AW842" s="353"/>
      <c r="AX842" s="353"/>
    </row>
    <row r="843" spans="1:50" ht="30" customHeight="1" x14ac:dyDescent="0.15">
      <c r="A843" s="372">
        <v>7</v>
      </c>
      <c r="B843" s="372">
        <v>1</v>
      </c>
      <c r="C843" s="354" t="s">
        <v>719</v>
      </c>
      <c r="D843" s="340"/>
      <c r="E843" s="340"/>
      <c r="F843" s="340"/>
      <c r="G843" s="340"/>
      <c r="H843" s="340"/>
      <c r="I843" s="340"/>
      <c r="J843" s="341">
        <v>2010002010424</v>
      </c>
      <c r="K843" s="342"/>
      <c r="L843" s="342"/>
      <c r="M843" s="342"/>
      <c r="N843" s="342"/>
      <c r="O843" s="342"/>
      <c r="P843" s="343" t="s">
        <v>674</v>
      </c>
      <c r="Q843" s="343"/>
      <c r="R843" s="343"/>
      <c r="S843" s="343"/>
      <c r="T843" s="343"/>
      <c r="U843" s="343"/>
      <c r="V843" s="343"/>
      <c r="W843" s="343"/>
      <c r="X843" s="343"/>
      <c r="Y843" s="344">
        <v>0.3</v>
      </c>
      <c r="Z843" s="345"/>
      <c r="AA843" s="345"/>
      <c r="AB843" s="346"/>
      <c r="AC843" s="347" t="s">
        <v>517</v>
      </c>
      <c r="AD843" s="347"/>
      <c r="AE843" s="347"/>
      <c r="AF843" s="347"/>
      <c r="AG843" s="347"/>
      <c r="AH843" s="348" t="s">
        <v>567</v>
      </c>
      <c r="AI843" s="349"/>
      <c r="AJ843" s="349"/>
      <c r="AK843" s="349"/>
      <c r="AL843" s="350">
        <v>100</v>
      </c>
      <c r="AM843" s="351"/>
      <c r="AN843" s="351"/>
      <c r="AO843" s="352"/>
      <c r="AP843" s="353" t="s">
        <v>677</v>
      </c>
      <c r="AQ843" s="353"/>
      <c r="AR843" s="353"/>
      <c r="AS843" s="353"/>
      <c r="AT843" s="353"/>
      <c r="AU843" s="353"/>
      <c r="AV843" s="353"/>
      <c r="AW843" s="353"/>
      <c r="AX843" s="353"/>
    </row>
    <row r="844" spans="1:50" ht="30" customHeight="1" x14ac:dyDescent="0.15">
      <c r="A844" s="372">
        <v>8</v>
      </c>
      <c r="B844" s="372">
        <v>1</v>
      </c>
      <c r="C844" s="354" t="s">
        <v>668</v>
      </c>
      <c r="D844" s="340"/>
      <c r="E844" s="340"/>
      <c r="F844" s="340"/>
      <c r="G844" s="340"/>
      <c r="H844" s="340"/>
      <c r="I844" s="340"/>
      <c r="J844" s="341">
        <v>1010002015390</v>
      </c>
      <c r="K844" s="342"/>
      <c r="L844" s="342"/>
      <c r="M844" s="342"/>
      <c r="N844" s="342"/>
      <c r="O844" s="342"/>
      <c r="P844" s="343" t="s">
        <v>675</v>
      </c>
      <c r="Q844" s="343"/>
      <c r="R844" s="343"/>
      <c r="S844" s="343"/>
      <c r="T844" s="343"/>
      <c r="U844" s="343"/>
      <c r="V844" s="343"/>
      <c r="W844" s="343"/>
      <c r="X844" s="343"/>
      <c r="Y844" s="344">
        <v>0.2</v>
      </c>
      <c r="Z844" s="345"/>
      <c r="AA844" s="345"/>
      <c r="AB844" s="346"/>
      <c r="AC844" s="347" t="s">
        <v>517</v>
      </c>
      <c r="AD844" s="347"/>
      <c r="AE844" s="347"/>
      <c r="AF844" s="347"/>
      <c r="AG844" s="347"/>
      <c r="AH844" s="348" t="s">
        <v>567</v>
      </c>
      <c r="AI844" s="349"/>
      <c r="AJ844" s="349"/>
      <c r="AK844" s="349"/>
      <c r="AL844" s="350">
        <v>100</v>
      </c>
      <c r="AM844" s="351"/>
      <c r="AN844" s="351"/>
      <c r="AO844" s="352"/>
      <c r="AP844" s="353" t="s">
        <v>677</v>
      </c>
      <c r="AQ844" s="353"/>
      <c r="AR844" s="353"/>
      <c r="AS844" s="353"/>
      <c r="AT844" s="353"/>
      <c r="AU844" s="353"/>
      <c r="AV844" s="353"/>
      <c r="AW844" s="353"/>
      <c r="AX844" s="353"/>
    </row>
    <row r="845" spans="1:50" ht="30" customHeight="1" x14ac:dyDescent="0.15">
      <c r="A845" s="372">
        <v>9</v>
      </c>
      <c r="B845" s="372">
        <v>1</v>
      </c>
      <c r="C845" s="354" t="s">
        <v>669</v>
      </c>
      <c r="D845" s="340"/>
      <c r="E845" s="340"/>
      <c r="F845" s="340"/>
      <c r="G845" s="340"/>
      <c r="H845" s="340"/>
      <c r="I845" s="340"/>
      <c r="J845" s="341" t="s">
        <v>670</v>
      </c>
      <c r="K845" s="342"/>
      <c r="L845" s="342"/>
      <c r="M845" s="342"/>
      <c r="N845" s="342"/>
      <c r="O845" s="342"/>
      <c r="P845" s="343" t="s">
        <v>676</v>
      </c>
      <c r="Q845" s="343"/>
      <c r="R845" s="343"/>
      <c r="S845" s="343"/>
      <c r="T845" s="343"/>
      <c r="U845" s="343"/>
      <c r="V845" s="343"/>
      <c r="W845" s="343"/>
      <c r="X845" s="343"/>
      <c r="Y845" s="344">
        <v>0.1</v>
      </c>
      <c r="Z845" s="345"/>
      <c r="AA845" s="345"/>
      <c r="AB845" s="346"/>
      <c r="AC845" s="347" t="s">
        <v>196</v>
      </c>
      <c r="AD845" s="347"/>
      <c r="AE845" s="347"/>
      <c r="AF845" s="347"/>
      <c r="AG845" s="347"/>
      <c r="AH845" s="348" t="s">
        <v>567</v>
      </c>
      <c r="AI845" s="349"/>
      <c r="AJ845" s="349"/>
      <c r="AK845" s="349"/>
      <c r="AL845" s="350" t="s">
        <v>664</v>
      </c>
      <c r="AM845" s="351"/>
      <c r="AN845" s="351"/>
      <c r="AO845" s="352"/>
      <c r="AP845" s="353" t="s">
        <v>677</v>
      </c>
      <c r="AQ845" s="353"/>
      <c r="AR845" s="353"/>
      <c r="AS845" s="353"/>
      <c r="AT845" s="353"/>
      <c r="AU845" s="353"/>
      <c r="AV845" s="353"/>
      <c r="AW845" s="353"/>
      <c r="AX845" s="353"/>
    </row>
    <row r="846" spans="1:50" ht="30" customHeight="1" x14ac:dyDescent="0.15">
      <c r="A846" s="372">
        <v>10</v>
      </c>
      <c r="B846" s="372">
        <v>1</v>
      </c>
      <c r="C846" s="354" t="s">
        <v>671</v>
      </c>
      <c r="D846" s="340"/>
      <c r="E846" s="340"/>
      <c r="F846" s="340"/>
      <c r="G846" s="340"/>
      <c r="H846" s="340"/>
      <c r="I846" s="340"/>
      <c r="J846" s="341">
        <v>7011001041298</v>
      </c>
      <c r="K846" s="342"/>
      <c r="L846" s="342"/>
      <c r="M846" s="342"/>
      <c r="N846" s="342"/>
      <c r="O846" s="342"/>
      <c r="P846" s="343" t="s">
        <v>674</v>
      </c>
      <c r="Q846" s="343"/>
      <c r="R846" s="343"/>
      <c r="S846" s="343"/>
      <c r="T846" s="343"/>
      <c r="U846" s="343"/>
      <c r="V846" s="343"/>
      <c r="W846" s="343"/>
      <c r="X846" s="343"/>
      <c r="Y846" s="344">
        <v>0.1</v>
      </c>
      <c r="Z846" s="345"/>
      <c r="AA846" s="345"/>
      <c r="AB846" s="346"/>
      <c r="AC846" s="347" t="s">
        <v>517</v>
      </c>
      <c r="AD846" s="347"/>
      <c r="AE846" s="347"/>
      <c r="AF846" s="347"/>
      <c r="AG846" s="347"/>
      <c r="AH846" s="348" t="s">
        <v>567</v>
      </c>
      <c r="AI846" s="349"/>
      <c r="AJ846" s="349"/>
      <c r="AK846" s="349"/>
      <c r="AL846" s="350">
        <v>100</v>
      </c>
      <c r="AM846" s="351"/>
      <c r="AN846" s="351"/>
      <c r="AO846" s="352"/>
      <c r="AP846" s="353" t="s">
        <v>677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430</v>
      </c>
      <c r="K869" s="360"/>
      <c r="L869" s="360"/>
      <c r="M869" s="360"/>
      <c r="N869" s="360"/>
      <c r="O869" s="360"/>
      <c r="P869" s="361" t="s">
        <v>375</v>
      </c>
      <c r="Q869" s="361"/>
      <c r="R869" s="361"/>
      <c r="S869" s="361"/>
      <c r="T869" s="361"/>
      <c r="U869" s="361"/>
      <c r="V869" s="361"/>
      <c r="W869" s="361"/>
      <c r="X869" s="361"/>
      <c r="Y869" s="362" t="s">
        <v>427</v>
      </c>
      <c r="Z869" s="363"/>
      <c r="AA869" s="363"/>
      <c r="AB869" s="363"/>
      <c r="AC869" s="142" t="s">
        <v>473</v>
      </c>
      <c r="AD869" s="142"/>
      <c r="AE869" s="142"/>
      <c r="AF869" s="142"/>
      <c r="AG869" s="142"/>
      <c r="AH869" s="362" t="s">
        <v>506</v>
      </c>
      <c r="AI869" s="359"/>
      <c r="AJ869" s="359"/>
      <c r="AK869" s="359"/>
      <c r="AL869" s="359" t="s">
        <v>21</v>
      </c>
      <c r="AM869" s="359"/>
      <c r="AN869" s="359"/>
      <c r="AO869" s="364"/>
      <c r="AP869" s="365" t="s">
        <v>431</v>
      </c>
      <c r="AQ869" s="365"/>
      <c r="AR869" s="365"/>
      <c r="AS869" s="365"/>
      <c r="AT869" s="365"/>
      <c r="AU869" s="365"/>
      <c r="AV869" s="365"/>
      <c r="AW869" s="365"/>
      <c r="AX869" s="365"/>
    </row>
    <row r="870" spans="1:50" ht="30" customHeight="1" x14ac:dyDescent="0.15">
      <c r="A870" s="372">
        <v>1</v>
      </c>
      <c r="B870" s="372">
        <v>1</v>
      </c>
      <c r="C870" s="354" t="s">
        <v>633</v>
      </c>
      <c r="D870" s="340"/>
      <c r="E870" s="340"/>
      <c r="F870" s="340"/>
      <c r="G870" s="340"/>
      <c r="H870" s="340"/>
      <c r="I870" s="340"/>
      <c r="J870" s="341">
        <v>4020001082230</v>
      </c>
      <c r="K870" s="342"/>
      <c r="L870" s="342"/>
      <c r="M870" s="342"/>
      <c r="N870" s="342"/>
      <c r="O870" s="342"/>
      <c r="P870" s="369" t="s">
        <v>700</v>
      </c>
      <c r="Q870" s="343"/>
      <c r="R870" s="343"/>
      <c r="S870" s="343"/>
      <c r="T870" s="343"/>
      <c r="U870" s="343"/>
      <c r="V870" s="343"/>
      <c r="W870" s="343"/>
      <c r="X870" s="343"/>
      <c r="Y870" s="344">
        <v>8</v>
      </c>
      <c r="Z870" s="345"/>
      <c r="AA870" s="345"/>
      <c r="AB870" s="346"/>
      <c r="AC870" s="355" t="s">
        <v>511</v>
      </c>
      <c r="AD870" s="356"/>
      <c r="AE870" s="356"/>
      <c r="AF870" s="356"/>
      <c r="AG870" s="356"/>
      <c r="AH870" s="357">
        <v>1</v>
      </c>
      <c r="AI870" s="358"/>
      <c r="AJ870" s="358"/>
      <c r="AK870" s="358"/>
      <c r="AL870" s="350">
        <v>69.5</v>
      </c>
      <c r="AM870" s="351"/>
      <c r="AN870" s="351"/>
      <c r="AO870" s="352"/>
      <c r="AP870" s="353" t="s">
        <v>634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5"/>
      <c r="AD871" s="355"/>
      <c r="AE871" s="355"/>
      <c r="AF871" s="355"/>
      <c r="AG871" s="355"/>
      <c r="AH871" s="357"/>
      <c r="AI871" s="358"/>
      <c r="AJ871" s="358"/>
      <c r="AK871" s="358"/>
      <c r="AL871" s="366"/>
      <c r="AM871" s="367"/>
      <c r="AN871" s="367"/>
      <c r="AO871" s="368"/>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69"/>
      <c r="Q872" s="343"/>
      <c r="R872" s="343"/>
      <c r="S872" s="343"/>
      <c r="T872" s="343"/>
      <c r="U872" s="343"/>
      <c r="V872" s="343"/>
      <c r="W872" s="343"/>
      <c r="X872" s="343"/>
      <c r="Y872" s="344"/>
      <c r="Z872" s="345"/>
      <c r="AA872" s="345"/>
      <c r="AB872" s="346"/>
      <c r="AC872" s="355"/>
      <c r="AD872" s="355"/>
      <c r="AE872" s="355"/>
      <c r="AF872" s="355"/>
      <c r="AG872" s="355"/>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69"/>
      <c r="Q873" s="343"/>
      <c r="R873" s="343"/>
      <c r="S873" s="343"/>
      <c r="T873" s="343"/>
      <c r="U873" s="343"/>
      <c r="V873" s="343"/>
      <c r="W873" s="343"/>
      <c r="X873" s="343"/>
      <c r="Y873" s="344"/>
      <c r="Z873" s="345"/>
      <c r="AA873" s="345"/>
      <c r="AB873" s="346"/>
      <c r="AC873" s="355"/>
      <c r="AD873" s="355"/>
      <c r="AE873" s="355"/>
      <c r="AF873" s="355"/>
      <c r="AG873" s="355"/>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430</v>
      </c>
      <c r="K902" s="360"/>
      <c r="L902" s="360"/>
      <c r="M902" s="360"/>
      <c r="N902" s="360"/>
      <c r="O902" s="360"/>
      <c r="P902" s="361" t="s">
        <v>375</v>
      </c>
      <c r="Q902" s="361"/>
      <c r="R902" s="361"/>
      <c r="S902" s="361"/>
      <c r="T902" s="361"/>
      <c r="U902" s="361"/>
      <c r="V902" s="361"/>
      <c r="W902" s="361"/>
      <c r="X902" s="361"/>
      <c r="Y902" s="362" t="s">
        <v>427</v>
      </c>
      <c r="Z902" s="363"/>
      <c r="AA902" s="363"/>
      <c r="AB902" s="363"/>
      <c r="AC902" s="142" t="s">
        <v>473</v>
      </c>
      <c r="AD902" s="142"/>
      <c r="AE902" s="142"/>
      <c r="AF902" s="142"/>
      <c r="AG902" s="142"/>
      <c r="AH902" s="362" t="s">
        <v>506</v>
      </c>
      <c r="AI902" s="359"/>
      <c r="AJ902" s="359"/>
      <c r="AK902" s="359"/>
      <c r="AL902" s="359" t="s">
        <v>21</v>
      </c>
      <c r="AM902" s="359"/>
      <c r="AN902" s="359"/>
      <c r="AO902" s="364"/>
      <c r="AP902" s="365" t="s">
        <v>431</v>
      </c>
      <c r="AQ902" s="365"/>
      <c r="AR902" s="365"/>
      <c r="AS902" s="365"/>
      <c r="AT902" s="365"/>
      <c r="AU902" s="365"/>
      <c r="AV902" s="365"/>
      <c r="AW902" s="365"/>
      <c r="AX902" s="365"/>
    </row>
    <row r="903" spans="1:50" ht="30" customHeight="1" x14ac:dyDescent="0.15">
      <c r="A903" s="372">
        <v>1</v>
      </c>
      <c r="B903" s="372">
        <v>1</v>
      </c>
      <c r="C903" s="354" t="s">
        <v>635</v>
      </c>
      <c r="D903" s="340"/>
      <c r="E903" s="340"/>
      <c r="F903" s="340"/>
      <c r="G903" s="340"/>
      <c r="H903" s="340"/>
      <c r="I903" s="340"/>
      <c r="J903" s="341">
        <v>1011001017799</v>
      </c>
      <c r="K903" s="342"/>
      <c r="L903" s="342"/>
      <c r="M903" s="342"/>
      <c r="N903" s="342"/>
      <c r="O903" s="342"/>
      <c r="P903" s="369" t="s">
        <v>701</v>
      </c>
      <c r="Q903" s="343"/>
      <c r="R903" s="343"/>
      <c r="S903" s="343"/>
      <c r="T903" s="343"/>
      <c r="U903" s="343"/>
      <c r="V903" s="343"/>
      <c r="W903" s="343"/>
      <c r="X903" s="343"/>
      <c r="Y903" s="344">
        <v>9.6999999999999993</v>
      </c>
      <c r="Z903" s="345"/>
      <c r="AA903" s="345"/>
      <c r="AB903" s="346"/>
      <c r="AC903" s="355" t="s">
        <v>511</v>
      </c>
      <c r="AD903" s="356"/>
      <c r="AE903" s="356"/>
      <c r="AF903" s="356"/>
      <c r="AG903" s="356"/>
      <c r="AH903" s="357">
        <v>1</v>
      </c>
      <c r="AI903" s="358"/>
      <c r="AJ903" s="358"/>
      <c r="AK903" s="358"/>
      <c r="AL903" s="350">
        <v>97.6</v>
      </c>
      <c r="AM903" s="351"/>
      <c r="AN903" s="351"/>
      <c r="AO903" s="352"/>
      <c r="AP903" s="353" t="s">
        <v>636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5"/>
      <c r="AD904" s="355"/>
      <c r="AE904" s="355"/>
      <c r="AF904" s="355"/>
      <c r="AG904" s="355"/>
      <c r="AH904" s="357"/>
      <c r="AI904" s="358"/>
      <c r="AJ904" s="358"/>
      <c r="AK904" s="358"/>
      <c r="AL904" s="366"/>
      <c r="AM904" s="367"/>
      <c r="AN904" s="367"/>
      <c r="AO904" s="368"/>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69"/>
      <c r="Q905" s="343"/>
      <c r="R905" s="343"/>
      <c r="S905" s="343"/>
      <c r="T905" s="343"/>
      <c r="U905" s="343"/>
      <c r="V905" s="343"/>
      <c r="W905" s="343"/>
      <c r="X905" s="343"/>
      <c r="Y905" s="344"/>
      <c r="Z905" s="345"/>
      <c r="AA905" s="345"/>
      <c r="AB905" s="346"/>
      <c r="AC905" s="355"/>
      <c r="AD905" s="355"/>
      <c r="AE905" s="355"/>
      <c r="AF905" s="355"/>
      <c r="AG905" s="355"/>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69"/>
      <c r="Q906" s="343"/>
      <c r="R906" s="343"/>
      <c r="S906" s="343"/>
      <c r="T906" s="343"/>
      <c r="U906" s="343"/>
      <c r="V906" s="343"/>
      <c r="W906" s="343"/>
      <c r="X906" s="343"/>
      <c r="Y906" s="344"/>
      <c r="Z906" s="345"/>
      <c r="AA906" s="345"/>
      <c r="AB906" s="346"/>
      <c r="AC906" s="355"/>
      <c r="AD906" s="355"/>
      <c r="AE906" s="355"/>
      <c r="AF906" s="355"/>
      <c r="AG906" s="355"/>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430</v>
      </c>
      <c r="K935" s="360"/>
      <c r="L935" s="360"/>
      <c r="M935" s="360"/>
      <c r="N935" s="360"/>
      <c r="O935" s="360"/>
      <c r="P935" s="361" t="s">
        <v>375</v>
      </c>
      <c r="Q935" s="361"/>
      <c r="R935" s="361"/>
      <c r="S935" s="361"/>
      <c r="T935" s="361"/>
      <c r="U935" s="361"/>
      <c r="V935" s="361"/>
      <c r="W935" s="361"/>
      <c r="X935" s="361"/>
      <c r="Y935" s="362" t="s">
        <v>427</v>
      </c>
      <c r="Z935" s="363"/>
      <c r="AA935" s="363"/>
      <c r="AB935" s="363"/>
      <c r="AC935" s="142" t="s">
        <v>473</v>
      </c>
      <c r="AD935" s="142"/>
      <c r="AE935" s="142"/>
      <c r="AF935" s="142"/>
      <c r="AG935" s="142"/>
      <c r="AH935" s="362" t="s">
        <v>506</v>
      </c>
      <c r="AI935" s="359"/>
      <c r="AJ935" s="359"/>
      <c r="AK935" s="359"/>
      <c r="AL935" s="359" t="s">
        <v>21</v>
      </c>
      <c r="AM935" s="359"/>
      <c r="AN935" s="359"/>
      <c r="AO935" s="364"/>
      <c r="AP935" s="365" t="s">
        <v>431</v>
      </c>
      <c r="AQ935" s="365"/>
      <c r="AR935" s="365"/>
      <c r="AS935" s="365"/>
      <c r="AT935" s="365"/>
      <c r="AU935" s="365"/>
      <c r="AV935" s="365"/>
      <c r="AW935" s="365"/>
      <c r="AX935" s="365"/>
    </row>
    <row r="936" spans="1:50" ht="53.25" customHeight="1" x14ac:dyDescent="0.15">
      <c r="A936" s="372">
        <v>1</v>
      </c>
      <c r="B936" s="372">
        <v>1</v>
      </c>
      <c r="C936" s="340" t="s">
        <v>637</v>
      </c>
      <c r="D936" s="340"/>
      <c r="E936" s="340"/>
      <c r="F936" s="340"/>
      <c r="G936" s="340"/>
      <c r="H936" s="340"/>
      <c r="I936" s="340"/>
      <c r="J936" s="341">
        <v>7010501016231</v>
      </c>
      <c r="K936" s="342"/>
      <c r="L936" s="342"/>
      <c r="M936" s="342"/>
      <c r="N936" s="342"/>
      <c r="O936" s="342"/>
      <c r="P936" s="343" t="s">
        <v>642</v>
      </c>
      <c r="Q936" s="343"/>
      <c r="R936" s="343"/>
      <c r="S936" s="343"/>
      <c r="T936" s="343"/>
      <c r="U936" s="343"/>
      <c r="V936" s="343"/>
      <c r="W936" s="343"/>
      <c r="X936" s="343"/>
      <c r="Y936" s="344">
        <v>6.4</v>
      </c>
      <c r="Z936" s="345"/>
      <c r="AA936" s="345"/>
      <c r="AB936" s="346"/>
      <c r="AC936" s="355" t="s">
        <v>511</v>
      </c>
      <c r="AD936" s="356"/>
      <c r="AE936" s="356"/>
      <c r="AF936" s="356"/>
      <c r="AG936" s="356"/>
      <c r="AH936" s="357">
        <v>2</v>
      </c>
      <c r="AI936" s="358"/>
      <c r="AJ936" s="358"/>
      <c r="AK936" s="358"/>
      <c r="AL936" s="350">
        <v>65.400000000000006</v>
      </c>
      <c r="AM936" s="351"/>
      <c r="AN936" s="351"/>
      <c r="AO936" s="352"/>
      <c r="AP936" s="353" t="s">
        <v>567</v>
      </c>
      <c r="AQ936" s="353"/>
      <c r="AR936" s="353"/>
      <c r="AS936" s="353"/>
      <c r="AT936" s="353"/>
      <c r="AU936" s="353"/>
      <c r="AV936" s="353"/>
      <c r="AW936" s="353"/>
      <c r="AX936" s="353"/>
    </row>
    <row r="937" spans="1:50" ht="30" customHeight="1" x14ac:dyDescent="0.15">
      <c r="A937" s="372">
        <v>2</v>
      </c>
      <c r="B937" s="372">
        <v>1</v>
      </c>
      <c r="C937" s="340" t="s">
        <v>638</v>
      </c>
      <c r="D937" s="340"/>
      <c r="E937" s="340"/>
      <c r="F937" s="340"/>
      <c r="G937" s="340"/>
      <c r="H937" s="340"/>
      <c r="I937" s="340"/>
      <c r="J937" s="341">
        <v>6010405003434</v>
      </c>
      <c r="K937" s="342"/>
      <c r="L937" s="342"/>
      <c r="M937" s="342"/>
      <c r="N937" s="342"/>
      <c r="O937" s="342"/>
      <c r="P937" s="343" t="s">
        <v>643</v>
      </c>
      <c r="Q937" s="343"/>
      <c r="R937" s="343"/>
      <c r="S937" s="343"/>
      <c r="T937" s="343"/>
      <c r="U937" s="343"/>
      <c r="V937" s="343"/>
      <c r="W937" s="343"/>
      <c r="X937" s="343"/>
      <c r="Y937" s="344">
        <v>3.3</v>
      </c>
      <c r="Z937" s="345"/>
      <c r="AA937" s="345"/>
      <c r="AB937" s="346"/>
      <c r="AC937" s="355" t="s">
        <v>518</v>
      </c>
      <c r="AD937" s="355"/>
      <c r="AE937" s="355"/>
      <c r="AF937" s="355"/>
      <c r="AG937" s="355"/>
      <c r="AH937" s="357" t="s">
        <v>567</v>
      </c>
      <c r="AI937" s="358"/>
      <c r="AJ937" s="358"/>
      <c r="AK937" s="358"/>
      <c r="AL937" s="350">
        <v>100</v>
      </c>
      <c r="AM937" s="351"/>
      <c r="AN937" s="351"/>
      <c r="AO937" s="352"/>
      <c r="AP937" s="353" t="s">
        <v>567</v>
      </c>
      <c r="AQ937" s="353"/>
      <c r="AR937" s="353"/>
      <c r="AS937" s="353"/>
      <c r="AT937" s="353"/>
      <c r="AU937" s="353"/>
      <c r="AV937" s="353"/>
      <c r="AW937" s="353"/>
      <c r="AX937" s="353"/>
    </row>
    <row r="938" spans="1:50" ht="30" customHeight="1" x14ac:dyDescent="0.15">
      <c r="A938" s="372">
        <v>3</v>
      </c>
      <c r="B938" s="372">
        <v>1</v>
      </c>
      <c r="C938" s="354" t="s">
        <v>639</v>
      </c>
      <c r="D938" s="340"/>
      <c r="E938" s="340"/>
      <c r="F938" s="340"/>
      <c r="G938" s="340"/>
      <c r="H938" s="340"/>
      <c r="I938" s="340"/>
      <c r="J938" s="341">
        <v>6010001021699</v>
      </c>
      <c r="K938" s="342"/>
      <c r="L938" s="342"/>
      <c r="M938" s="342"/>
      <c r="N938" s="342"/>
      <c r="O938" s="342"/>
      <c r="P938" s="369" t="s">
        <v>644</v>
      </c>
      <c r="Q938" s="343"/>
      <c r="R938" s="343"/>
      <c r="S938" s="343"/>
      <c r="T938" s="343"/>
      <c r="U938" s="343"/>
      <c r="V938" s="343"/>
      <c r="W938" s="343"/>
      <c r="X938" s="343"/>
      <c r="Y938" s="344">
        <v>2.4</v>
      </c>
      <c r="Z938" s="345"/>
      <c r="AA938" s="345"/>
      <c r="AB938" s="346"/>
      <c r="AC938" s="355" t="s">
        <v>517</v>
      </c>
      <c r="AD938" s="355"/>
      <c r="AE938" s="355"/>
      <c r="AF938" s="355"/>
      <c r="AG938" s="355"/>
      <c r="AH938" s="348" t="s">
        <v>567</v>
      </c>
      <c r="AI938" s="349"/>
      <c r="AJ938" s="349"/>
      <c r="AK938" s="349"/>
      <c r="AL938" s="350">
        <v>100</v>
      </c>
      <c r="AM938" s="351"/>
      <c r="AN938" s="351"/>
      <c r="AO938" s="352"/>
      <c r="AP938" s="353" t="s">
        <v>567</v>
      </c>
      <c r="AQ938" s="353"/>
      <c r="AR938" s="353"/>
      <c r="AS938" s="353"/>
      <c r="AT938" s="353"/>
      <c r="AU938" s="353"/>
      <c r="AV938" s="353"/>
      <c r="AW938" s="353"/>
      <c r="AX938" s="353"/>
    </row>
    <row r="939" spans="1:50" ht="30" customHeight="1" x14ac:dyDescent="0.15">
      <c r="A939" s="372">
        <v>4</v>
      </c>
      <c r="B939" s="372">
        <v>1</v>
      </c>
      <c r="C939" s="354" t="s">
        <v>640</v>
      </c>
      <c r="D939" s="340"/>
      <c r="E939" s="340"/>
      <c r="F939" s="340"/>
      <c r="G939" s="340"/>
      <c r="H939" s="340"/>
      <c r="I939" s="340"/>
      <c r="J939" s="341">
        <v>5010001055335</v>
      </c>
      <c r="K939" s="342"/>
      <c r="L939" s="342"/>
      <c r="M939" s="342"/>
      <c r="N939" s="342"/>
      <c r="O939" s="342"/>
      <c r="P939" s="369" t="s">
        <v>645</v>
      </c>
      <c r="Q939" s="343"/>
      <c r="R939" s="343"/>
      <c r="S939" s="343"/>
      <c r="T939" s="343"/>
      <c r="U939" s="343"/>
      <c r="V939" s="343"/>
      <c r="W939" s="343"/>
      <c r="X939" s="343"/>
      <c r="Y939" s="344">
        <v>0.4</v>
      </c>
      <c r="Z939" s="345"/>
      <c r="AA939" s="345"/>
      <c r="AB939" s="346"/>
      <c r="AC939" s="355" t="s">
        <v>517</v>
      </c>
      <c r="AD939" s="355"/>
      <c r="AE939" s="355"/>
      <c r="AF939" s="355"/>
      <c r="AG939" s="355"/>
      <c r="AH939" s="348" t="s">
        <v>567</v>
      </c>
      <c r="AI939" s="349"/>
      <c r="AJ939" s="349"/>
      <c r="AK939" s="349"/>
      <c r="AL939" s="350">
        <v>100</v>
      </c>
      <c r="AM939" s="351"/>
      <c r="AN939" s="351"/>
      <c r="AO939" s="352"/>
      <c r="AP939" s="353" t="s">
        <v>567</v>
      </c>
      <c r="AQ939" s="353"/>
      <c r="AR939" s="353"/>
      <c r="AS939" s="353"/>
      <c r="AT939" s="353"/>
      <c r="AU939" s="353"/>
      <c r="AV939" s="353"/>
      <c r="AW939" s="353"/>
      <c r="AX939" s="353"/>
    </row>
    <row r="940" spans="1:50" ht="30" customHeight="1" x14ac:dyDescent="0.15">
      <c r="A940" s="372">
        <v>5</v>
      </c>
      <c r="B940" s="372">
        <v>1</v>
      </c>
      <c r="C940" s="340" t="s">
        <v>641</v>
      </c>
      <c r="D940" s="340"/>
      <c r="E940" s="340"/>
      <c r="F940" s="340"/>
      <c r="G940" s="340"/>
      <c r="H940" s="340"/>
      <c r="I940" s="340"/>
      <c r="J940" s="341">
        <v>6011205000217</v>
      </c>
      <c r="K940" s="342"/>
      <c r="L940" s="342"/>
      <c r="M940" s="342"/>
      <c r="N940" s="342"/>
      <c r="O940" s="342"/>
      <c r="P940" s="343" t="s">
        <v>646</v>
      </c>
      <c r="Q940" s="343"/>
      <c r="R940" s="343"/>
      <c r="S940" s="343"/>
      <c r="T940" s="343"/>
      <c r="U940" s="343"/>
      <c r="V940" s="343"/>
      <c r="W940" s="343"/>
      <c r="X940" s="343"/>
      <c r="Y940" s="344">
        <v>0.02</v>
      </c>
      <c r="Z940" s="345"/>
      <c r="AA940" s="345"/>
      <c r="AB940" s="346"/>
      <c r="AC940" s="347" t="s">
        <v>517</v>
      </c>
      <c r="AD940" s="347"/>
      <c r="AE940" s="347"/>
      <c r="AF940" s="347"/>
      <c r="AG940" s="347"/>
      <c r="AH940" s="348" t="s">
        <v>567</v>
      </c>
      <c r="AI940" s="349"/>
      <c r="AJ940" s="349"/>
      <c r="AK940" s="349"/>
      <c r="AL940" s="350">
        <v>100</v>
      </c>
      <c r="AM940" s="351"/>
      <c r="AN940" s="351"/>
      <c r="AO940" s="352"/>
      <c r="AP940" s="353" t="s">
        <v>567</v>
      </c>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430</v>
      </c>
      <c r="K968" s="360"/>
      <c r="L968" s="360"/>
      <c r="M968" s="360"/>
      <c r="N968" s="360"/>
      <c r="O968" s="360"/>
      <c r="P968" s="361" t="s">
        <v>375</v>
      </c>
      <c r="Q968" s="361"/>
      <c r="R968" s="361"/>
      <c r="S968" s="361"/>
      <c r="T968" s="361"/>
      <c r="U968" s="361"/>
      <c r="V968" s="361"/>
      <c r="W968" s="361"/>
      <c r="X968" s="361"/>
      <c r="Y968" s="362" t="s">
        <v>427</v>
      </c>
      <c r="Z968" s="363"/>
      <c r="AA968" s="363"/>
      <c r="AB968" s="363"/>
      <c r="AC968" s="142" t="s">
        <v>473</v>
      </c>
      <c r="AD968" s="142"/>
      <c r="AE968" s="142"/>
      <c r="AF968" s="142"/>
      <c r="AG968" s="142"/>
      <c r="AH968" s="362" t="s">
        <v>506</v>
      </c>
      <c r="AI968" s="359"/>
      <c r="AJ968" s="359"/>
      <c r="AK968" s="359"/>
      <c r="AL968" s="359" t="s">
        <v>21</v>
      </c>
      <c r="AM968" s="359"/>
      <c r="AN968" s="359"/>
      <c r="AO968" s="364"/>
      <c r="AP968" s="365" t="s">
        <v>431</v>
      </c>
      <c r="AQ968" s="365"/>
      <c r="AR968" s="365"/>
      <c r="AS968" s="365"/>
      <c r="AT968" s="365"/>
      <c r="AU968" s="365"/>
      <c r="AV968" s="365"/>
      <c r="AW968" s="365"/>
      <c r="AX968" s="365"/>
    </row>
    <row r="969" spans="1:50" ht="53.25" customHeight="1" x14ac:dyDescent="0.15">
      <c r="A969" s="372">
        <v>1</v>
      </c>
      <c r="B969" s="372">
        <v>1</v>
      </c>
      <c r="C969" s="340" t="s">
        <v>647</v>
      </c>
      <c r="D969" s="340"/>
      <c r="E969" s="340"/>
      <c r="F969" s="340"/>
      <c r="G969" s="340"/>
      <c r="H969" s="340"/>
      <c r="I969" s="340"/>
      <c r="J969" s="341">
        <v>4010001086959</v>
      </c>
      <c r="K969" s="342"/>
      <c r="L969" s="342"/>
      <c r="M969" s="342"/>
      <c r="N969" s="342"/>
      <c r="O969" s="342"/>
      <c r="P969" s="343" t="s">
        <v>649</v>
      </c>
      <c r="Q969" s="343"/>
      <c r="R969" s="343"/>
      <c r="S969" s="343"/>
      <c r="T969" s="343"/>
      <c r="U969" s="343"/>
      <c r="V969" s="343"/>
      <c r="W969" s="343"/>
      <c r="X969" s="343"/>
      <c r="Y969" s="344">
        <v>3.1</v>
      </c>
      <c r="Z969" s="345"/>
      <c r="AA969" s="345"/>
      <c r="AB969" s="346"/>
      <c r="AC969" s="355" t="s">
        <v>518</v>
      </c>
      <c r="AD969" s="356"/>
      <c r="AE969" s="356"/>
      <c r="AF969" s="356"/>
      <c r="AG969" s="356"/>
      <c r="AH969" s="357" t="s">
        <v>567</v>
      </c>
      <c r="AI969" s="358"/>
      <c r="AJ969" s="358"/>
      <c r="AK969" s="358"/>
      <c r="AL969" s="350">
        <v>100</v>
      </c>
      <c r="AM969" s="351"/>
      <c r="AN969" s="351"/>
      <c r="AO969" s="352"/>
      <c r="AP969" s="353" t="s">
        <v>651</v>
      </c>
      <c r="AQ969" s="353"/>
      <c r="AR969" s="353"/>
      <c r="AS969" s="353"/>
      <c r="AT969" s="353"/>
      <c r="AU969" s="353"/>
      <c r="AV969" s="353"/>
      <c r="AW969" s="353"/>
      <c r="AX969" s="353"/>
    </row>
    <row r="970" spans="1:50" ht="42.75" customHeight="1" x14ac:dyDescent="0.15">
      <c r="A970" s="372">
        <v>2</v>
      </c>
      <c r="B970" s="372">
        <v>1</v>
      </c>
      <c r="C970" s="340" t="s">
        <v>648</v>
      </c>
      <c r="D970" s="340"/>
      <c r="E970" s="340"/>
      <c r="F970" s="340"/>
      <c r="G970" s="340"/>
      <c r="H970" s="340"/>
      <c r="I970" s="340"/>
      <c r="J970" s="341">
        <v>2010801012579</v>
      </c>
      <c r="K970" s="342"/>
      <c r="L970" s="342"/>
      <c r="M970" s="342"/>
      <c r="N970" s="342"/>
      <c r="O970" s="342"/>
      <c r="P970" s="343" t="s">
        <v>650</v>
      </c>
      <c r="Q970" s="343"/>
      <c r="R970" s="343"/>
      <c r="S970" s="343"/>
      <c r="T970" s="343"/>
      <c r="U970" s="343"/>
      <c r="V970" s="343"/>
      <c r="W970" s="343"/>
      <c r="X970" s="343"/>
      <c r="Y970" s="344">
        <v>0.2</v>
      </c>
      <c r="Z970" s="345"/>
      <c r="AA970" s="345"/>
      <c r="AB970" s="346"/>
      <c r="AC970" s="355" t="s">
        <v>517</v>
      </c>
      <c r="AD970" s="355"/>
      <c r="AE970" s="355"/>
      <c r="AF970" s="355"/>
      <c r="AG970" s="355"/>
      <c r="AH970" s="357" t="s">
        <v>567</v>
      </c>
      <c r="AI970" s="358"/>
      <c r="AJ970" s="358"/>
      <c r="AK970" s="358"/>
      <c r="AL970" s="350">
        <v>100</v>
      </c>
      <c r="AM970" s="351"/>
      <c r="AN970" s="351"/>
      <c r="AO970" s="352"/>
      <c r="AP970" s="353" t="s">
        <v>652</v>
      </c>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69"/>
      <c r="Q971" s="343"/>
      <c r="R971" s="343"/>
      <c r="S971" s="343"/>
      <c r="T971" s="343"/>
      <c r="U971" s="343"/>
      <c r="V971" s="343"/>
      <c r="W971" s="343"/>
      <c r="X971" s="343"/>
      <c r="Y971" s="344"/>
      <c r="Z971" s="345"/>
      <c r="AA971" s="345"/>
      <c r="AB971" s="346"/>
      <c r="AC971" s="355"/>
      <c r="AD971" s="355"/>
      <c r="AE971" s="355"/>
      <c r="AF971" s="355"/>
      <c r="AG971" s="355"/>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69"/>
      <c r="Q972" s="343"/>
      <c r="R972" s="343"/>
      <c r="S972" s="343"/>
      <c r="T972" s="343"/>
      <c r="U972" s="343"/>
      <c r="V972" s="343"/>
      <c r="W972" s="343"/>
      <c r="X972" s="343"/>
      <c r="Y972" s="344"/>
      <c r="Z972" s="345"/>
      <c r="AA972" s="345"/>
      <c r="AB972" s="346"/>
      <c r="AC972" s="355"/>
      <c r="AD972" s="355"/>
      <c r="AE972" s="355"/>
      <c r="AF972" s="355"/>
      <c r="AG972" s="355"/>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430</v>
      </c>
      <c r="K1001" s="360"/>
      <c r="L1001" s="360"/>
      <c r="M1001" s="360"/>
      <c r="N1001" s="360"/>
      <c r="O1001" s="360"/>
      <c r="P1001" s="361" t="s">
        <v>375</v>
      </c>
      <c r="Q1001" s="361"/>
      <c r="R1001" s="361"/>
      <c r="S1001" s="361"/>
      <c r="T1001" s="361"/>
      <c r="U1001" s="361"/>
      <c r="V1001" s="361"/>
      <c r="W1001" s="361"/>
      <c r="X1001" s="361"/>
      <c r="Y1001" s="362" t="s">
        <v>427</v>
      </c>
      <c r="Z1001" s="363"/>
      <c r="AA1001" s="363"/>
      <c r="AB1001" s="363"/>
      <c r="AC1001" s="142" t="s">
        <v>473</v>
      </c>
      <c r="AD1001" s="142"/>
      <c r="AE1001" s="142"/>
      <c r="AF1001" s="142"/>
      <c r="AG1001" s="142"/>
      <c r="AH1001" s="362" t="s">
        <v>506</v>
      </c>
      <c r="AI1001" s="359"/>
      <c r="AJ1001" s="359"/>
      <c r="AK1001" s="359"/>
      <c r="AL1001" s="359" t="s">
        <v>21</v>
      </c>
      <c r="AM1001" s="359"/>
      <c r="AN1001" s="359"/>
      <c r="AO1001" s="364"/>
      <c r="AP1001" s="365" t="s">
        <v>431</v>
      </c>
      <c r="AQ1001" s="365"/>
      <c r="AR1001" s="365"/>
      <c r="AS1001" s="365"/>
      <c r="AT1001" s="365"/>
      <c r="AU1001" s="365"/>
      <c r="AV1001" s="365"/>
      <c r="AW1001" s="365"/>
      <c r="AX1001" s="365"/>
    </row>
    <row r="1002" spans="1:50" ht="54" customHeight="1" x14ac:dyDescent="0.15">
      <c r="A1002" s="372">
        <v>1</v>
      </c>
      <c r="B1002" s="372">
        <v>1</v>
      </c>
      <c r="C1002" s="340" t="s">
        <v>653</v>
      </c>
      <c r="D1002" s="340"/>
      <c r="E1002" s="340"/>
      <c r="F1002" s="340"/>
      <c r="G1002" s="340"/>
      <c r="H1002" s="340"/>
      <c r="I1002" s="340"/>
      <c r="J1002" s="341">
        <v>1010901026918</v>
      </c>
      <c r="K1002" s="342"/>
      <c r="L1002" s="342"/>
      <c r="M1002" s="342"/>
      <c r="N1002" s="342"/>
      <c r="O1002" s="342"/>
      <c r="P1002" s="369" t="s">
        <v>657</v>
      </c>
      <c r="Q1002" s="343"/>
      <c r="R1002" s="343"/>
      <c r="S1002" s="343"/>
      <c r="T1002" s="343"/>
      <c r="U1002" s="343"/>
      <c r="V1002" s="343"/>
      <c r="W1002" s="343"/>
      <c r="X1002" s="343"/>
      <c r="Y1002" s="344">
        <v>3</v>
      </c>
      <c r="Z1002" s="345"/>
      <c r="AA1002" s="345"/>
      <c r="AB1002" s="346"/>
      <c r="AC1002" s="355" t="s">
        <v>655</v>
      </c>
      <c r="AD1002" s="356"/>
      <c r="AE1002" s="356"/>
      <c r="AF1002" s="356"/>
      <c r="AG1002" s="356"/>
      <c r="AH1002" s="357" t="s">
        <v>567</v>
      </c>
      <c r="AI1002" s="358"/>
      <c r="AJ1002" s="358"/>
      <c r="AK1002" s="358"/>
      <c r="AL1002" s="350" t="s">
        <v>567</v>
      </c>
      <c r="AM1002" s="351"/>
      <c r="AN1002" s="351"/>
      <c r="AO1002" s="352"/>
      <c r="AP1002" s="353" t="s">
        <v>567</v>
      </c>
      <c r="AQ1002" s="353"/>
      <c r="AR1002" s="353"/>
      <c r="AS1002" s="353"/>
      <c r="AT1002" s="353"/>
      <c r="AU1002" s="353"/>
      <c r="AV1002" s="353"/>
      <c r="AW1002" s="353"/>
      <c r="AX1002" s="353"/>
    </row>
    <row r="1003" spans="1:50" ht="30" customHeight="1" x14ac:dyDescent="0.15">
      <c r="A1003" s="372">
        <v>2</v>
      </c>
      <c r="B1003" s="372">
        <v>1</v>
      </c>
      <c r="C1003" s="340" t="s">
        <v>648</v>
      </c>
      <c r="D1003" s="340"/>
      <c r="E1003" s="340"/>
      <c r="F1003" s="340"/>
      <c r="G1003" s="340"/>
      <c r="H1003" s="340"/>
      <c r="I1003" s="340"/>
      <c r="J1003" s="341">
        <v>2010801012579</v>
      </c>
      <c r="K1003" s="342"/>
      <c r="L1003" s="342"/>
      <c r="M1003" s="342"/>
      <c r="N1003" s="342"/>
      <c r="O1003" s="342"/>
      <c r="P1003" s="343" t="s">
        <v>654</v>
      </c>
      <c r="Q1003" s="343"/>
      <c r="R1003" s="343"/>
      <c r="S1003" s="343"/>
      <c r="T1003" s="343"/>
      <c r="U1003" s="343"/>
      <c r="V1003" s="343"/>
      <c r="W1003" s="343"/>
      <c r="X1003" s="343"/>
      <c r="Y1003" s="344">
        <v>0.1</v>
      </c>
      <c r="Z1003" s="345"/>
      <c r="AA1003" s="345"/>
      <c r="AB1003" s="346"/>
      <c r="AC1003" s="355" t="s">
        <v>656</v>
      </c>
      <c r="AD1003" s="355"/>
      <c r="AE1003" s="355"/>
      <c r="AF1003" s="355"/>
      <c r="AG1003" s="355"/>
      <c r="AH1003" s="357" t="s">
        <v>567</v>
      </c>
      <c r="AI1003" s="358"/>
      <c r="AJ1003" s="358"/>
      <c r="AK1003" s="358"/>
      <c r="AL1003" s="350">
        <v>100</v>
      </c>
      <c r="AM1003" s="351"/>
      <c r="AN1003" s="351"/>
      <c r="AO1003" s="352"/>
      <c r="AP1003" s="353" t="s">
        <v>567</v>
      </c>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69"/>
      <c r="Q1004" s="343"/>
      <c r="R1004" s="343"/>
      <c r="S1004" s="343"/>
      <c r="T1004" s="343"/>
      <c r="U1004" s="343"/>
      <c r="V1004" s="343"/>
      <c r="W1004" s="343"/>
      <c r="X1004" s="343"/>
      <c r="Y1004" s="344"/>
      <c r="Z1004" s="345"/>
      <c r="AA1004" s="345"/>
      <c r="AB1004" s="346"/>
      <c r="AC1004" s="355"/>
      <c r="AD1004" s="355"/>
      <c r="AE1004" s="355"/>
      <c r="AF1004" s="355"/>
      <c r="AG1004" s="355"/>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69"/>
      <c r="Q1005" s="343"/>
      <c r="R1005" s="343"/>
      <c r="S1005" s="343"/>
      <c r="T1005" s="343"/>
      <c r="U1005" s="343"/>
      <c r="V1005" s="343"/>
      <c r="W1005" s="343"/>
      <c r="X1005" s="343"/>
      <c r="Y1005" s="344"/>
      <c r="Z1005" s="345"/>
      <c r="AA1005" s="345"/>
      <c r="AB1005" s="346"/>
      <c r="AC1005" s="355"/>
      <c r="AD1005" s="355"/>
      <c r="AE1005" s="355"/>
      <c r="AF1005" s="355"/>
      <c r="AG1005" s="355"/>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2" t="s">
        <v>430</v>
      </c>
      <c r="K1034" s="360"/>
      <c r="L1034" s="360"/>
      <c r="M1034" s="360"/>
      <c r="N1034" s="360"/>
      <c r="O1034" s="360"/>
      <c r="P1034" s="361" t="s">
        <v>375</v>
      </c>
      <c r="Q1034" s="361"/>
      <c r="R1034" s="361"/>
      <c r="S1034" s="361"/>
      <c r="T1034" s="361"/>
      <c r="U1034" s="361"/>
      <c r="V1034" s="361"/>
      <c r="W1034" s="361"/>
      <c r="X1034" s="361"/>
      <c r="Y1034" s="362" t="s">
        <v>427</v>
      </c>
      <c r="Z1034" s="363"/>
      <c r="AA1034" s="363"/>
      <c r="AB1034" s="363"/>
      <c r="AC1034" s="142" t="s">
        <v>473</v>
      </c>
      <c r="AD1034" s="142"/>
      <c r="AE1034" s="142"/>
      <c r="AF1034" s="142"/>
      <c r="AG1034" s="142"/>
      <c r="AH1034" s="362" t="s">
        <v>506</v>
      </c>
      <c r="AI1034" s="359"/>
      <c r="AJ1034" s="359"/>
      <c r="AK1034" s="359"/>
      <c r="AL1034" s="359" t="s">
        <v>21</v>
      </c>
      <c r="AM1034" s="359"/>
      <c r="AN1034" s="359"/>
      <c r="AO1034" s="364"/>
      <c r="AP1034" s="365" t="s">
        <v>431</v>
      </c>
      <c r="AQ1034" s="365"/>
      <c r="AR1034" s="365"/>
      <c r="AS1034" s="365"/>
      <c r="AT1034" s="365"/>
      <c r="AU1034" s="365"/>
      <c r="AV1034" s="365"/>
      <c r="AW1034" s="365"/>
      <c r="AX1034" s="365"/>
    </row>
    <row r="1035" spans="1:50" ht="54" customHeight="1" x14ac:dyDescent="0.15">
      <c r="A1035" s="372">
        <v>1</v>
      </c>
      <c r="B1035" s="372">
        <v>1</v>
      </c>
      <c r="C1035" s="340" t="s">
        <v>658</v>
      </c>
      <c r="D1035" s="340"/>
      <c r="E1035" s="340"/>
      <c r="F1035" s="340"/>
      <c r="G1035" s="340"/>
      <c r="H1035" s="340"/>
      <c r="I1035" s="340"/>
      <c r="J1035" s="341">
        <v>5010001141787</v>
      </c>
      <c r="K1035" s="342"/>
      <c r="L1035" s="342"/>
      <c r="M1035" s="342"/>
      <c r="N1035" s="342"/>
      <c r="O1035" s="342"/>
      <c r="P1035" s="343" t="s">
        <v>659</v>
      </c>
      <c r="Q1035" s="343"/>
      <c r="R1035" s="343"/>
      <c r="S1035" s="343"/>
      <c r="T1035" s="343"/>
      <c r="U1035" s="343"/>
      <c r="V1035" s="343"/>
      <c r="W1035" s="343"/>
      <c r="X1035" s="343"/>
      <c r="Y1035" s="344">
        <v>1.3</v>
      </c>
      <c r="Z1035" s="345"/>
      <c r="AA1035" s="345"/>
      <c r="AB1035" s="346"/>
      <c r="AC1035" s="355" t="s">
        <v>511</v>
      </c>
      <c r="AD1035" s="356"/>
      <c r="AE1035" s="356"/>
      <c r="AF1035" s="356"/>
      <c r="AG1035" s="356"/>
      <c r="AH1035" s="357">
        <v>1</v>
      </c>
      <c r="AI1035" s="358"/>
      <c r="AJ1035" s="358"/>
      <c r="AK1035" s="358"/>
      <c r="AL1035" s="350">
        <v>78.900000000000006</v>
      </c>
      <c r="AM1035" s="351"/>
      <c r="AN1035" s="351"/>
      <c r="AO1035" s="352"/>
      <c r="AP1035" s="353" t="s">
        <v>567</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5"/>
      <c r="AD1036" s="355"/>
      <c r="AE1036" s="355"/>
      <c r="AF1036" s="355"/>
      <c r="AG1036" s="355"/>
      <c r="AH1036" s="357"/>
      <c r="AI1036" s="358"/>
      <c r="AJ1036" s="358"/>
      <c r="AK1036" s="358"/>
      <c r="AL1036" s="366"/>
      <c r="AM1036" s="367"/>
      <c r="AN1036" s="367"/>
      <c r="AO1036" s="368"/>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69"/>
      <c r="Q1037" s="343"/>
      <c r="R1037" s="343"/>
      <c r="S1037" s="343"/>
      <c r="T1037" s="343"/>
      <c r="U1037" s="343"/>
      <c r="V1037" s="343"/>
      <c r="W1037" s="343"/>
      <c r="X1037" s="343"/>
      <c r="Y1037" s="344"/>
      <c r="Z1037" s="345"/>
      <c r="AA1037" s="345"/>
      <c r="AB1037" s="346"/>
      <c r="AC1037" s="355"/>
      <c r="AD1037" s="355"/>
      <c r="AE1037" s="355"/>
      <c r="AF1037" s="355"/>
      <c r="AG1037" s="355"/>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69"/>
      <c r="Q1038" s="343"/>
      <c r="R1038" s="343"/>
      <c r="S1038" s="343"/>
      <c r="T1038" s="343"/>
      <c r="U1038" s="343"/>
      <c r="V1038" s="343"/>
      <c r="W1038" s="343"/>
      <c r="X1038" s="343"/>
      <c r="Y1038" s="344"/>
      <c r="Z1038" s="345"/>
      <c r="AA1038" s="345"/>
      <c r="AB1038" s="346"/>
      <c r="AC1038" s="355"/>
      <c r="AD1038" s="355"/>
      <c r="AE1038" s="355"/>
      <c r="AF1038" s="355"/>
      <c r="AG1038" s="355"/>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2" t="s">
        <v>430</v>
      </c>
      <c r="K1067" s="360"/>
      <c r="L1067" s="360"/>
      <c r="M1067" s="360"/>
      <c r="N1067" s="360"/>
      <c r="O1067" s="360"/>
      <c r="P1067" s="361" t="s">
        <v>375</v>
      </c>
      <c r="Q1067" s="361"/>
      <c r="R1067" s="361"/>
      <c r="S1067" s="361"/>
      <c r="T1067" s="361"/>
      <c r="U1067" s="361"/>
      <c r="V1067" s="361"/>
      <c r="W1067" s="361"/>
      <c r="X1067" s="361"/>
      <c r="Y1067" s="362" t="s">
        <v>427</v>
      </c>
      <c r="Z1067" s="363"/>
      <c r="AA1067" s="363"/>
      <c r="AB1067" s="363"/>
      <c r="AC1067" s="142" t="s">
        <v>473</v>
      </c>
      <c r="AD1067" s="142"/>
      <c r="AE1067" s="142"/>
      <c r="AF1067" s="142"/>
      <c r="AG1067" s="142"/>
      <c r="AH1067" s="362" t="s">
        <v>506</v>
      </c>
      <c r="AI1067" s="359"/>
      <c r="AJ1067" s="359"/>
      <c r="AK1067" s="359"/>
      <c r="AL1067" s="359" t="s">
        <v>21</v>
      </c>
      <c r="AM1067" s="359"/>
      <c r="AN1067" s="359"/>
      <c r="AO1067" s="364"/>
      <c r="AP1067" s="365" t="s">
        <v>431</v>
      </c>
      <c r="AQ1067" s="365"/>
      <c r="AR1067" s="365"/>
      <c r="AS1067" s="365"/>
      <c r="AT1067" s="365"/>
      <c r="AU1067" s="365"/>
      <c r="AV1067" s="365"/>
      <c r="AW1067" s="365"/>
      <c r="AX1067" s="365"/>
    </row>
    <row r="1068" spans="1:50" ht="30" customHeight="1" x14ac:dyDescent="0.15">
      <c r="A1068" s="372">
        <v>1</v>
      </c>
      <c r="B1068" s="372">
        <v>1</v>
      </c>
      <c r="C1068" s="354" t="s">
        <v>683</v>
      </c>
      <c r="D1068" s="340"/>
      <c r="E1068" s="340"/>
      <c r="F1068" s="340"/>
      <c r="G1068" s="340"/>
      <c r="H1068" s="340"/>
      <c r="I1068" s="340"/>
      <c r="J1068" s="341" t="s">
        <v>682</v>
      </c>
      <c r="K1068" s="342"/>
      <c r="L1068" s="342"/>
      <c r="M1068" s="342"/>
      <c r="N1068" s="342"/>
      <c r="O1068" s="342"/>
      <c r="P1068" s="343" t="s">
        <v>681</v>
      </c>
      <c r="Q1068" s="343"/>
      <c r="R1068" s="343"/>
      <c r="S1068" s="343"/>
      <c r="T1068" s="343"/>
      <c r="U1068" s="343"/>
      <c r="V1068" s="343"/>
      <c r="W1068" s="343"/>
      <c r="X1068" s="343"/>
      <c r="Y1068" s="344">
        <v>2.2999999999999998</v>
      </c>
      <c r="Z1068" s="345"/>
      <c r="AA1068" s="345"/>
      <c r="AB1068" s="346"/>
      <c r="AC1068" s="355" t="s">
        <v>196</v>
      </c>
      <c r="AD1068" s="356"/>
      <c r="AE1068" s="356"/>
      <c r="AF1068" s="356"/>
      <c r="AG1068" s="356"/>
      <c r="AH1068" s="357" t="s">
        <v>667</v>
      </c>
      <c r="AI1068" s="358"/>
      <c r="AJ1068" s="358"/>
      <c r="AK1068" s="358"/>
      <c r="AL1068" s="350" t="s">
        <v>667</v>
      </c>
      <c r="AM1068" s="351"/>
      <c r="AN1068" s="351"/>
      <c r="AO1068" s="352"/>
      <c r="AP1068" s="353" t="s">
        <v>667</v>
      </c>
      <c r="AQ1068" s="353"/>
      <c r="AR1068" s="353"/>
      <c r="AS1068" s="353"/>
      <c r="AT1068" s="353"/>
      <c r="AU1068" s="353"/>
      <c r="AV1068" s="353"/>
      <c r="AW1068" s="353"/>
      <c r="AX1068" s="353"/>
    </row>
    <row r="1069" spans="1:50" ht="30" customHeight="1" x14ac:dyDescent="0.15">
      <c r="A1069" s="372">
        <v>2</v>
      </c>
      <c r="B1069" s="372">
        <v>1</v>
      </c>
      <c r="C1069" s="354" t="s">
        <v>684</v>
      </c>
      <c r="D1069" s="340"/>
      <c r="E1069" s="340"/>
      <c r="F1069" s="340"/>
      <c r="G1069" s="340"/>
      <c r="H1069" s="340"/>
      <c r="I1069" s="340"/>
      <c r="J1069" s="341" t="s">
        <v>682</v>
      </c>
      <c r="K1069" s="342"/>
      <c r="L1069" s="342"/>
      <c r="M1069" s="342"/>
      <c r="N1069" s="342"/>
      <c r="O1069" s="342"/>
      <c r="P1069" s="343" t="s">
        <v>681</v>
      </c>
      <c r="Q1069" s="343"/>
      <c r="R1069" s="343"/>
      <c r="S1069" s="343"/>
      <c r="T1069" s="343"/>
      <c r="U1069" s="343"/>
      <c r="V1069" s="343"/>
      <c r="W1069" s="343"/>
      <c r="X1069" s="343"/>
      <c r="Y1069" s="344">
        <v>1.7</v>
      </c>
      <c r="Z1069" s="345"/>
      <c r="AA1069" s="345"/>
      <c r="AB1069" s="346"/>
      <c r="AC1069" s="355" t="s">
        <v>196</v>
      </c>
      <c r="AD1069" s="356"/>
      <c r="AE1069" s="356"/>
      <c r="AF1069" s="356"/>
      <c r="AG1069" s="356"/>
      <c r="AH1069" s="357" t="s">
        <v>667</v>
      </c>
      <c r="AI1069" s="358"/>
      <c r="AJ1069" s="358"/>
      <c r="AK1069" s="358"/>
      <c r="AL1069" s="350" t="s">
        <v>667</v>
      </c>
      <c r="AM1069" s="351"/>
      <c r="AN1069" s="351"/>
      <c r="AO1069" s="352"/>
      <c r="AP1069" s="353" t="s">
        <v>667</v>
      </c>
      <c r="AQ1069" s="353"/>
      <c r="AR1069" s="353"/>
      <c r="AS1069" s="353"/>
      <c r="AT1069" s="353"/>
      <c r="AU1069" s="353"/>
      <c r="AV1069" s="353"/>
      <c r="AW1069" s="353"/>
      <c r="AX1069" s="353"/>
    </row>
    <row r="1070" spans="1:50" ht="30" customHeight="1" x14ac:dyDescent="0.15">
      <c r="A1070" s="372">
        <v>3</v>
      </c>
      <c r="B1070" s="372">
        <v>1</v>
      </c>
      <c r="C1070" s="354" t="s">
        <v>685</v>
      </c>
      <c r="D1070" s="340"/>
      <c r="E1070" s="340"/>
      <c r="F1070" s="340"/>
      <c r="G1070" s="340"/>
      <c r="H1070" s="340"/>
      <c r="I1070" s="340"/>
      <c r="J1070" s="341" t="s">
        <v>682</v>
      </c>
      <c r="K1070" s="342"/>
      <c r="L1070" s="342"/>
      <c r="M1070" s="342"/>
      <c r="N1070" s="342"/>
      <c r="O1070" s="342"/>
      <c r="P1070" s="343" t="s">
        <v>681</v>
      </c>
      <c r="Q1070" s="343"/>
      <c r="R1070" s="343"/>
      <c r="S1070" s="343"/>
      <c r="T1070" s="343"/>
      <c r="U1070" s="343"/>
      <c r="V1070" s="343"/>
      <c r="W1070" s="343"/>
      <c r="X1070" s="343"/>
      <c r="Y1070" s="344">
        <v>1.1000000000000001</v>
      </c>
      <c r="Z1070" s="345"/>
      <c r="AA1070" s="345"/>
      <c r="AB1070" s="346"/>
      <c r="AC1070" s="355" t="s">
        <v>196</v>
      </c>
      <c r="AD1070" s="356"/>
      <c r="AE1070" s="356"/>
      <c r="AF1070" s="356"/>
      <c r="AG1070" s="356"/>
      <c r="AH1070" s="357" t="s">
        <v>667</v>
      </c>
      <c r="AI1070" s="358"/>
      <c r="AJ1070" s="358"/>
      <c r="AK1070" s="358"/>
      <c r="AL1070" s="350" t="s">
        <v>667</v>
      </c>
      <c r="AM1070" s="351"/>
      <c r="AN1070" s="351"/>
      <c r="AO1070" s="352"/>
      <c r="AP1070" s="353" t="s">
        <v>667</v>
      </c>
      <c r="AQ1070" s="353"/>
      <c r="AR1070" s="353"/>
      <c r="AS1070" s="353"/>
      <c r="AT1070" s="353"/>
      <c r="AU1070" s="353"/>
      <c r="AV1070" s="353"/>
      <c r="AW1070" s="353"/>
      <c r="AX1070" s="353"/>
    </row>
    <row r="1071" spans="1:50" ht="30" customHeight="1" x14ac:dyDescent="0.15">
      <c r="A1071" s="372">
        <v>4</v>
      </c>
      <c r="B1071" s="372">
        <v>1</v>
      </c>
      <c r="C1071" s="354" t="s">
        <v>686</v>
      </c>
      <c r="D1071" s="340"/>
      <c r="E1071" s="340"/>
      <c r="F1071" s="340"/>
      <c r="G1071" s="340"/>
      <c r="H1071" s="340"/>
      <c r="I1071" s="340"/>
      <c r="J1071" s="341" t="s">
        <v>682</v>
      </c>
      <c r="K1071" s="342"/>
      <c r="L1071" s="342"/>
      <c r="M1071" s="342"/>
      <c r="N1071" s="342"/>
      <c r="O1071" s="342"/>
      <c r="P1071" s="343" t="s">
        <v>681</v>
      </c>
      <c r="Q1071" s="343"/>
      <c r="R1071" s="343"/>
      <c r="S1071" s="343"/>
      <c r="T1071" s="343"/>
      <c r="U1071" s="343"/>
      <c r="V1071" s="343"/>
      <c r="W1071" s="343"/>
      <c r="X1071" s="343"/>
      <c r="Y1071" s="344">
        <v>1.1000000000000001</v>
      </c>
      <c r="Z1071" s="345"/>
      <c r="AA1071" s="345"/>
      <c r="AB1071" s="346"/>
      <c r="AC1071" s="355" t="s">
        <v>196</v>
      </c>
      <c r="AD1071" s="356"/>
      <c r="AE1071" s="356"/>
      <c r="AF1071" s="356"/>
      <c r="AG1071" s="356"/>
      <c r="AH1071" s="357" t="s">
        <v>667</v>
      </c>
      <c r="AI1071" s="358"/>
      <c r="AJ1071" s="358"/>
      <c r="AK1071" s="358"/>
      <c r="AL1071" s="350" t="s">
        <v>667</v>
      </c>
      <c r="AM1071" s="351"/>
      <c r="AN1071" s="351"/>
      <c r="AO1071" s="352"/>
      <c r="AP1071" s="353" t="s">
        <v>667</v>
      </c>
      <c r="AQ1071" s="353"/>
      <c r="AR1071" s="353"/>
      <c r="AS1071" s="353"/>
      <c r="AT1071" s="353"/>
      <c r="AU1071" s="353"/>
      <c r="AV1071" s="353"/>
      <c r="AW1071" s="353"/>
      <c r="AX1071" s="353"/>
    </row>
    <row r="1072" spans="1:50" ht="30" customHeight="1" x14ac:dyDescent="0.15">
      <c r="A1072" s="372">
        <v>5</v>
      </c>
      <c r="B1072" s="372">
        <v>1</v>
      </c>
      <c r="C1072" s="354" t="s">
        <v>687</v>
      </c>
      <c r="D1072" s="340"/>
      <c r="E1072" s="340"/>
      <c r="F1072" s="340"/>
      <c r="G1072" s="340"/>
      <c r="H1072" s="340"/>
      <c r="I1072" s="340"/>
      <c r="J1072" s="341" t="s">
        <v>682</v>
      </c>
      <c r="K1072" s="342"/>
      <c r="L1072" s="342"/>
      <c r="M1072" s="342"/>
      <c r="N1072" s="342"/>
      <c r="O1072" s="342"/>
      <c r="P1072" s="343" t="s">
        <v>681</v>
      </c>
      <c r="Q1072" s="343"/>
      <c r="R1072" s="343"/>
      <c r="S1072" s="343"/>
      <c r="T1072" s="343"/>
      <c r="U1072" s="343"/>
      <c r="V1072" s="343"/>
      <c r="W1072" s="343"/>
      <c r="X1072" s="343"/>
      <c r="Y1072" s="344">
        <v>1</v>
      </c>
      <c r="Z1072" s="345"/>
      <c r="AA1072" s="345"/>
      <c r="AB1072" s="346"/>
      <c r="AC1072" s="355" t="s">
        <v>196</v>
      </c>
      <c r="AD1072" s="356"/>
      <c r="AE1072" s="356"/>
      <c r="AF1072" s="356"/>
      <c r="AG1072" s="356"/>
      <c r="AH1072" s="357" t="s">
        <v>667</v>
      </c>
      <c r="AI1072" s="358"/>
      <c r="AJ1072" s="358"/>
      <c r="AK1072" s="358"/>
      <c r="AL1072" s="350" t="s">
        <v>667</v>
      </c>
      <c r="AM1072" s="351"/>
      <c r="AN1072" s="351"/>
      <c r="AO1072" s="352"/>
      <c r="AP1072" s="353" t="s">
        <v>667</v>
      </c>
      <c r="AQ1072" s="353"/>
      <c r="AR1072" s="353"/>
      <c r="AS1072" s="353"/>
      <c r="AT1072" s="353"/>
      <c r="AU1072" s="353"/>
      <c r="AV1072" s="353"/>
      <c r="AW1072" s="353"/>
      <c r="AX1072" s="353"/>
    </row>
    <row r="1073" spans="1:50" ht="30" customHeight="1" x14ac:dyDescent="0.15">
      <c r="A1073" s="372">
        <v>6</v>
      </c>
      <c r="B1073" s="372">
        <v>1</v>
      </c>
      <c r="C1073" s="354" t="s">
        <v>688</v>
      </c>
      <c r="D1073" s="340"/>
      <c r="E1073" s="340"/>
      <c r="F1073" s="340"/>
      <c r="G1073" s="340"/>
      <c r="H1073" s="340"/>
      <c r="I1073" s="340"/>
      <c r="J1073" s="341" t="s">
        <v>682</v>
      </c>
      <c r="K1073" s="342"/>
      <c r="L1073" s="342"/>
      <c r="M1073" s="342"/>
      <c r="N1073" s="342"/>
      <c r="O1073" s="342"/>
      <c r="P1073" s="343" t="s">
        <v>681</v>
      </c>
      <c r="Q1073" s="343"/>
      <c r="R1073" s="343"/>
      <c r="S1073" s="343"/>
      <c r="T1073" s="343"/>
      <c r="U1073" s="343"/>
      <c r="V1073" s="343"/>
      <c r="W1073" s="343"/>
      <c r="X1073" s="343"/>
      <c r="Y1073" s="344">
        <v>0.9</v>
      </c>
      <c r="Z1073" s="345"/>
      <c r="AA1073" s="345"/>
      <c r="AB1073" s="346"/>
      <c r="AC1073" s="355" t="s">
        <v>196</v>
      </c>
      <c r="AD1073" s="356"/>
      <c r="AE1073" s="356"/>
      <c r="AF1073" s="356"/>
      <c r="AG1073" s="356"/>
      <c r="AH1073" s="357" t="s">
        <v>667</v>
      </c>
      <c r="AI1073" s="358"/>
      <c r="AJ1073" s="358"/>
      <c r="AK1073" s="358"/>
      <c r="AL1073" s="350" t="s">
        <v>667</v>
      </c>
      <c r="AM1073" s="351"/>
      <c r="AN1073" s="351"/>
      <c r="AO1073" s="352"/>
      <c r="AP1073" s="353" t="s">
        <v>667</v>
      </c>
      <c r="AQ1073" s="353"/>
      <c r="AR1073" s="353"/>
      <c r="AS1073" s="353"/>
      <c r="AT1073" s="353"/>
      <c r="AU1073" s="353"/>
      <c r="AV1073" s="353"/>
      <c r="AW1073" s="353"/>
      <c r="AX1073" s="353"/>
    </row>
    <row r="1074" spans="1:50" ht="30" customHeight="1" x14ac:dyDescent="0.15">
      <c r="A1074" s="372">
        <v>7</v>
      </c>
      <c r="B1074" s="372">
        <v>1</v>
      </c>
      <c r="C1074" s="354" t="s">
        <v>689</v>
      </c>
      <c r="D1074" s="340"/>
      <c r="E1074" s="340"/>
      <c r="F1074" s="340"/>
      <c r="G1074" s="340"/>
      <c r="H1074" s="340"/>
      <c r="I1074" s="340"/>
      <c r="J1074" s="341" t="s">
        <v>682</v>
      </c>
      <c r="K1074" s="342"/>
      <c r="L1074" s="342"/>
      <c r="M1074" s="342"/>
      <c r="N1074" s="342"/>
      <c r="O1074" s="342"/>
      <c r="P1074" s="343" t="s">
        <v>681</v>
      </c>
      <c r="Q1074" s="343"/>
      <c r="R1074" s="343"/>
      <c r="S1074" s="343"/>
      <c r="T1074" s="343"/>
      <c r="U1074" s="343"/>
      <c r="V1074" s="343"/>
      <c r="W1074" s="343"/>
      <c r="X1074" s="343"/>
      <c r="Y1074" s="344">
        <v>0.8</v>
      </c>
      <c r="Z1074" s="345"/>
      <c r="AA1074" s="345"/>
      <c r="AB1074" s="346"/>
      <c r="AC1074" s="355" t="s">
        <v>196</v>
      </c>
      <c r="AD1074" s="356"/>
      <c r="AE1074" s="356"/>
      <c r="AF1074" s="356"/>
      <c r="AG1074" s="356"/>
      <c r="AH1074" s="357" t="s">
        <v>667</v>
      </c>
      <c r="AI1074" s="358"/>
      <c r="AJ1074" s="358"/>
      <c r="AK1074" s="358"/>
      <c r="AL1074" s="350" t="s">
        <v>667</v>
      </c>
      <c r="AM1074" s="351"/>
      <c r="AN1074" s="351"/>
      <c r="AO1074" s="352"/>
      <c r="AP1074" s="353" t="s">
        <v>667</v>
      </c>
      <c r="AQ1074" s="353"/>
      <c r="AR1074" s="353"/>
      <c r="AS1074" s="353"/>
      <c r="AT1074" s="353"/>
      <c r="AU1074" s="353"/>
      <c r="AV1074" s="353"/>
      <c r="AW1074" s="353"/>
      <c r="AX1074" s="353"/>
    </row>
    <row r="1075" spans="1:50" ht="30" customHeight="1" x14ac:dyDescent="0.15">
      <c r="A1075" s="372">
        <v>8</v>
      </c>
      <c r="B1075" s="372">
        <v>1</v>
      </c>
      <c r="C1075" s="354" t="s">
        <v>690</v>
      </c>
      <c r="D1075" s="340"/>
      <c r="E1075" s="340"/>
      <c r="F1075" s="340"/>
      <c r="G1075" s="340"/>
      <c r="H1075" s="340"/>
      <c r="I1075" s="340"/>
      <c r="J1075" s="341" t="s">
        <v>682</v>
      </c>
      <c r="K1075" s="342"/>
      <c r="L1075" s="342"/>
      <c r="M1075" s="342"/>
      <c r="N1075" s="342"/>
      <c r="O1075" s="342"/>
      <c r="P1075" s="343" t="s">
        <v>681</v>
      </c>
      <c r="Q1075" s="343"/>
      <c r="R1075" s="343"/>
      <c r="S1075" s="343"/>
      <c r="T1075" s="343"/>
      <c r="U1075" s="343"/>
      <c r="V1075" s="343"/>
      <c r="W1075" s="343"/>
      <c r="X1075" s="343"/>
      <c r="Y1075" s="344">
        <v>0.8</v>
      </c>
      <c r="Z1075" s="345"/>
      <c r="AA1075" s="345"/>
      <c r="AB1075" s="346"/>
      <c r="AC1075" s="355" t="s">
        <v>196</v>
      </c>
      <c r="AD1075" s="356"/>
      <c r="AE1075" s="356"/>
      <c r="AF1075" s="356"/>
      <c r="AG1075" s="356"/>
      <c r="AH1075" s="357" t="s">
        <v>667</v>
      </c>
      <c r="AI1075" s="358"/>
      <c r="AJ1075" s="358"/>
      <c r="AK1075" s="358"/>
      <c r="AL1075" s="350" t="s">
        <v>667</v>
      </c>
      <c r="AM1075" s="351"/>
      <c r="AN1075" s="351"/>
      <c r="AO1075" s="352"/>
      <c r="AP1075" s="353" t="s">
        <v>667</v>
      </c>
      <c r="AQ1075" s="353"/>
      <c r="AR1075" s="353"/>
      <c r="AS1075" s="353"/>
      <c r="AT1075" s="353"/>
      <c r="AU1075" s="353"/>
      <c r="AV1075" s="353"/>
      <c r="AW1075" s="353"/>
      <c r="AX1075" s="353"/>
    </row>
    <row r="1076" spans="1:50" ht="30" customHeight="1" x14ac:dyDescent="0.15">
      <c r="A1076" s="372">
        <v>9</v>
      </c>
      <c r="B1076" s="372">
        <v>1</v>
      </c>
      <c r="C1076" s="354" t="s">
        <v>691</v>
      </c>
      <c r="D1076" s="340"/>
      <c r="E1076" s="340"/>
      <c r="F1076" s="340"/>
      <c r="G1076" s="340"/>
      <c r="H1076" s="340"/>
      <c r="I1076" s="340"/>
      <c r="J1076" s="341" t="s">
        <v>682</v>
      </c>
      <c r="K1076" s="342"/>
      <c r="L1076" s="342"/>
      <c r="M1076" s="342"/>
      <c r="N1076" s="342"/>
      <c r="O1076" s="342"/>
      <c r="P1076" s="343" t="s">
        <v>681</v>
      </c>
      <c r="Q1076" s="343"/>
      <c r="R1076" s="343"/>
      <c r="S1076" s="343"/>
      <c r="T1076" s="343"/>
      <c r="U1076" s="343"/>
      <c r="V1076" s="343"/>
      <c r="W1076" s="343"/>
      <c r="X1076" s="343"/>
      <c r="Y1076" s="344">
        <v>0.8</v>
      </c>
      <c r="Z1076" s="345"/>
      <c r="AA1076" s="345"/>
      <c r="AB1076" s="346"/>
      <c r="AC1076" s="355" t="s">
        <v>196</v>
      </c>
      <c r="AD1076" s="356"/>
      <c r="AE1076" s="356"/>
      <c r="AF1076" s="356"/>
      <c r="AG1076" s="356"/>
      <c r="AH1076" s="357" t="s">
        <v>667</v>
      </c>
      <c r="AI1076" s="358"/>
      <c r="AJ1076" s="358"/>
      <c r="AK1076" s="358"/>
      <c r="AL1076" s="350" t="s">
        <v>667</v>
      </c>
      <c r="AM1076" s="351"/>
      <c r="AN1076" s="351"/>
      <c r="AO1076" s="352"/>
      <c r="AP1076" s="353" t="s">
        <v>667</v>
      </c>
      <c r="AQ1076" s="353"/>
      <c r="AR1076" s="353"/>
      <c r="AS1076" s="353"/>
      <c r="AT1076" s="353"/>
      <c r="AU1076" s="353"/>
      <c r="AV1076" s="353"/>
      <c r="AW1076" s="353"/>
      <c r="AX1076" s="353"/>
    </row>
    <row r="1077" spans="1:50" ht="30" customHeight="1" x14ac:dyDescent="0.15">
      <c r="A1077" s="372">
        <v>10</v>
      </c>
      <c r="B1077" s="372">
        <v>1</v>
      </c>
      <c r="C1077" s="354" t="s">
        <v>692</v>
      </c>
      <c r="D1077" s="340"/>
      <c r="E1077" s="340"/>
      <c r="F1077" s="340"/>
      <c r="G1077" s="340"/>
      <c r="H1077" s="340"/>
      <c r="I1077" s="340"/>
      <c r="J1077" s="341" t="s">
        <v>682</v>
      </c>
      <c r="K1077" s="342"/>
      <c r="L1077" s="342"/>
      <c r="M1077" s="342"/>
      <c r="N1077" s="342"/>
      <c r="O1077" s="342"/>
      <c r="P1077" s="343" t="s">
        <v>681</v>
      </c>
      <c r="Q1077" s="343"/>
      <c r="R1077" s="343"/>
      <c r="S1077" s="343"/>
      <c r="T1077" s="343"/>
      <c r="U1077" s="343"/>
      <c r="V1077" s="343"/>
      <c r="W1077" s="343"/>
      <c r="X1077" s="343"/>
      <c r="Y1077" s="344">
        <v>0.7</v>
      </c>
      <c r="Z1077" s="345"/>
      <c r="AA1077" s="345"/>
      <c r="AB1077" s="346"/>
      <c r="AC1077" s="355" t="s">
        <v>196</v>
      </c>
      <c r="AD1077" s="356"/>
      <c r="AE1077" s="356"/>
      <c r="AF1077" s="356"/>
      <c r="AG1077" s="356"/>
      <c r="AH1077" s="357" t="s">
        <v>667</v>
      </c>
      <c r="AI1077" s="358"/>
      <c r="AJ1077" s="358"/>
      <c r="AK1077" s="358"/>
      <c r="AL1077" s="350" t="s">
        <v>667</v>
      </c>
      <c r="AM1077" s="351"/>
      <c r="AN1077" s="351"/>
      <c r="AO1077" s="352"/>
      <c r="AP1077" s="353" t="s">
        <v>667</v>
      </c>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t="s">
        <v>693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2" t="s">
        <v>27</v>
      </c>
      <c r="Q1101" s="362"/>
      <c r="R1101" s="362"/>
      <c r="S1101" s="362"/>
      <c r="T1101" s="362"/>
      <c r="U1101" s="362"/>
      <c r="V1101" s="362"/>
      <c r="W1101" s="362"/>
      <c r="X1101" s="362"/>
      <c r="Y1101" s="142" t="s">
        <v>432</v>
      </c>
      <c r="Z1101" s="376"/>
      <c r="AA1101" s="376"/>
      <c r="AB1101" s="376"/>
      <c r="AC1101" s="142" t="s">
        <v>376</v>
      </c>
      <c r="AD1101" s="142"/>
      <c r="AE1101" s="142"/>
      <c r="AF1101" s="142"/>
      <c r="AG1101" s="142"/>
      <c r="AH1101" s="362" t="s">
        <v>390</v>
      </c>
      <c r="AI1101" s="363"/>
      <c r="AJ1101" s="363"/>
      <c r="AK1101" s="363"/>
      <c r="AL1101" s="363" t="s">
        <v>21</v>
      </c>
      <c r="AM1101" s="363"/>
      <c r="AN1101" s="363"/>
      <c r="AO1101" s="378"/>
      <c r="AP1101" s="365" t="s">
        <v>462</v>
      </c>
      <c r="AQ1101" s="365"/>
      <c r="AR1101" s="365"/>
      <c r="AS1101" s="365"/>
      <c r="AT1101" s="365"/>
      <c r="AU1101" s="365"/>
      <c r="AV1101" s="365"/>
      <c r="AW1101" s="365"/>
      <c r="AX1101" s="365"/>
    </row>
    <row r="1102" spans="1:50" ht="30" customHeight="1" x14ac:dyDescent="0.15">
      <c r="A1102" s="372">
        <v>1</v>
      </c>
      <c r="B1102" s="372">
        <v>1</v>
      </c>
      <c r="C1102" s="377" t="s">
        <v>707</v>
      </c>
      <c r="D1102" s="370"/>
      <c r="E1102" s="140" t="s">
        <v>707</v>
      </c>
      <c r="F1102" s="371"/>
      <c r="G1102" s="371"/>
      <c r="H1102" s="371"/>
      <c r="I1102" s="371"/>
      <c r="J1102" s="341" t="s">
        <v>707</v>
      </c>
      <c r="K1102" s="342"/>
      <c r="L1102" s="342"/>
      <c r="M1102" s="342"/>
      <c r="N1102" s="342"/>
      <c r="O1102" s="342"/>
      <c r="P1102" s="369" t="s">
        <v>707</v>
      </c>
      <c r="Q1102" s="343"/>
      <c r="R1102" s="343"/>
      <c r="S1102" s="343"/>
      <c r="T1102" s="343"/>
      <c r="U1102" s="343"/>
      <c r="V1102" s="343"/>
      <c r="W1102" s="343"/>
      <c r="X1102" s="343"/>
      <c r="Y1102" s="344" t="s">
        <v>707</v>
      </c>
      <c r="Z1102" s="345"/>
      <c r="AA1102" s="345"/>
      <c r="AB1102" s="346"/>
      <c r="AC1102" s="347" t="s">
        <v>707</v>
      </c>
      <c r="AD1102" s="347"/>
      <c r="AE1102" s="347"/>
      <c r="AF1102" s="347"/>
      <c r="AG1102" s="347"/>
      <c r="AH1102" s="348" t="s">
        <v>707</v>
      </c>
      <c r="AI1102" s="349"/>
      <c r="AJ1102" s="349"/>
      <c r="AK1102" s="349"/>
      <c r="AL1102" s="350" t="s">
        <v>707</v>
      </c>
      <c r="AM1102" s="351"/>
      <c r="AN1102" s="351"/>
      <c r="AO1102" s="352"/>
      <c r="AP1102" s="353" t="s">
        <v>707</v>
      </c>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3" priority="14023">
      <formula>IF(RIGHT(TEXT(AK14,"0.#"),1)=".",FALSE,TRUE)</formula>
    </cfRule>
    <cfRule type="expression" dxfId="2812" priority="14024">
      <formula>IF(RIGHT(TEXT(AK14,"0.#"),1)=".",TRUE,FALSE)</formula>
    </cfRule>
  </conditionalFormatting>
  <conditionalFormatting sqref="AE32">
    <cfRule type="expression" dxfId="2811" priority="14013">
      <formula>IF(RIGHT(TEXT(AE32,"0.#"),1)=".",FALSE,TRUE)</formula>
    </cfRule>
    <cfRule type="expression" dxfId="2810" priority="14014">
      <formula>IF(RIGHT(TEXT(AE32,"0.#"),1)=".",TRUE,FALSE)</formula>
    </cfRule>
  </conditionalFormatting>
  <conditionalFormatting sqref="P18:AX18">
    <cfRule type="expression" dxfId="2809" priority="13899">
      <formula>IF(RIGHT(TEXT(P18,"0.#"),1)=".",FALSE,TRUE)</formula>
    </cfRule>
    <cfRule type="expression" dxfId="2808" priority="13900">
      <formula>IF(RIGHT(TEXT(P18,"0.#"),1)=".",TRUE,FALSE)</formula>
    </cfRule>
  </conditionalFormatting>
  <conditionalFormatting sqref="Y782">
    <cfRule type="expression" dxfId="2807" priority="13895">
      <formula>IF(RIGHT(TEXT(Y782,"0.#"),1)=".",FALSE,TRUE)</formula>
    </cfRule>
    <cfRule type="expression" dxfId="2806" priority="13896">
      <formula>IF(RIGHT(TEXT(Y782,"0.#"),1)=".",TRUE,FALSE)</formula>
    </cfRule>
  </conditionalFormatting>
  <conditionalFormatting sqref="Y791">
    <cfRule type="expression" dxfId="2805" priority="13891">
      <formula>IF(RIGHT(TEXT(Y791,"0.#"),1)=".",FALSE,TRUE)</formula>
    </cfRule>
    <cfRule type="expression" dxfId="2804" priority="13892">
      <formula>IF(RIGHT(TEXT(Y791,"0.#"),1)=".",TRUE,FALSE)</formula>
    </cfRule>
  </conditionalFormatting>
  <conditionalFormatting sqref="Y822:Y829 Y820 Y809:Y816 Y807 Y796:Y803 Y794">
    <cfRule type="expression" dxfId="2803" priority="13673">
      <formula>IF(RIGHT(TEXT(Y794,"0.#"),1)=".",FALSE,TRUE)</formula>
    </cfRule>
    <cfRule type="expression" dxfId="2802" priority="13674">
      <formula>IF(RIGHT(TEXT(Y794,"0.#"),1)=".",TRUE,FALSE)</formula>
    </cfRule>
  </conditionalFormatting>
  <conditionalFormatting sqref="AK16:AQ17 AK15:AX15 AD13:AX13">
    <cfRule type="expression" dxfId="2801" priority="13721">
      <formula>IF(RIGHT(TEXT(AD13,"0.#"),1)=".",FALSE,TRUE)</formula>
    </cfRule>
    <cfRule type="expression" dxfId="2800" priority="13722">
      <formula>IF(RIGHT(TEXT(AD13,"0.#"),1)=".",TRUE,FALSE)</formula>
    </cfRule>
  </conditionalFormatting>
  <conditionalFormatting sqref="P19:AJ19">
    <cfRule type="expression" dxfId="2799" priority="13719">
      <formula>IF(RIGHT(TEXT(P19,"0.#"),1)=".",FALSE,TRUE)</formula>
    </cfRule>
    <cfRule type="expression" dxfId="2798" priority="13720">
      <formula>IF(RIGHT(TEXT(P19,"0.#"),1)=".",TRUE,FALSE)</formula>
    </cfRule>
  </conditionalFormatting>
  <conditionalFormatting sqref="AE101 AQ101">
    <cfRule type="expression" dxfId="2797" priority="13711">
      <formula>IF(RIGHT(TEXT(AE101,"0.#"),1)=".",FALSE,TRUE)</formula>
    </cfRule>
    <cfRule type="expression" dxfId="2796" priority="13712">
      <formula>IF(RIGHT(TEXT(AE101,"0.#"),1)=".",TRUE,FALSE)</formula>
    </cfRule>
  </conditionalFormatting>
  <conditionalFormatting sqref="Y783:Y790 Y781">
    <cfRule type="expression" dxfId="2795" priority="13697">
      <formula>IF(RIGHT(TEXT(Y781,"0.#"),1)=".",FALSE,TRUE)</formula>
    </cfRule>
    <cfRule type="expression" dxfId="2794" priority="13698">
      <formula>IF(RIGHT(TEXT(Y781,"0.#"),1)=".",TRUE,FALSE)</formula>
    </cfRule>
  </conditionalFormatting>
  <conditionalFormatting sqref="AU782">
    <cfRule type="expression" dxfId="2793" priority="13695">
      <formula>IF(RIGHT(TEXT(AU782,"0.#"),1)=".",FALSE,TRUE)</formula>
    </cfRule>
    <cfRule type="expression" dxfId="2792" priority="13696">
      <formula>IF(RIGHT(TEXT(AU782,"0.#"),1)=".",TRUE,FALSE)</formula>
    </cfRule>
  </conditionalFormatting>
  <conditionalFormatting sqref="AU791">
    <cfRule type="expression" dxfId="2791" priority="13693">
      <formula>IF(RIGHT(TEXT(AU791,"0.#"),1)=".",FALSE,TRUE)</formula>
    </cfRule>
    <cfRule type="expression" dxfId="2790" priority="13694">
      <formula>IF(RIGHT(TEXT(AU791,"0.#"),1)=".",TRUE,FALSE)</formula>
    </cfRule>
  </conditionalFormatting>
  <conditionalFormatting sqref="AU783:AU790 AU781">
    <cfRule type="expression" dxfId="2789" priority="13691">
      <formula>IF(RIGHT(TEXT(AU781,"0.#"),1)=".",FALSE,TRUE)</formula>
    </cfRule>
    <cfRule type="expression" dxfId="2788" priority="13692">
      <formula>IF(RIGHT(TEXT(AU781,"0.#"),1)=".",TRUE,FALSE)</formula>
    </cfRule>
  </conditionalFormatting>
  <conditionalFormatting sqref="Y821 Y808 Y795">
    <cfRule type="expression" dxfId="2787" priority="13677">
      <formula>IF(RIGHT(TEXT(Y795,"0.#"),1)=".",FALSE,TRUE)</formula>
    </cfRule>
    <cfRule type="expression" dxfId="2786" priority="13678">
      <formula>IF(RIGHT(TEXT(Y795,"0.#"),1)=".",TRUE,FALSE)</formula>
    </cfRule>
  </conditionalFormatting>
  <conditionalFormatting sqref="Y830 Y817 Y804">
    <cfRule type="expression" dxfId="2785" priority="13675">
      <formula>IF(RIGHT(TEXT(Y804,"0.#"),1)=".",FALSE,TRUE)</formula>
    </cfRule>
    <cfRule type="expression" dxfId="2784" priority="13676">
      <formula>IF(RIGHT(TEXT(Y804,"0.#"),1)=".",TRUE,FALSE)</formula>
    </cfRule>
  </conditionalFormatting>
  <conditionalFormatting sqref="AU821 AU808 AU795">
    <cfRule type="expression" dxfId="2783" priority="13671">
      <formula>IF(RIGHT(TEXT(AU795,"0.#"),1)=".",FALSE,TRUE)</formula>
    </cfRule>
    <cfRule type="expression" dxfId="2782" priority="13672">
      <formula>IF(RIGHT(TEXT(AU795,"0.#"),1)=".",TRUE,FALSE)</formula>
    </cfRule>
  </conditionalFormatting>
  <conditionalFormatting sqref="AU830 AU817 AU804">
    <cfRule type="expression" dxfId="2781" priority="13669">
      <formula>IF(RIGHT(TEXT(AU804,"0.#"),1)=".",FALSE,TRUE)</formula>
    </cfRule>
    <cfRule type="expression" dxfId="2780" priority="13670">
      <formula>IF(RIGHT(TEXT(AU804,"0.#"),1)=".",TRUE,FALSE)</formula>
    </cfRule>
  </conditionalFormatting>
  <conditionalFormatting sqref="AU822:AU829 AU820 AU809:AU816 AU807 AU796:AU803 AU794">
    <cfRule type="expression" dxfId="2779" priority="13667">
      <formula>IF(RIGHT(TEXT(AU794,"0.#"),1)=".",FALSE,TRUE)</formula>
    </cfRule>
    <cfRule type="expression" dxfId="2778" priority="13668">
      <formula>IF(RIGHT(TEXT(AU794,"0.#"),1)=".",TRUE,FALSE)</formula>
    </cfRule>
  </conditionalFormatting>
  <conditionalFormatting sqref="AM87">
    <cfRule type="expression" dxfId="2777" priority="13321">
      <formula>IF(RIGHT(TEXT(AM87,"0.#"),1)=".",FALSE,TRUE)</formula>
    </cfRule>
    <cfRule type="expression" dxfId="2776" priority="13322">
      <formula>IF(RIGHT(TEXT(AM87,"0.#"),1)=".",TRUE,FALSE)</formula>
    </cfRule>
  </conditionalFormatting>
  <conditionalFormatting sqref="AE55">
    <cfRule type="expression" dxfId="2775" priority="13389">
      <formula>IF(RIGHT(TEXT(AE55,"0.#"),1)=".",FALSE,TRUE)</formula>
    </cfRule>
    <cfRule type="expression" dxfId="2774" priority="13390">
      <formula>IF(RIGHT(TEXT(AE55,"0.#"),1)=".",TRUE,FALSE)</formula>
    </cfRule>
  </conditionalFormatting>
  <conditionalFormatting sqref="AI55">
    <cfRule type="expression" dxfId="2773" priority="13387">
      <formula>IF(RIGHT(TEXT(AI55,"0.#"),1)=".",FALSE,TRUE)</formula>
    </cfRule>
    <cfRule type="expression" dxfId="2772" priority="13388">
      <formula>IF(RIGHT(TEXT(AI55,"0.#"),1)=".",TRUE,FALSE)</formula>
    </cfRule>
  </conditionalFormatting>
  <conditionalFormatting sqref="AM34">
    <cfRule type="expression" dxfId="2771" priority="13467">
      <formula>IF(RIGHT(TEXT(AM34,"0.#"),1)=".",FALSE,TRUE)</formula>
    </cfRule>
    <cfRule type="expression" dxfId="2770" priority="13468">
      <formula>IF(RIGHT(TEXT(AM34,"0.#"),1)=".",TRUE,FALSE)</formula>
    </cfRule>
  </conditionalFormatting>
  <conditionalFormatting sqref="AE33">
    <cfRule type="expression" dxfId="2769" priority="13481">
      <formula>IF(RIGHT(TEXT(AE33,"0.#"),1)=".",FALSE,TRUE)</formula>
    </cfRule>
    <cfRule type="expression" dxfId="2768" priority="13482">
      <formula>IF(RIGHT(TEXT(AE33,"0.#"),1)=".",TRUE,FALSE)</formula>
    </cfRule>
  </conditionalFormatting>
  <conditionalFormatting sqref="AE34">
    <cfRule type="expression" dxfId="2767" priority="13479">
      <formula>IF(RIGHT(TEXT(AE34,"0.#"),1)=".",FALSE,TRUE)</formula>
    </cfRule>
    <cfRule type="expression" dxfId="2766" priority="13480">
      <formula>IF(RIGHT(TEXT(AE34,"0.#"),1)=".",TRUE,FALSE)</formula>
    </cfRule>
  </conditionalFormatting>
  <conditionalFormatting sqref="AI34">
    <cfRule type="expression" dxfId="2765" priority="13477">
      <formula>IF(RIGHT(TEXT(AI34,"0.#"),1)=".",FALSE,TRUE)</formula>
    </cfRule>
    <cfRule type="expression" dxfId="2764" priority="13478">
      <formula>IF(RIGHT(TEXT(AI34,"0.#"),1)=".",TRUE,FALSE)</formula>
    </cfRule>
  </conditionalFormatting>
  <conditionalFormatting sqref="AI33">
    <cfRule type="expression" dxfId="2763" priority="13475">
      <formula>IF(RIGHT(TEXT(AI33,"0.#"),1)=".",FALSE,TRUE)</formula>
    </cfRule>
    <cfRule type="expression" dxfId="2762" priority="13476">
      <formula>IF(RIGHT(TEXT(AI33,"0.#"),1)=".",TRUE,FALSE)</formula>
    </cfRule>
  </conditionalFormatting>
  <conditionalFormatting sqref="AI32">
    <cfRule type="expression" dxfId="2761" priority="13473">
      <formula>IF(RIGHT(TEXT(AI32,"0.#"),1)=".",FALSE,TRUE)</formula>
    </cfRule>
    <cfRule type="expression" dxfId="2760" priority="13474">
      <formula>IF(RIGHT(TEXT(AI32,"0.#"),1)=".",TRUE,FALSE)</formula>
    </cfRule>
  </conditionalFormatting>
  <conditionalFormatting sqref="AM32">
    <cfRule type="expression" dxfId="2759" priority="13471">
      <formula>IF(RIGHT(TEXT(AM32,"0.#"),1)=".",FALSE,TRUE)</formula>
    </cfRule>
    <cfRule type="expression" dxfId="2758" priority="13472">
      <formula>IF(RIGHT(TEXT(AM32,"0.#"),1)=".",TRUE,FALSE)</formula>
    </cfRule>
  </conditionalFormatting>
  <conditionalFormatting sqref="AM33">
    <cfRule type="expression" dxfId="2757" priority="13469">
      <formula>IF(RIGHT(TEXT(AM33,"0.#"),1)=".",FALSE,TRUE)</formula>
    </cfRule>
    <cfRule type="expression" dxfId="2756" priority="13470">
      <formula>IF(RIGHT(TEXT(AM33,"0.#"),1)=".",TRUE,FALSE)</formula>
    </cfRule>
  </conditionalFormatting>
  <conditionalFormatting sqref="AQ32:AQ34">
    <cfRule type="expression" dxfId="2755" priority="13461">
      <formula>IF(RIGHT(TEXT(AQ32,"0.#"),1)=".",FALSE,TRUE)</formula>
    </cfRule>
    <cfRule type="expression" dxfId="2754" priority="13462">
      <formula>IF(RIGHT(TEXT(AQ32,"0.#"),1)=".",TRUE,FALSE)</formula>
    </cfRule>
  </conditionalFormatting>
  <conditionalFormatting sqref="AU32:AU34">
    <cfRule type="expression" dxfId="2753" priority="13459">
      <formula>IF(RIGHT(TEXT(AU32,"0.#"),1)=".",FALSE,TRUE)</formula>
    </cfRule>
    <cfRule type="expression" dxfId="2752" priority="13460">
      <formula>IF(RIGHT(TEXT(AU32,"0.#"),1)=".",TRUE,FALSE)</formula>
    </cfRule>
  </conditionalFormatting>
  <conditionalFormatting sqref="AE53">
    <cfRule type="expression" dxfId="2751" priority="13393">
      <formula>IF(RIGHT(TEXT(AE53,"0.#"),1)=".",FALSE,TRUE)</formula>
    </cfRule>
    <cfRule type="expression" dxfId="2750" priority="13394">
      <formula>IF(RIGHT(TEXT(AE53,"0.#"),1)=".",TRUE,FALSE)</formula>
    </cfRule>
  </conditionalFormatting>
  <conditionalFormatting sqref="AE54">
    <cfRule type="expression" dxfId="2749" priority="13391">
      <formula>IF(RIGHT(TEXT(AE54,"0.#"),1)=".",FALSE,TRUE)</formula>
    </cfRule>
    <cfRule type="expression" dxfId="2748" priority="13392">
      <formula>IF(RIGHT(TEXT(AE54,"0.#"),1)=".",TRUE,FALSE)</formula>
    </cfRule>
  </conditionalFormatting>
  <conditionalFormatting sqref="AI54">
    <cfRule type="expression" dxfId="2747" priority="13385">
      <formula>IF(RIGHT(TEXT(AI54,"0.#"),1)=".",FALSE,TRUE)</formula>
    </cfRule>
    <cfRule type="expression" dxfId="2746" priority="13386">
      <formula>IF(RIGHT(TEXT(AI54,"0.#"),1)=".",TRUE,FALSE)</formula>
    </cfRule>
  </conditionalFormatting>
  <conditionalFormatting sqref="AI53">
    <cfRule type="expression" dxfId="2745" priority="13383">
      <formula>IF(RIGHT(TEXT(AI53,"0.#"),1)=".",FALSE,TRUE)</formula>
    </cfRule>
    <cfRule type="expression" dxfId="2744" priority="13384">
      <formula>IF(RIGHT(TEXT(AI53,"0.#"),1)=".",TRUE,FALSE)</formula>
    </cfRule>
  </conditionalFormatting>
  <conditionalFormatting sqref="AM53">
    <cfRule type="expression" dxfId="2743" priority="13381">
      <formula>IF(RIGHT(TEXT(AM53,"0.#"),1)=".",FALSE,TRUE)</formula>
    </cfRule>
    <cfRule type="expression" dxfId="2742" priority="13382">
      <formula>IF(RIGHT(TEXT(AM53,"0.#"),1)=".",TRUE,FALSE)</formula>
    </cfRule>
  </conditionalFormatting>
  <conditionalFormatting sqref="AM54">
    <cfRule type="expression" dxfId="2741" priority="13379">
      <formula>IF(RIGHT(TEXT(AM54,"0.#"),1)=".",FALSE,TRUE)</formula>
    </cfRule>
    <cfRule type="expression" dxfId="2740" priority="13380">
      <formula>IF(RIGHT(TEXT(AM54,"0.#"),1)=".",TRUE,FALSE)</formula>
    </cfRule>
  </conditionalFormatting>
  <conditionalFormatting sqref="AM55">
    <cfRule type="expression" dxfId="2739" priority="13377">
      <formula>IF(RIGHT(TEXT(AM55,"0.#"),1)=".",FALSE,TRUE)</formula>
    </cfRule>
    <cfRule type="expression" dxfId="2738" priority="13378">
      <formula>IF(RIGHT(TEXT(AM55,"0.#"),1)=".",TRUE,FALSE)</formula>
    </cfRule>
  </conditionalFormatting>
  <conditionalFormatting sqref="AE60">
    <cfRule type="expression" dxfId="2737" priority="13363">
      <formula>IF(RIGHT(TEXT(AE60,"0.#"),1)=".",FALSE,TRUE)</formula>
    </cfRule>
    <cfRule type="expression" dxfId="2736" priority="13364">
      <formula>IF(RIGHT(TEXT(AE60,"0.#"),1)=".",TRUE,FALSE)</formula>
    </cfRule>
  </conditionalFormatting>
  <conditionalFormatting sqref="AE61">
    <cfRule type="expression" dxfId="2735" priority="13361">
      <formula>IF(RIGHT(TEXT(AE61,"0.#"),1)=".",FALSE,TRUE)</formula>
    </cfRule>
    <cfRule type="expression" dxfId="2734" priority="13362">
      <formula>IF(RIGHT(TEXT(AE61,"0.#"),1)=".",TRUE,FALSE)</formula>
    </cfRule>
  </conditionalFormatting>
  <conditionalFormatting sqref="AE62">
    <cfRule type="expression" dxfId="2733" priority="13359">
      <formula>IF(RIGHT(TEXT(AE62,"0.#"),1)=".",FALSE,TRUE)</formula>
    </cfRule>
    <cfRule type="expression" dxfId="2732" priority="13360">
      <formula>IF(RIGHT(TEXT(AE62,"0.#"),1)=".",TRUE,FALSE)</formula>
    </cfRule>
  </conditionalFormatting>
  <conditionalFormatting sqref="AI62">
    <cfRule type="expression" dxfId="2731" priority="13357">
      <formula>IF(RIGHT(TEXT(AI62,"0.#"),1)=".",FALSE,TRUE)</formula>
    </cfRule>
    <cfRule type="expression" dxfId="2730" priority="13358">
      <formula>IF(RIGHT(TEXT(AI62,"0.#"),1)=".",TRUE,FALSE)</formula>
    </cfRule>
  </conditionalFormatting>
  <conditionalFormatting sqref="AI61">
    <cfRule type="expression" dxfId="2729" priority="13355">
      <formula>IF(RIGHT(TEXT(AI61,"0.#"),1)=".",FALSE,TRUE)</formula>
    </cfRule>
    <cfRule type="expression" dxfId="2728" priority="13356">
      <formula>IF(RIGHT(TEXT(AI61,"0.#"),1)=".",TRUE,FALSE)</formula>
    </cfRule>
  </conditionalFormatting>
  <conditionalFormatting sqref="AI60">
    <cfRule type="expression" dxfId="2727" priority="13353">
      <formula>IF(RIGHT(TEXT(AI60,"0.#"),1)=".",FALSE,TRUE)</formula>
    </cfRule>
    <cfRule type="expression" dxfId="2726" priority="13354">
      <formula>IF(RIGHT(TEXT(AI60,"0.#"),1)=".",TRUE,FALSE)</formula>
    </cfRule>
  </conditionalFormatting>
  <conditionalFormatting sqref="AM60">
    <cfRule type="expression" dxfId="2725" priority="13351">
      <formula>IF(RIGHT(TEXT(AM60,"0.#"),1)=".",FALSE,TRUE)</formula>
    </cfRule>
    <cfRule type="expression" dxfId="2724" priority="13352">
      <formula>IF(RIGHT(TEXT(AM60,"0.#"),1)=".",TRUE,FALSE)</formula>
    </cfRule>
  </conditionalFormatting>
  <conditionalFormatting sqref="AM61">
    <cfRule type="expression" dxfId="2723" priority="13349">
      <formula>IF(RIGHT(TEXT(AM61,"0.#"),1)=".",FALSE,TRUE)</formula>
    </cfRule>
    <cfRule type="expression" dxfId="2722" priority="13350">
      <formula>IF(RIGHT(TEXT(AM61,"0.#"),1)=".",TRUE,FALSE)</formula>
    </cfRule>
  </conditionalFormatting>
  <conditionalFormatting sqref="AM62">
    <cfRule type="expression" dxfId="2721" priority="13347">
      <formula>IF(RIGHT(TEXT(AM62,"0.#"),1)=".",FALSE,TRUE)</formula>
    </cfRule>
    <cfRule type="expression" dxfId="2720" priority="13348">
      <formula>IF(RIGHT(TEXT(AM62,"0.#"),1)=".",TRUE,FALSE)</formula>
    </cfRule>
  </conditionalFormatting>
  <conditionalFormatting sqref="AE87">
    <cfRule type="expression" dxfId="2719" priority="13333">
      <formula>IF(RIGHT(TEXT(AE87,"0.#"),1)=".",FALSE,TRUE)</formula>
    </cfRule>
    <cfRule type="expression" dxfId="2718" priority="13334">
      <formula>IF(RIGHT(TEXT(AE87,"0.#"),1)=".",TRUE,FALSE)</formula>
    </cfRule>
  </conditionalFormatting>
  <conditionalFormatting sqref="AE88">
    <cfRule type="expression" dxfId="2717" priority="13331">
      <formula>IF(RIGHT(TEXT(AE88,"0.#"),1)=".",FALSE,TRUE)</formula>
    </cfRule>
    <cfRule type="expression" dxfId="2716" priority="13332">
      <formula>IF(RIGHT(TEXT(AE88,"0.#"),1)=".",TRUE,FALSE)</formula>
    </cfRule>
  </conditionalFormatting>
  <conditionalFormatting sqref="AE89">
    <cfRule type="expression" dxfId="2715" priority="13329">
      <formula>IF(RIGHT(TEXT(AE89,"0.#"),1)=".",FALSE,TRUE)</formula>
    </cfRule>
    <cfRule type="expression" dxfId="2714" priority="13330">
      <formula>IF(RIGHT(TEXT(AE89,"0.#"),1)=".",TRUE,FALSE)</formula>
    </cfRule>
  </conditionalFormatting>
  <conditionalFormatting sqref="AI89">
    <cfRule type="expression" dxfId="2713" priority="13327">
      <formula>IF(RIGHT(TEXT(AI89,"0.#"),1)=".",FALSE,TRUE)</formula>
    </cfRule>
    <cfRule type="expression" dxfId="2712" priority="13328">
      <formula>IF(RIGHT(TEXT(AI89,"0.#"),1)=".",TRUE,FALSE)</formula>
    </cfRule>
  </conditionalFormatting>
  <conditionalFormatting sqref="AI88">
    <cfRule type="expression" dxfId="2711" priority="13325">
      <formula>IF(RIGHT(TEXT(AI88,"0.#"),1)=".",FALSE,TRUE)</formula>
    </cfRule>
    <cfRule type="expression" dxfId="2710" priority="13326">
      <formula>IF(RIGHT(TEXT(AI88,"0.#"),1)=".",TRUE,FALSE)</formula>
    </cfRule>
  </conditionalFormatting>
  <conditionalFormatting sqref="AI87">
    <cfRule type="expression" dxfId="2709" priority="13323">
      <formula>IF(RIGHT(TEXT(AI87,"0.#"),1)=".",FALSE,TRUE)</formula>
    </cfRule>
    <cfRule type="expression" dxfId="2708" priority="13324">
      <formula>IF(RIGHT(TEXT(AI87,"0.#"),1)=".",TRUE,FALSE)</formula>
    </cfRule>
  </conditionalFormatting>
  <conditionalFormatting sqref="AM88">
    <cfRule type="expression" dxfId="2707" priority="13319">
      <formula>IF(RIGHT(TEXT(AM88,"0.#"),1)=".",FALSE,TRUE)</formula>
    </cfRule>
    <cfRule type="expression" dxfId="2706" priority="13320">
      <formula>IF(RIGHT(TEXT(AM88,"0.#"),1)=".",TRUE,FALSE)</formula>
    </cfRule>
  </conditionalFormatting>
  <conditionalFormatting sqref="AM89">
    <cfRule type="expression" dxfId="2705" priority="13317">
      <formula>IF(RIGHT(TEXT(AM89,"0.#"),1)=".",FALSE,TRUE)</formula>
    </cfRule>
    <cfRule type="expression" dxfId="2704" priority="13318">
      <formula>IF(RIGHT(TEXT(AM89,"0.#"),1)=".",TRUE,FALSE)</formula>
    </cfRule>
  </conditionalFormatting>
  <conditionalFormatting sqref="AE92">
    <cfRule type="expression" dxfId="2703" priority="13303">
      <formula>IF(RIGHT(TEXT(AE92,"0.#"),1)=".",FALSE,TRUE)</formula>
    </cfRule>
    <cfRule type="expression" dxfId="2702" priority="13304">
      <formula>IF(RIGHT(TEXT(AE92,"0.#"),1)=".",TRUE,FALSE)</formula>
    </cfRule>
  </conditionalFormatting>
  <conditionalFormatting sqref="AE93">
    <cfRule type="expression" dxfId="2701" priority="13301">
      <formula>IF(RIGHT(TEXT(AE93,"0.#"),1)=".",FALSE,TRUE)</formula>
    </cfRule>
    <cfRule type="expression" dxfId="2700" priority="13302">
      <formula>IF(RIGHT(TEXT(AE93,"0.#"),1)=".",TRUE,FALSE)</formula>
    </cfRule>
  </conditionalFormatting>
  <conditionalFormatting sqref="AE94">
    <cfRule type="expression" dxfId="2699" priority="13299">
      <formula>IF(RIGHT(TEXT(AE94,"0.#"),1)=".",FALSE,TRUE)</formula>
    </cfRule>
    <cfRule type="expression" dxfId="2698" priority="13300">
      <formula>IF(RIGHT(TEXT(AE94,"0.#"),1)=".",TRUE,FALSE)</formula>
    </cfRule>
  </conditionalFormatting>
  <conditionalFormatting sqref="AI94">
    <cfRule type="expression" dxfId="2697" priority="13297">
      <formula>IF(RIGHT(TEXT(AI94,"0.#"),1)=".",FALSE,TRUE)</formula>
    </cfRule>
    <cfRule type="expression" dxfId="2696" priority="13298">
      <formula>IF(RIGHT(TEXT(AI94,"0.#"),1)=".",TRUE,FALSE)</formula>
    </cfRule>
  </conditionalFormatting>
  <conditionalFormatting sqref="AI93">
    <cfRule type="expression" dxfId="2695" priority="13295">
      <formula>IF(RIGHT(TEXT(AI93,"0.#"),1)=".",FALSE,TRUE)</formula>
    </cfRule>
    <cfRule type="expression" dxfId="2694" priority="13296">
      <formula>IF(RIGHT(TEXT(AI93,"0.#"),1)=".",TRUE,FALSE)</formula>
    </cfRule>
  </conditionalFormatting>
  <conditionalFormatting sqref="AI92">
    <cfRule type="expression" dxfId="2693" priority="13293">
      <formula>IF(RIGHT(TEXT(AI92,"0.#"),1)=".",FALSE,TRUE)</formula>
    </cfRule>
    <cfRule type="expression" dxfId="2692" priority="13294">
      <formula>IF(RIGHT(TEXT(AI92,"0.#"),1)=".",TRUE,FALSE)</formula>
    </cfRule>
  </conditionalFormatting>
  <conditionalFormatting sqref="AM92">
    <cfRule type="expression" dxfId="2691" priority="13291">
      <formula>IF(RIGHT(TEXT(AM92,"0.#"),1)=".",FALSE,TRUE)</formula>
    </cfRule>
    <cfRule type="expression" dxfId="2690" priority="13292">
      <formula>IF(RIGHT(TEXT(AM92,"0.#"),1)=".",TRUE,FALSE)</formula>
    </cfRule>
  </conditionalFormatting>
  <conditionalFormatting sqref="AM93">
    <cfRule type="expression" dxfId="2689" priority="13289">
      <formula>IF(RIGHT(TEXT(AM93,"0.#"),1)=".",FALSE,TRUE)</formula>
    </cfRule>
    <cfRule type="expression" dxfId="2688" priority="13290">
      <formula>IF(RIGHT(TEXT(AM93,"0.#"),1)=".",TRUE,FALSE)</formula>
    </cfRule>
  </conditionalFormatting>
  <conditionalFormatting sqref="AM94">
    <cfRule type="expression" dxfId="2687" priority="13287">
      <formula>IF(RIGHT(TEXT(AM94,"0.#"),1)=".",FALSE,TRUE)</formula>
    </cfRule>
    <cfRule type="expression" dxfId="2686" priority="13288">
      <formula>IF(RIGHT(TEXT(AM94,"0.#"),1)=".",TRUE,FALSE)</formula>
    </cfRule>
  </conditionalFormatting>
  <conditionalFormatting sqref="AE97">
    <cfRule type="expression" dxfId="2685" priority="13273">
      <formula>IF(RIGHT(TEXT(AE97,"0.#"),1)=".",FALSE,TRUE)</formula>
    </cfRule>
    <cfRule type="expression" dxfId="2684" priority="13274">
      <formula>IF(RIGHT(TEXT(AE97,"0.#"),1)=".",TRUE,FALSE)</formula>
    </cfRule>
  </conditionalFormatting>
  <conditionalFormatting sqref="AE98">
    <cfRule type="expression" dxfId="2683" priority="13271">
      <formula>IF(RIGHT(TEXT(AE98,"0.#"),1)=".",FALSE,TRUE)</formula>
    </cfRule>
    <cfRule type="expression" dxfId="2682" priority="13272">
      <formula>IF(RIGHT(TEXT(AE98,"0.#"),1)=".",TRUE,FALSE)</formula>
    </cfRule>
  </conditionalFormatting>
  <conditionalFormatting sqref="AE99">
    <cfRule type="expression" dxfId="2681" priority="13269">
      <formula>IF(RIGHT(TEXT(AE99,"0.#"),1)=".",FALSE,TRUE)</formula>
    </cfRule>
    <cfRule type="expression" dxfId="2680" priority="13270">
      <formula>IF(RIGHT(TEXT(AE99,"0.#"),1)=".",TRUE,FALSE)</formula>
    </cfRule>
  </conditionalFormatting>
  <conditionalFormatting sqref="AI99">
    <cfRule type="expression" dxfId="2679" priority="13267">
      <formula>IF(RIGHT(TEXT(AI99,"0.#"),1)=".",FALSE,TRUE)</formula>
    </cfRule>
    <cfRule type="expression" dxfId="2678" priority="13268">
      <formula>IF(RIGHT(TEXT(AI99,"0.#"),1)=".",TRUE,FALSE)</formula>
    </cfRule>
  </conditionalFormatting>
  <conditionalFormatting sqref="AI98">
    <cfRule type="expression" dxfId="2677" priority="13265">
      <formula>IF(RIGHT(TEXT(AI98,"0.#"),1)=".",FALSE,TRUE)</formula>
    </cfRule>
    <cfRule type="expression" dxfId="2676" priority="13266">
      <formula>IF(RIGHT(TEXT(AI98,"0.#"),1)=".",TRUE,FALSE)</formula>
    </cfRule>
  </conditionalFormatting>
  <conditionalFormatting sqref="AI97">
    <cfRule type="expression" dxfId="2675" priority="13263">
      <formula>IF(RIGHT(TEXT(AI97,"0.#"),1)=".",FALSE,TRUE)</formula>
    </cfRule>
    <cfRule type="expression" dxfId="2674" priority="13264">
      <formula>IF(RIGHT(TEXT(AI97,"0.#"),1)=".",TRUE,FALSE)</formula>
    </cfRule>
  </conditionalFormatting>
  <conditionalFormatting sqref="AM97">
    <cfRule type="expression" dxfId="2673" priority="13261">
      <formula>IF(RIGHT(TEXT(AM97,"0.#"),1)=".",FALSE,TRUE)</formula>
    </cfRule>
    <cfRule type="expression" dxfId="2672" priority="13262">
      <formula>IF(RIGHT(TEXT(AM97,"0.#"),1)=".",TRUE,FALSE)</formula>
    </cfRule>
  </conditionalFormatting>
  <conditionalFormatting sqref="AM98">
    <cfRule type="expression" dxfId="2671" priority="13259">
      <formula>IF(RIGHT(TEXT(AM98,"0.#"),1)=".",FALSE,TRUE)</formula>
    </cfRule>
    <cfRule type="expression" dxfId="2670" priority="13260">
      <formula>IF(RIGHT(TEXT(AM98,"0.#"),1)=".",TRUE,FALSE)</formula>
    </cfRule>
  </conditionalFormatting>
  <conditionalFormatting sqref="AM99">
    <cfRule type="expression" dxfId="2669" priority="13257">
      <formula>IF(RIGHT(TEXT(AM99,"0.#"),1)=".",FALSE,TRUE)</formula>
    </cfRule>
    <cfRule type="expression" dxfId="2668" priority="13258">
      <formula>IF(RIGHT(TEXT(AM99,"0.#"),1)=".",TRUE,FALSE)</formula>
    </cfRule>
  </conditionalFormatting>
  <conditionalFormatting sqref="AI101">
    <cfRule type="expression" dxfId="2667" priority="13243">
      <formula>IF(RIGHT(TEXT(AI101,"0.#"),1)=".",FALSE,TRUE)</formula>
    </cfRule>
    <cfRule type="expression" dxfId="2666" priority="13244">
      <formula>IF(RIGHT(TEXT(AI101,"0.#"),1)=".",TRUE,FALSE)</formula>
    </cfRule>
  </conditionalFormatting>
  <conditionalFormatting sqref="AM101">
    <cfRule type="expression" dxfId="2665" priority="13241">
      <formula>IF(RIGHT(TEXT(AM101,"0.#"),1)=".",FALSE,TRUE)</formula>
    </cfRule>
    <cfRule type="expression" dxfId="2664" priority="13242">
      <formula>IF(RIGHT(TEXT(AM101,"0.#"),1)=".",TRUE,FALSE)</formula>
    </cfRule>
  </conditionalFormatting>
  <conditionalFormatting sqref="AE102">
    <cfRule type="expression" dxfId="2663" priority="13239">
      <formula>IF(RIGHT(TEXT(AE102,"0.#"),1)=".",FALSE,TRUE)</formula>
    </cfRule>
    <cfRule type="expression" dxfId="2662" priority="13240">
      <formula>IF(RIGHT(TEXT(AE102,"0.#"),1)=".",TRUE,FALSE)</formula>
    </cfRule>
  </conditionalFormatting>
  <conditionalFormatting sqref="AI102">
    <cfRule type="expression" dxfId="2661" priority="13237">
      <formula>IF(RIGHT(TEXT(AI102,"0.#"),1)=".",FALSE,TRUE)</formula>
    </cfRule>
    <cfRule type="expression" dxfId="2660" priority="13238">
      <formula>IF(RIGHT(TEXT(AI102,"0.#"),1)=".",TRUE,FALSE)</formula>
    </cfRule>
  </conditionalFormatting>
  <conditionalFormatting sqref="AM102">
    <cfRule type="expression" dxfId="2659" priority="13235">
      <formula>IF(RIGHT(TEXT(AM102,"0.#"),1)=".",FALSE,TRUE)</formula>
    </cfRule>
    <cfRule type="expression" dxfId="2658" priority="13236">
      <formula>IF(RIGHT(TEXT(AM102,"0.#"),1)=".",TRUE,FALSE)</formula>
    </cfRule>
  </conditionalFormatting>
  <conditionalFormatting sqref="AQ102">
    <cfRule type="expression" dxfId="2657" priority="13233">
      <formula>IF(RIGHT(TEXT(AQ102,"0.#"),1)=".",FALSE,TRUE)</formula>
    </cfRule>
    <cfRule type="expression" dxfId="2656" priority="13234">
      <formula>IF(RIGHT(TEXT(AQ102,"0.#"),1)=".",TRUE,FALSE)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E116 AQ116">
    <cfRule type="expression" dxfId="2607" priority="13175">
      <formula>IF(RIGHT(TEXT(AE116,"0.#"),1)=".",FALSE,TRUE)</formula>
    </cfRule>
    <cfRule type="expression" dxfId="2606" priority="13176">
      <formula>IF(RIGHT(TEXT(AE116,"0.#"),1)=".",TRUE,FALSE)</formula>
    </cfRule>
  </conditionalFormatting>
  <conditionalFormatting sqref="AI116">
    <cfRule type="expression" dxfId="2605" priority="13173">
      <formula>IF(RIGHT(TEXT(AI116,"0.#"),1)=".",FALSE,TRUE)</formula>
    </cfRule>
    <cfRule type="expression" dxfId="2604" priority="13174">
      <formula>IF(RIGHT(TEXT(AI116,"0.#"),1)=".",TRUE,FALSE)</formula>
    </cfRule>
  </conditionalFormatting>
  <conditionalFormatting sqref="AM116">
    <cfRule type="expression" dxfId="2603" priority="13171">
      <formula>IF(RIGHT(TEXT(AM116,"0.#"),1)=".",FALSE,TRUE)</formula>
    </cfRule>
    <cfRule type="expression" dxfId="2602" priority="13172">
      <formula>IF(RIGHT(TEXT(AM116,"0.#"),1)=".",TRUE,FALSE)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Q119">
    <cfRule type="expression" dxfId="2595" priority="13161">
      <formula>IF(RIGHT(TEXT(AQ119,"0.#"),1)=".",FALSE,TRUE)</formula>
    </cfRule>
    <cfRule type="expression" dxfId="2594" priority="13162">
      <formula>IF(RIGHT(TEXT(AQ119,"0.#"),1)=".",TRUE,FALSE)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Q122">
    <cfRule type="expression" dxfId="2589" priority="13147">
      <formula>IF(RIGHT(TEXT(AQ122,"0.#"),1)=".",FALSE,TRUE)</formula>
    </cfRule>
    <cfRule type="expression" dxfId="2588" priority="13148">
      <formula>IF(RIGHT(TEXT(AQ122,"0.#"),1)=".",TRUE,FALSE)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39:AO866">
    <cfRule type="expression" dxfId="2515" priority="6645">
      <formula>IF(AND(AL839&gt;=0, RIGHT(TEXT(AL839,"0.#"),1)&lt;&gt;"."),TRUE,FALSE)</formula>
    </cfRule>
    <cfRule type="expression" dxfId="2514" priority="6646">
      <formula>IF(AND(AL839&gt;=0, RIGHT(TEXT(AL839,"0.#"),1)="."),TRUE,FALSE)</formula>
    </cfRule>
    <cfRule type="expression" dxfId="2513" priority="6647">
      <formula>IF(AND(AL839&lt;0, RIGHT(TEXT(AL839,"0.#"),1)&lt;&gt;"."),TRUE,FALSE)</formula>
    </cfRule>
    <cfRule type="expression" dxfId="2512" priority="6648">
      <formula>IF(AND(AL839&lt;0, RIGHT(TEXT(AL839,"0.#"),1)="."),TRUE,FALSE)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M120">
    <cfRule type="expression" dxfId="2457" priority="2989">
      <formula>IF(RIGHT(TEXT(AM120,"0.#"),1)=".",FALSE,TRUE)</formula>
    </cfRule>
    <cfRule type="expression" dxfId="2456" priority="2990">
      <formula>IF(RIGHT(TEXT(AM120,"0.#"),1)=".",TRUE,FALSE)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M123">
    <cfRule type="expression" dxfId="2453" priority="2985">
      <formula>IF(RIGHT(TEXT(AM123,"0.#"),1)=".",FALSE,TRUE)</formula>
    </cfRule>
    <cfRule type="expression" dxfId="2452" priority="2986">
      <formula>IF(RIGHT(TEXT(AM123,"0.#"),1)=".",TRUE,FALSE)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7:AO965">
    <cfRule type="expression" dxfId="1963" priority="2067">
      <formula>IF(AND(AL937&gt;=0, RIGHT(TEXT(AL937,"0.#"),1)&lt;&gt;"."),TRUE,FALSE)</formula>
    </cfRule>
    <cfRule type="expression" dxfId="1962" priority="2068">
      <formula>IF(AND(AL937&gt;=0, RIGHT(TEXT(AL937,"0.#"),1)="."),TRUE,FALSE)</formula>
    </cfRule>
    <cfRule type="expression" dxfId="1961" priority="2069">
      <formula>IF(AND(AL937&lt;0, RIGHT(TEXT(AL937,"0.#"),1)&lt;&gt;"."),TRUE,FALSE)</formula>
    </cfRule>
    <cfRule type="expression" dxfId="1960" priority="2070">
      <formula>IF(AND(AL937&lt;0, RIGHT(TEXT(AL937,"0.#"),1)="."),TRUE,FALSE)</formula>
    </cfRule>
  </conditionalFormatting>
  <conditionalFormatting sqref="AL936:AO936">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3:AO1031">
    <cfRule type="expression" dxfId="1947" priority="2043">
      <formula>IF(AND(AL1003&gt;=0, RIGHT(TEXT(AL1003,"0.#"),1)&lt;&gt;"."),TRUE,FALSE)</formula>
    </cfRule>
    <cfRule type="expression" dxfId="1946" priority="2044">
      <formula>IF(AND(AL1003&gt;=0, RIGHT(TEXT(AL1003,"0.#"),1)="."),TRUE,FALSE)</formula>
    </cfRule>
    <cfRule type="expression" dxfId="1945" priority="2045">
      <formula>IF(AND(AL1003&lt;0, RIGHT(TEXT(AL1003,"0.#"),1)&lt;&gt;"."),TRUE,FALSE)</formula>
    </cfRule>
    <cfRule type="expression" dxfId="1944" priority="2046">
      <formula>IF(AND(AL1003&lt;0, RIGHT(TEXT(AL1003,"0.#"),1)="."),TRUE,FALSE)</formula>
    </cfRule>
  </conditionalFormatting>
  <conditionalFormatting sqref="AL1002:AO1002">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8:AO1097">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77">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14:V14">
    <cfRule type="expression" dxfId="721" priority="21">
      <formula>IF(RIGHT(TEXT(P14,"0.#"),1)=".",FALSE,TRUE)</formula>
    </cfRule>
    <cfRule type="expression" dxfId="720" priority="22">
      <formula>IF(RIGHT(TEXT(P14,"0.#"),1)=".",TRUE,FALSE)</formula>
    </cfRule>
  </conditionalFormatting>
  <conditionalFormatting sqref="P15:V17 P13:V13">
    <cfRule type="expression" dxfId="719" priority="19">
      <formula>IF(RIGHT(TEXT(P13,"0.#"),1)=".",FALSE,TRUE)</formula>
    </cfRule>
    <cfRule type="expression" dxfId="718" priority="20">
      <formula>IF(RIGHT(TEXT(P13,"0.#"),1)=".",TRUE,FALSE)</formula>
    </cfRule>
  </conditionalFormatting>
  <conditionalFormatting sqref="W14:AJ14">
    <cfRule type="expression" dxfId="717" priority="17">
      <formula>IF(RIGHT(TEXT(W14,"0.#"),1)=".",FALSE,TRUE)</formula>
    </cfRule>
    <cfRule type="expression" dxfId="716" priority="18">
      <formula>IF(RIGHT(TEXT(W14,"0.#"),1)=".",TRUE,FALSE)</formula>
    </cfRule>
  </conditionalFormatting>
  <conditionalFormatting sqref="W15:AC17 W13:AC13">
    <cfRule type="expression" dxfId="715" priority="15">
      <formula>IF(RIGHT(TEXT(W13,"0.#"),1)=".",FALSE,TRUE)</formula>
    </cfRule>
    <cfRule type="expression" dxfId="714" priority="16">
      <formula>IF(RIGHT(TEXT(W13,"0.#"),1)=".",TRUE,FALSE)</formula>
    </cfRule>
  </conditionalFormatting>
  <conditionalFormatting sqref="AD15:AJ17">
    <cfRule type="expression" dxfId="713" priority="13">
      <formula>IF(RIGHT(TEXT(AD15,"0.#"),1)=".",FALSE,TRUE)</formula>
    </cfRule>
    <cfRule type="expression" dxfId="712" priority="14">
      <formula>IF(RIGHT(TEXT(AD15,"0.#"),1)=".",TRUE,FALSE)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E122">
    <cfRule type="expression" dxfId="703" priority="3">
      <formula>IF(RIGHT(TEXT(AE122,"0.#"),1)=".",FALSE,TRUE)</formula>
    </cfRule>
    <cfRule type="expression" dxfId="702" priority="4">
      <formula>IF(RIGHT(TEXT(AE122,"0.#"),1)=".",TRUE,FALSE)</formula>
    </cfRule>
  </conditionalFormatting>
  <conditionalFormatting sqref="AE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4" max="49" man="1"/>
    <brk id="699" max="49" man="1"/>
    <brk id="739" max="49" man="1"/>
    <brk id="831" max="49" man="1"/>
    <brk id="965" max="49" man="1"/>
    <brk id="1102"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485</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356</v>
      </c>
      <c r="AF2" s="1037"/>
      <c r="AG2" s="1037"/>
      <c r="AH2" s="1037"/>
      <c r="AI2" s="1037" t="s">
        <v>362</v>
      </c>
      <c r="AJ2" s="1037"/>
      <c r="AK2" s="1037"/>
      <c r="AL2" s="1037"/>
      <c r="AM2" s="1037" t="s">
        <v>466</v>
      </c>
      <c r="AN2" s="1037"/>
      <c r="AO2" s="1037"/>
      <c r="AP2" s="554"/>
      <c r="AQ2" s="152" t="s">
        <v>354</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355</v>
      </c>
      <c r="AT3" s="127"/>
      <c r="AU3" s="192"/>
      <c r="AV3" s="192"/>
      <c r="AW3" s="395" t="s">
        <v>300</v>
      </c>
      <c r="AX3" s="396"/>
    </row>
    <row r="4" spans="1:50" ht="22.5" customHeight="1" x14ac:dyDescent="0.15">
      <c r="A4" s="400"/>
      <c r="B4" s="398"/>
      <c r="C4" s="398"/>
      <c r="D4" s="398"/>
      <c r="E4" s="398"/>
      <c r="F4" s="399"/>
      <c r="G4" s="561"/>
      <c r="H4" s="1004"/>
      <c r="I4" s="1004"/>
      <c r="J4" s="1004"/>
      <c r="K4" s="1004"/>
      <c r="L4" s="1004"/>
      <c r="M4" s="1004"/>
      <c r="N4" s="1004"/>
      <c r="O4" s="1005"/>
      <c r="P4" s="98"/>
      <c r="Q4" s="1012"/>
      <c r="R4" s="1012"/>
      <c r="S4" s="1012"/>
      <c r="T4" s="1012"/>
      <c r="U4" s="1012"/>
      <c r="V4" s="1012"/>
      <c r="W4" s="1012"/>
      <c r="X4" s="1013"/>
      <c r="Y4" s="1022" t="s">
        <v>12</v>
      </c>
      <c r="Z4" s="1023"/>
      <c r="AA4" s="1024"/>
      <c r="AB4" s="458"/>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485</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356</v>
      </c>
      <c r="AF9" s="1037"/>
      <c r="AG9" s="1037"/>
      <c r="AH9" s="1037"/>
      <c r="AI9" s="1037" t="s">
        <v>362</v>
      </c>
      <c r="AJ9" s="1037"/>
      <c r="AK9" s="1037"/>
      <c r="AL9" s="1037"/>
      <c r="AM9" s="1037" t="s">
        <v>466</v>
      </c>
      <c r="AN9" s="1037"/>
      <c r="AO9" s="1037"/>
      <c r="AP9" s="554"/>
      <c r="AQ9" s="152" t="s">
        <v>354</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355</v>
      </c>
      <c r="AT10" s="127"/>
      <c r="AU10" s="192"/>
      <c r="AV10" s="192"/>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8"/>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485</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356</v>
      </c>
      <c r="AF16" s="1037"/>
      <c r="AG16" s="1037"/>
      <c r="AH16" s="1037"/>
      <c r="AI16" s="1037" t="s">
        <v>362</v>
      </c>
      <c r="AJ16" s="1037"/>
      <c r="AK16" s="1037"/>
      <c r="AL16" s="1037"/>
      <c r="AM16" s="1037" t="s">
        <v>466</v>
      </c>
      <c r="AN16" s="1037"/>
      <c r="AO16" s="1037"/>
      <c r="AP16" s="554"/>
      <c r="AQ16" s="152" t="s">
        <v>354</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355</v>
      </c>
      <c r="AT17" s="127"/>
      <c r="AU17" s="192"/>
      <c r="AV17" s="192"/>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8"/>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485</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356</v>
      </c>
      <c r="AF23" s="1037"/>
      <c r="AG23" s="1037"/>
      <c r="AH23" s="1037"/>
      <c r="AI23" s="1037" t="s">
        <v>362</v>
      </c>
      <c r="AJ23" s="1037"/>
      <c r="AK23" s="1037"/>
      <c r="AL23" s="1037"/>
      <c r="AM23" s="1037" t="s">
        <v>466</v>
      </c>
      <c r="AN23" s="1037"/>
      <c r="AO23" s="1037"/>
      <c r="AP23" s="554"/>
      <c r="AQ23" s="152" t="s">
        <v>354</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355</v>
      </c>
      <c r="AT24" s="127"/>
      <c r="AU24" s="192"/>
      <c r="AV24" s="192"/>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8"/>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485</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356</v>
      </c>
      <c r="AF30" s="1037"/>
      <c r="AG30" s="1037"/>
      <c r="AH30" s="1037"/>
      <c r="AI30" s="1037" t="s">
        <v>362</v>
      </c>
      <c r="AJ30" s="1037"/>
      <c r="AK30" s="1037"/>
      <c r="AL30" s="1037"/>
      <c r="AM30" s="1037" t="s">
        <v>466</v>
      </c>
      <c r="AN30" s="1037"/>
      <c r="AO30" s="1037"/>
      <c r="AP30" s="554"/>
      <c r="AQ30" s="152" t="s">
        <v>354</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355</v>
      </c>
      <c r="AT31" s="127"/>
      <c r="AU31" s="192"/>
      <c r="AV31" s="192"/>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8"/>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485</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356</v>
      </c>
      <c r="AF37" s="1037"/>
      <c r="AG37" s="1037"/>
      <c r="AH37" s="1037"/>
      <c r="AI37" s="1037" t="s">
        <v>362</v>
      </c>
      <c r="AJ37" s="1037"/>
      <c r="AK37" s="1037"/>
      <c r="AL37" s="1037"/>
      <c r="AM37" s="1037" t="s">
        <v>466</v>
      </c>
      <c r="AN37" s="1037"/>
      <c r="AO37" s="1037"/>
      <c r="AP37" s="554"/>
      <c r="AQ37" s="152" t="s">
        <v>354</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355</v>
      </c>
      <c r="AT38" s="127"/>
      <c r="AU38" s="192"/>
      <c r="AV38" s="192"/>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8"/>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485</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356</v>
      </c>
      <c r="AF44" s="1037"/>
      <c r="AG44" s="1037"/>
      <c r="AH44" s="1037"/>
      <c r="AI44" s="1037" t="s">
        <v>362</v>
      </c>
      <c r="AJ44" s="1037"/>
      <c r="AK44" s="1037"/>
      <c r="AL44" s="1037"/>
      <c r="AM44" s="1037" t="s">
        <v>466</v>
      </c>
      <c r="AN44" s="1037"/>
      <c r="AO44" s="1037"/>
      <c r="AP44" s="554"/>
      <c r="AQ44" s="152" t="s">
        <v>354</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355</v>
      </c>
      <c r="AT45" s="127"/>
      <c r="AU45" s="192"/>
      <c r="AV45" s="192"/>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8"/>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485</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356</v>
      </c>
      <c r="AF51" s="1037"/>
      <c r="AG51" s="1037"/>
      <c r="AH51" s="1037"/>
      <c r="AI51" s="1037" t="s">
        <v>362</v>
      </c>
      <c r="AJ51" s="1037"/>
      <c r="AK51" s="1037"/>
      <c r="AL51" s="1037"/>
      <c r="AM51" s="1037" t="s">
        <v>466</v>
      </c>
      <c r="AN51" s="1037"/>
      <c r="AO51" s="1037"/>
      <c r="AP51" s="554"/>
      <c r="AQ51" s="152" t="s">
        <v>354</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355</v>
      </c>
      <c r="AT52" s="127"/>
      <c r="AU52" s="192"/>
      <c r="AV52" s="192"/>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8"/>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485</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356</v>
      </c>
      <c r="AF58" s="1037"/>
      <c r="AG58" s="1037"/>
      <c r="AH58" s="1037"/>
      <c r="AI58" s="1037" t="s">
        <v>362</v>
      </c>
      <c r="AJ58" s="1037"/>
      <c r="AK58" s="1037"/>
      <c r="AL58" s="1037"/>
      <c r="AM58" s="1037" t="s">
        <v>466</v>
      </c>
      <c r="AN58" s="1037"/>
      <c r="AO58" s="1037"/>
      <c r="AP58" s="554"/>
      <c r="AQ58" s="152" t="s">
        <v>354</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355</v>
      </c>
      <c r="AT59" s="127"/>
      <c r="AU59" s="192"/>
      <c r="AV59" s="192"/>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8"/>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485</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356</v>
      </c>
      <c r="AF65" s="1037"/>
      <c r="AG65" s="1037"/>
      <c r="AH65" s="1037"/>
      <c r="AI65" s="1037" t="s">
        <v>362</v>
      </c>
      <c r="AJ65" s="1037"/>
      <c r="AK65" s="1037"/>
      <c r="AL65" s="1037"/>
      <c r="AM65" s="1037" t="s">
        <v>466</v>
      </c>
      <c r="AN65" s="1037"/>
      <c r="AO65" s="1037"/>
      <c r="AP65" s="554"/>
      <c r="AQ65" s="152" t="s">
        <v>354</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355</v>
      </c>
      <c r="AT66" s="127"/>
      <c r="AU66" s="192"/>
      <c r="AV66" s="192"/>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8"/>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4"/>
      <c r="AD69" s="364"/>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505</v>
      </c>
      <c r="H2" s="596"/>
      <c r="I2" s="596"/>
      <c r="J2" s="596"/>
      <c r="K2" s="596"/>
      <c r="L2" s="596"/>
      <c r="M2" s="596"/>
      <c r="N2" s="596"/>
      <c r="O2" s="596"/>
      <c r="P2" s="596"/>
      <c r="Q2" s="596"/>
      <c r="R2" s="596"/>
      <c r="S2" s="596"/>
      <c r="T2" s="596"/>
      <c r="U2" s="596"/>
      <c r="V2" s="596"/>
      <c r="W2" s="596"/>
      <c r="X2" s="596"/>
      <c r="Y2" s="596"/>
      <c r="Z2" s="596"/>
      <c r="AA2" s="596"/>
      <c r="AB2" s="597"/>
      <c r="AC2" s="595" t="s">
        <v>507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5"/>
      <c r="Z4" s="386"/>
      <c r="AA4" s="386"/>
      <c r="AB4" s="806"/>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400</v>
      </c>
      <c r="H15" s="596"/>
      <c r="I15" s="596"/>
      <c r="J15" s="596"/>
      <c r="K15" s="596"/>
      <c r="L15" s="596"/>
      <c r="M15" s="596"/>
      <c r="N15" s="596"/>
      <c r="O15" s="596"/>
      <c r="P15" s="596"/>
      <c r="Q15" s="596"/>
      <c r="R15" s="596"/>
      <c r="S15" s="596"/>
      <c r="T15" s="596"/>
      <c r="U15" s="596"/>
      <c r="V15" s="596"/>
      <c r="W15" s="596"/>
      <c r="X15" s="596"/>
      <c r="Y15" s="596"/>
      <c r="Z15" s="596"/>
      <c r="AA15" s="596"/>
      <c r="AB15" s="597"/>
      <c r="AC15" s="595"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5"/>
      <c r="Z17" s="386"/>
      <c r="AA17" s="386"/>
      <c r="AB17" s="806"/>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399</v>
      </c>
      <c r="H28" s="596"/>
      <c r="I28" s="596"/>
      <c r="J28" s="596"/>
      <c r="K28" s="596"/>
      <c r="L28" s="596"/>
      <c r="M28" s="596"/>
      <c r="N28" s="596"/>
      <c r="O28" s="596"/>
      <c r="P28" s="596"/>
      <c r="Q28" s="596"/>
      <c r="R28" s="596"/>
      <c r="S28" s="596"/>
      <c r="T28" s="596"/>
      <c r="U28" s="596"/>
      <c r="V28" s="596"/>
      <c r="W28" s="596"/>
      <c r="X28" s="596"/>
      <c r="Y28" s="596"/>
      <c r="Z28" s="596"/>
      <c r="AA28" s="596"/>
      <c r="AB28" s="597"/>
      <c r="AC28" s="595"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6"/>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449</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6"/>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6"/>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404</v>
      </c>
      <c r="H68" s="596"/>
      <c r="I68" s="596"/>
      <c r="J68" s="596"/>
      <c r="K68" s="596"/>
      <c r="L68" s="596"/>
      <c r="M68" s="596"/>
      <c r="N68" s="596"/>
      <c r="O68" s="596"/>
      <c r="P68" s="596"/>
      <c r="Q68" s="596"/>
      <c r="R68" s="596"/>
      <c r="S68" s="596"/>
      <c r="T68" s="596"/>
      <c r="U68" s="596"/>
      <c r="V68" s="596"/>
      <c r="W68" s="596"/>
      <c r="X68" s="596"/>
      <c r="Y68" s="596"/>
      <c r="Z68" s="596"/>
      <c r="AA68" s="596"/>
      <c r="AB68" s="597"/>
      <c r="AC68" s="595"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6"/>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406</v>
      </c>
      <c r="H81" s="596"/>
      <c r="I81" s="596"/>
      <c r="J81" s="596"/>
      <c r="K81" s="596"/>
      <c r="L81" s="596"/>
      <c r="M81" s="596"/>
      <c r="N81" s="596"/>
      <c r="O81" s="596"/>
      <c r="P81" s="596"/>
      <c r="Q81" s="596"/>
      <c r="R81" s="596"/>
      <c r="S81" s="596"/>
      <c r="T81" s="596"/>
      <c r="U81" s="596"/>
      <c r="V81" s="596"/>
      <c r="W81" s="596"/>
      <c r="X81" s="596"/>
      <c r="Y81" s="596"/>
      <c r="Z81" s="596"/>
      <c r="AA81" s="596"/>
      <c r="AB81" s="597"/>
      <c r="AC81" s="595"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6"/>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408</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6"/>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6"/>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6"/>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6"/>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6"/>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6"/>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6"/>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6"/>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6"/>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6"/>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6"/>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6"/>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6"/>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4" sqref="AH4:AK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430</v>
      </c>
      <c r="K3" s="360"/>
      <c r="L3" s="360"/>
      <c r="M3" s="360"/>
      <c r="N3" s="360"/>
      <c r="O3" s="360"/>
      <c r="P3" s="361" t="s">
        <v>27</v>
      </c>
      <c r="Q3" s="361"/>
      <c r="R3" s="361"/>
      <c r="S3" s="361"/>
      <c r="T3" s="361"/>
      <c r="U3" s="361"/>
      <c r="V3" s="361"/>
      <c r="W3" s="361"/>
      <c r="X3" s="361"/>
      <c r="Y3" s="362" t="s">
        <v>490</v>
      </c>
      <c r="Z3" s="363"/>
      <c r="AA3" s="363"/>
      <c r="AB3" s="363"/>
      <c r="AC3" s="142" t="s">
        <v>473</v>
      </c>
      <c r="AD3" s="142"/>
      <c r="AE3" s="142"/>
      <c r="AF3" s="142"/>
      <c r="AG3" s="142"/>
      <c r="AH3" s="362" t="s">
        <v>390</v>
      </c>
      <c r="AI3" s="359"/>
      <c r="AJ3" s="359"/>
      <c r="AK3" s="359"/>
      <c r="AL3" s="359" t="s">
        <v>21</v>
      </c>
      <c r="AM3" s="359"/>
      <c r="AN3" s="359"/>
      <c r="AO3" s="364"/>
      <c r="AP3" s="365" t="s">
        <v>431</v>
      </c>
      <c r="AQ3" s="365"/>
      <c r="AR3" s="365"/>
      <c r="AS3" s="365"/>
      <c r="AT3" s="365"/>
      <c r="AU3" s="365"/>
      <c r="AV3" s="365"/>
      <c r="AW3" s="365"/>
      <c r="AX3" s="365"/>
    </row>
    <row r="4" spans="1:50" ht="26.25" customHeight="1" x14ac:dyDescent="0.15">
      <c r="A4" s="1061">
        <v>1</v>
      </c>
      <c r="B4" s="1061">
        <v>1</v>
      </c>
      <c r="C4" s="354" t="s">
        <v>694</v>
      </c>
      <c r="D4" s="340"/>
      <c r="E4" s="340"/>
      <c r="F4" s="340"/>
      <c r="G4" s="340"/>
      <c r="H4" s="340"/>
      <c r="I4" s="340"/>
      <c r="J4" s="341">
        <v>5010601000566</v>
      </c>
      <c r="K4" s="342"/>
      <c r="L4" s="342"/>
      <c r="M4" s="342"/>
      <c r="N4" s="342"/>
      <c r="O4" s="342"/>
      <c r="P4" s="369" t="s">
        <v>696</v>
      </c>
      <c r="Q4" s="343"/>
      <c r="R4" s="343"/>
      <c r="S4" s="343"/>
      <c r="T4" s="343"/>
      <c r="U4" s="343"/>
      <c r="V4" s="343"/>
      <c r="W4" s="343"/>
      <c r="X4" s="343"/>
      <c r="Y4" s="344">
        <v>0.3</v>
      </c>
      <c r="Z4" s="345"/>
      <c r="AA4" s="345"/>
      <c r="AB4" s="346"/>
      <c r="AC4" s="347" t="s">
        <v>517</v>
      </c>
      <c r="AD4" s="347"/>
      <c r="AE4" s="347"/>
      <c r="AF4" s="347"/>
      <c r="AG4" s="347"/>
      <c r="AH4" s="348" t="s">
        <v>652</v>
      </c>
      <c r="AI4" s="349"/>
      <c r="AJ4" s="349"/>
      <c r="AK4" s="349"/>
      <c r="AL4" s="350">
        <v>100</v>
      </c>
      <c r="AM4" s="351"/>
      <c r="AN4" s="351"/>
      <c r="AO4" s="352"/>
      <c r="AP4" s="353" t="s">
        <v>652</v>
      </c>
      <c r="AQ4" s="353"/>
      <c r="AR4" s="353"/>
      <c r="AS4" s="353"/>
      <c r="AT4" s="353"/>
      <c r="AU4" s="353"/>
      <c r="AV4" s="353"/>
      <c r="AW4" s="353"/>
      <c r="AX4" s="353"/>
    </row>
    <row r="5" spans="1:50" ht="26.25" hidden="1"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430</v>
      </c>
      <c r="K36" s="360"/>
      <c r="L36" s="360"/>
      <c r="M36" s="360"/>
      <c r="N36" s="360"/>
      <c r="O36" s="360"/>
      <c r="P36" s="361" t="s">
        <v>27</v>
      </c>
      <c r="Q36" s="361"/>
      <c r="R36" s="361"/>
      <c r="S36" s="361"/>
      <c r="T36" s="361"/>
      <c r="U36" s="361"/>
      <c r="V36" s="361"/>
      <c r="W36" s="361"/>
      <c r="X36" s="361"/>
      <c r="Y36" s="362" t="s">
        <v>490</v>
      </c>
      <c r="Z36" s="363"/>
      <c r="AA36" s="363"/>
      <c r="AB36" s="363"/>
      <c r="AC36" s="142" t="s">
        <v>473</v>
      </c>
      <c r="AD36" s="142"/>
      <c r="AE36" s="142"/>
      <c r="AF36" s="142"/>
      <c r="AG36" s="142"/>
      <c r="AH36" s="362" t="s">
        <v>390</v>
      </c>
      <c r="AI36" s="359"/>
      <c r="AJ36" s="359"/>
      <c r="AK36" s="359"/>
      <c r="AL36" s="359" t="s">
        <v>21</v>
      </c>
      <c r="AM36" s="359"/>
      <c r="AN36" s="359"/>
      <c r="AO36" s="364"/>
      <c r="AP36" s="365" t="s">
        <v>431</v>
      </c>
      <c r="AQ36" s="365"/>
      <c r="AR36" s="365"/>
      <c r="AS36" s="365"/>
      <c r="AT36" s="365"/>
      <c r="AU36" s="365"/>
      <c r="AV36" s="365"/>
      <c r="AW36" s="365"/>
      <c r="AX36" s="365"/>
    </row>
    <row r="37" spans="1:50" ht="26.25" customHeight="1" x14ac:dyDescent="0.15">
      <c r="A37" s="1061">
        <v>1</v>
      </c>
      <c r="B37" s="1061">
        <v>1</v>
      </c>
      <c r="C37" s="354" t="s">
        <v>695</v>
      </c>
      <c r="D37" s="340"/>
      <c r="E37" s="340"/>
      <c r="F37" s="340"/>
      <c r="G37" s="340"/>
      <c r="H37" s="340"/>
      <c r="I37" s="340"/>
      <c r="J37" s="341">
        <v>2010001035026</v>
      </c>
      <c r="K37" s="342"/>
      <c r="L37" s="342"/>
      <c r="M37" s="342"/>
      <c r="N37" s="342"/>
      <c r="O37" s="342"/>
      <c r="P37" s="369" t="s">
        <v>697</v>
      </c>
      <c r="Q37" s="343"/>
      <c r="R37" s="343"/>
      <c r="S37" s="343"/>
      <c r="T37" s="343"/>
      <c r="U37" s="343"/>
      <c r="V37" s="343"/>
      <c r="W37" s="343"/>
      <c r="X37" s="343"/>
      <c r="Y37" s="344">
        <v>0.3</v>
      </c>
      <c r="Z37" s="345"/>
      <c r="AA37" s="345"/>
      <c r="AB37" s="346"/>
      <c r="AC37" s="347" t="s">
        <v>517</v>
      </c>
      <c r="AD37" s="347"/>
      <c r="AE37" s="347"/>
      <c r="AF37" s="347"/>
      <c r="AG37" s="347"/>
      <c r="AH37" s="348" t="s">
        <v>652</v>
      </c>
      <c r="AI37" s="349"/>
      <c r="AJ37" s="349"/>
      <c r="AK37" s="349"/>
      <c r="AL37" s="350">
        <v>100</v>
      </c>
      <c r="AM37" s="351"/>
      <c r="AN37" s="351"/>
      <c r="AO37" s="352"/>
      <c r="AP37" s="353" t="s">
        <v>652</v>
      </c>
      <c r="AQ37" s="353"/>
      <c r="AR37" s="353"/>
      <c r="AS37" s="353"/>
      <c r="AT37" s="353"/>
      <c r="AU37" s="353"/>
      <c r="AV37" s="353"/>
      <c r="AW37" s="353"/>
      <c r="AX37" s="353"/>
    </row>
    <row r="38" spans="1:50" ht="26.25" hidden="1"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9"/>
      <c r="B69" s="359"/>
      <c r="C69" s="359" t="s">
        <v>26</v>
      </c>
      <c r="D69" s="359"/>
      <c r="E69" s="359"/>
      <c r="F69" s="359"/>
      <c r="G69" s="359"/>
      <c r="H69" s="359"/>
      <c r="I69" s="359"/>
      <c r="J69" s="142" t="s">
        <v>430</v>
      </c>
      <c r="K69" s="360"/>
      <c r="L69" s="360"/>
      <c r="M69" s="360"/>
      <c r="N69" s="360"/>
      <c r="O69" s="360"/>
      <c r="P69" s="361" t="s">
        <v>27</v>
      </c>
      <c r="Q69" s="361"/>
      <c r="R69" s="361"/>
      <c r="S69" s="361"/>
      <c r="T69" s="361"/>
      <c r="U69" s="361"/>
      <c r="V69" s="361"/>
      <c r="W69" s="361"/>
      <c r="X69" s="361"/>
      <c r="Y69" s="362" t="s">
        <v>490</v>
      </c>
      <c r="Z69" s="363"/>
      <c r="AA69" s="363"/>
      <c r="AB69" s="363"/>
      <c r="AC69" s="142" t="s">
        <v>473</v>
      </c>
      <c r="AD69" s="142"/>
      <c r="AE69" s="142"/>
      <c r="AF69" s="142"/>
      <c r="AG69" s="142"/>
      <c r="AH69" s="362" t="s">
        <v>390</v>
      </c>
      <c r="AI69" s="359"/>
      <c r="AJ69" s="359"/>
      <c r="AK69" s="359"/>
      <c r="AL69" s="359" t="s">
        <v>21</v>
      </c>
      <c r="AM69" s="359"/>
      <c r="AN69" s="359"/>
      <c r="AO69" s="364"/>
      <c r="AP69" s="365" t="s">
        <v>431</v>
      </c>
      <c r="AQ69" s="365"/>
      <c r="AR69" s="365"/>
      <c r="AS69" s="365"/>
      <c r="AT69" s="365"/>
      <c r="AU69" s="365"/>
      <c r="AV69" s="365"/>
      <c r="AW69" s="365"/>
      <c r="AX69" s="365"/>
    </row>
    <row r="70" spans="1:50" ht="26.25" hidden="1"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9"/>
      <c r="B102" s="359"/>
      <c r="C102" s="359" t="s">
        <v>26</v>
      </c>
      <c r="D102" s="359"/>
      <c r="E102" s="359"/>
      <c r="F102" s="359"/>
      <c r="G102" s="359"/>
      <c r="H102" s="359"/>
      <c r="I102" s="359"/>
      <c r="J102" s="142" t="s">
        <v>430</v>
      </c>
      <c r="K102" s="360"/>
      <c r="L102" s="360"/>
      <c r="M102" s="360"/>
      <c r="N102" s="360"/>
      <c r="O102" s="360"/>
      <c r="P102" s="361" t="s">
        <v>27</v>
      </c>
      <c r="Q102" s="361"/>
      <c r="R102" s="361"/>
      <c r="S102" s="361"/>
      <c r="T102" s="361"/>
      <c r="U102" s="361"/>
      <c r="V102" s="361"/>
      <c r="W102" s="361"/>
      <c r="X102" s="361"/>
      <c r="Y102" s="362" t="s">
        <v>490</v>
      </c>
      <c r="Z102" s="363"/>
      <c r="AA102" s="363"/>
      <c r="AB102" s="363"/>
      <c r="AC102" s="142" t="s">
        <v>473</v>
      </c>
      <c r="AD102" s="142"/>
      <c r="AE102" s="142"/>
      <c r="AF102" s="142"/>
      <c r="AG102" s="142"/>
      <c r="AH102" s="362" t="s">
        <v>390</v>
      </c>
      <c r="AI102" s="359"/>
      <c r="AJ102" s="359"/>
      <c r="AK102" s="359"/>
      <c r="AL102" s="359" t="s">
        <v>21</v>
      </c>
      <c r="AM102" s="359"/>
      <c r="AN102" s="359"/>
      <c r="AO102" s="364"/>
      <c r="AP102" s="365" t="s">
        <v>431</v>
      </c>
      <c r="AQ102" s="365"/>
      <c r="AR102" s="365"/>
      <c r="AS102" s="365"/>
      <c r="AT102" s="365"/>
      <c r="AU102" s="365"/>
      <c r="AV102" s="365"/>
      <c r="AW102" s="365"/>
      <c r="AX102" s="365"/>
    </row>
    <row r="103" spans="1:50" ht="26.25" hidden="1"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9"/>
      <c r="B135" s="359"/>
      <c r="C135" s="359" t="s">
        <v>26</v>
      </c>
      <c r="D135" s="359"/>
      <c r="E135" s="359"/>
      <c r="F135" s="359"/>
      <c r="G135" s="359"/>
      <c r="H135" s="359"/>
      <c r="I135" s="359"/>
      <c r="J135" s="142" t="s">
        <v>430</v>
      </c>
      <c r="K135" s="360"/>
      <c r="L135" s="360"/>
      <c r="M135" s="360"/>
      <c r="N135" s="360"/>
      <c r="O135" s="360"/>
      <c r="P135" s="361" t="s">
        <v>27</v>
      </c>
      <c r="Q135" s="361"/>
      <c r="R135" s="361"/>
      <c r="S135" s="361"/>
      <c r="T135" s="361"/>
      <c r="U135" s="361"/>
      <c r="V135" s="361"/>
      <c r="W135" s="361"/>
      <c r="X135" s="361"/>
      <c r="Y135" s="362" t="s">
        <v>490</v>
      </c>
      <c r="Z135" s="363"/>
      <c r="AA135" s="363"/>
      <c r="AB135" s="363"/>
      <c r="AC135" s="142" t="s">
        <v>473</v>
      </c>
      <c r="AD135" s="142"/>
      <c r="AE135" s="142"/>
      <c r="AF135" s="142"/>
      <c r="AG135" s="142"/>
      <c r="AH135" s="362" t="s">
        <v>390</v>
      </c>
      <c r="AI135" s="359"/>
      <c r="AJ135" s="359"/>
      <c r="AK135" s="359"/>
      <c r="AL135" s="359" t="s">
        <v>21</v>
      </c>
      <c r="AM135" s="359"/>
      <c r="AN135" s="359"/>
      <c r="AO135" s="364"/>
      <c r="AP135" s="365" t="s">
        <v>431</v>
      </c>
      <c r="AQ135" s="365"/>
      <c r="AR135" s="365"/>
      <c r="AS135" s="365"/>
      <c r="AT135" s="365"/>
      <c r="AU135" s="365"/>
      <c r="AV135" s="365"/>
      <c r="AW135" s="365"/>
      <c r="AX135" s="365"/>
    </row>
    <row r="136" spans="1:50" ht="26.25" hidden="1"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9"/>
      <c r="B168" s="359"/>
      <c r="C168" s="359" t="s">
        <v>26</v>
      </c>
      <c r="D168" s="359"/>
      <c r="E168" s="359"/>
      <c r="F168" s="359"/>
      <c r="G168" s="359"/>
      <c r="H168" s="359"/>
      <c r="I168" s="359"/>
      <c r="J168" s="142" t="s">
        <v>430</v>
      </c>
      <c r="K168" s="360"/>
      <c r="L168" s="360"/>
      <c r="M168" s="360"/>
      <c r="N168" s="360"/>
      <c r="O168" s="360"/>
      <c r="P168" s="361" t="s">
        <v>27</v>
      </c>
      <c r="Q168" s="361"/>
      <c r="R168" s="361"/>
      <c r="S168" s="361"/>
      <c r="T168" s="361"/>
      <c r="U168" s="361"/>
      <c r="V168" s="361"/>
      <c r="W168" s="361"/>
      <c r="X168" s="361"/>
      <c r="Y168" s="362" t="s">
        <v>490</v>
      </c>
      <c r="Z168" s="363"/>
      <c r="AA168" s="363"/>
      <c r="AB168" s="363"/>
      <c r="AC168" s="142" t="s">
        <v>473</v>
      </c>
      <c r="AD168" s="142"/>
      <c r="AE168" s="142"/>
      <c r="AF168" s="142"/>
      <c r="AG168" s="142"/>
      <c r="AH168" s="362" t="s">
        <v>390</v>
      </c>
      <c r="AI168" s="359"/>
      <c r="AJ168" s="359"/>
      <c r="AK168" s="359"/>
      <c r="AL168" s="359" t="s">
        <v>21</v>
      </c>
      <c r="AM168" s="359"/>
      <c r="AN168" s="359"/>
      <c r="AO168" s="364"/>
      <c r="AP168" s="365" t="s">
        <v>431</v>
      </c>
      <c r="AQ168" s="365"/>
      <c r="AR168" s="365"/>
      <c r="AS168" s="365"/>
      <c r="AT168" s="365"/>
      <c r="AU168" s="365"/>
      <c r="AV168" s="365"/>
      <c r="AW168" s="365"/>
      <c r="AX168" s="365"/>
    </row>
    <row r="169" spans="1:50" ht="26.25" hidden="1"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9"/>
      <c r="B201" s="359"/>
      <c r="C201" s="359" t="s">
        <v>26</v>
      </c>
      <c r="D201" s="359"/>
      <c r="E201" s="359"/>
      <c r="F201" s="359"/>
      <c r="G201" s="359"/>
      <c r="H201" s="359"/>
      <c r="I201" s="359"/>
      <c r="J201" s="142" t="s">
        <v>430</v>
      </c>
      <c r="K201" s="360"/>
      <c r="L201" s="360"/>
      <c r="M201" s="360"/>
      <c r="N201" s="360"/>
      <c r="O201" s="360"/>
      <c r="P201" s="361" t="s">
        <v>27</v>
      </c>
      <c r="Q201" s="361"/>
      <c r="R201" s="361"/>
      <c r="S201" s="361"/>
      <c r="T201" s="361"/>
      <c r="U201" s="361"/>
      <c r="V201" s="361"/>
      <c r="W201" s="361"/>
      <c r="X201" s="361"/>
      <c r="Y201" s="362" t="s">
        <v>490</v>
      </c>
      <c r="Z201" s="363"/>
      <c r="AA201" s="363"/>
      <c r="AB201" s="363"/>
      <c r="AC201" s="142" t="s">
        <v>473</v>
      </c>
      <c r="AD201" s="142"/>
      <c r="AE201" s="142"/>
      <c r="AF201" s="142"/>
      <c r="AG201" s="142"/>
      <c r="AH201" s="362" t="s">
        <v>390</v>
      </c>
      <c r="AI201" s="359"/>
      <c r="AJ201" s="359"/>
      <c r="AK201" s="359"/>
      <c r="AL201" s="359" t="s">
        <v>21</v>
      </c>
      <c r="AM201" s="359"/>
      <c r="AN201" s="359"/>
      <c r="AO201" s="364"/>
      <c r="AP201" s="365" t="s">
        <v>431</v>
      </c>
      <c r="AQ201" s="365"/>
      <c r="AR201" s="365"/>
      <c r="AS201" s="365"/>
      <c r="AT201" s="365"/>
      <c r="AU201" s="365"/>
      <c r="AV201" s="365"/>
      <c r="AW201" s="365"/>
      <c r="AX201" s="365"/>
    </row>
    <row r="202" spans="1:50" ht="26.25" hidden="1"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9"/>
      <c r="B234" s="359"/>
      <c r="C234" s="359" t="s">
        <v>26</v>
      </c>
      <c r="D234" s="359"/>
      <c r="E234" s="359"/>
      <c r="F234" s="359"/>
      <c r="G234" s="359"/>
      <c r="H234" s="359"/>
      <c r="I234" s="359"/>
      <c r="J234" s="142" t="s">
        <v>430</v>
      </c>
      <c r="K234" s="360"/>
      <c r="L234" s="360"/>
      <c r="M234" s="360"/>
      <c r="N234" s="360"/>
      <c r="O234" s="360"/>
      <c r="P234" s="361" t="s">
        <v>27</v>
      </c>
      <c r="Q234" s="361"/>
      <c r="R234" s="361"/>
      <c r="S234" s="361"/>
      <c r="T234" s="361"/>
      <c r="U234" s="361"/>
      <c r="V234" s="361"/>
      <c r="W234" s="361"/>
      <c r="X234" s="361"/>
      <c r="Y234" s="362" t="s">
        <v>490</v>
      </c>
      <c r="Z234" s="363"/>
      <c r="AA234" s="363"/>
      <c r="AB234" s="363"/>
      <c r="AC234" s="142" t="s">
        <v>473</v>
      </c>
      <c r="AD234" s="142"/>
      <c r="AE234" s="142"/>
      <c r="AF234" s="142"/>
      <c r="AG234" s="142"/>
      <c r="AH234" s="362" t="s">
        <v>390</v>
      </c>
      <c r="AI234" s="359"/>
      <c r="AJ234" s="359"/>
      <c r="AK234" s="359"/>
      <c r="AL234" s="359" t="s">
        <v>21</v>
      </c>
      <c r="AM234" s="359"/>
      <c r="AN234" s="359"/>
      <c r="AO234" s="364"/>
      <c r="AP234" s="365" t="s">
        <v>431</v>
      </c>
      <c r="AQ234" s="365"/>
      <c r="AR234" s="365"/>
      <c r="AS234" s="365"/>
      <c r="AT234" s="365"/>
      <c r="AU234" s="365"/>
      <c r="AV234" s="365"/>
      <c r="AW234" s="365"/>
      <c r="AX234" s="365"/>
    </row>
    <row r="235" spans="1:50" ht="26.25" hidden="1"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9"/>
      <c r="B267" s="359"/>
      <c r="C267" s="359" t="s">
        <v>26</v>
      </c>
      <c r="D267" s="359"/>
      <c r="E267" s="359"/>
      <c r="F267" s="359"/>
      <c r="G267" s="359"/>
      <c r="H267" s="359"/>
      <c r="I267" s="359"/>
      <c r="J267" s="142" t="s">
        <v>430</v>
      </c>
      <c r="K267" s="360"/>
      <c r="L267" s="360"/>
      <c r="M267" s="360"/>
      <c r="N267" s="360"/>
      <c r="O267" s="360"/>
      <c r="P267" s="361" t="s">
        <v>27</v>
      </c>
      <c r="Q267" s="361"/>
      <c r="R267" s="361"/>
      <c r="S267" s="361"/>
      <c r="T267" s="361"/>
      <c r="U267" s="361"/>
      <c r="V267" s="361"/>
      <c r="W267" s="361"/>
      <c r="X267" s="361"/>
      <c r="Y267" s="362" t="s">
        <v>490</v>
      </c>
      <c r="Z267" s="363"/>
      <c r="AA267" s="363"/>
      <c r="AB267" s="363"/>
      <c r="AC267" s="142" t="s">
        <v>473</v>
      </c>
      <c r="AD267" s="142"/>
      <c r="AE267" s="142"/>
      <c r="AF267" s="142"/>
      <c r="AG267" s="142"/>
      <c r="AH267" s="362" t="s">
        <v>390</v>
      </c>
      <c r="AI267" s="359"/>
      <c r="AJ267" s="359"/>
      <c r="AK267" s="359"/>
      <c r="AL267" s="359" t="s">
        <v>21</v>
      </c>
      <c r="AM267" s="359"/>
      <c r="AN267" s="359"/>
      <c r="AO267" s="364"/>
      <c r="AP267" s="365" t="s">
        <v>431</v>
      </c>
      <c r="AQ267" s="365"/>
      <c r="AR267" s="365"/>
      <c r="AS267" s="365"/>
      <c r="AT267" s="365"/>
      <c r="AU267" s="365"/>
      <c r="AV267" s="365"/>
      <c r="AW267" s="365"/>
      <c r="AX267" s="365"/>
    </row>
    <row r="268" spans="1:50" ht="26.25" hidden="1"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142" t="s">
        <v>430</v>
      </c>
      <c r="K300" s="360"/>
      <c r="L300" s="360"/>
      <c r="M300" s="360"/>
      <c r="N300" s="360"/>
      <c r="O300" s="360"/>
      <c r="P300" s="361" t="s">
        <v>27</v>
      </c>
      <c r="Q300" s="361"/>
      <c r="R300" s="361"/>
      <c r="S300" s="361"/>
      <c r="T300" s="361"/>
      <c r="U300" s="361"/>
      <c r="V300" s="361"/>
      <c r="W300" s="361"/>
      <c r="X300" s="361"/>
      <c r="Y300" s="362" t="s">
        <v>490</v>
      </c>
      <c r="Z300" s="363"/>
      <c r="AA300" s="363"/>
      <c r="AB300" s="363"/>
      <c r="AC300" s="142" t="s">
        <v>473</v>
      </c>
      <c r="AD300" s="142"/>
      <c r="AE300" s="142"/>
      <c r="AF300" s="142"/>
      <c r="AG300" s="142"/>
      <c r="AH300" s="362" t="s">
        <v>390</v>
      </c>
      <c r="AI300" s="359"/>
      <c r="AJ300" s="359"/>
      <c r="AK300" s="359"/>
      <c r="AL300" s="359" t="s">
        <v>21</v>
      </c>
      <c r="AM300" s="359"/>
      <c r="AN300" s="359"/>
      <c r="AO300" s="364"/>
      <c r="AP300" s="365" t="s">
        <v>431</v>
      </c>
      <c r="AQ300" s="365"/>
      <c r="AR300" s="365"/>
      <c r="AS300" s="365"/>
      <c r="AT300" s="365"/>
      <c r="AU300" s="365"/>
      <c r="AV300" s="365"/>
      <c r="AW300" s="365"/>
      <c r="AX300" s="365"/>
    </row>
    <row r="301" spans="1:50" ht="26.25" hidden="1"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142" t="s">
        <v>430</v>
      </c>
      <c r="K333" s="360"/>
      <c r="L333" s="360"/>
      <c r="M333" s="360"/>
      <c r="N333" s="360"/>
      <c r="O333" s="360"/>
      <c r="P333" s="361" t="s">
        <v>27</v>
      </c>
      <c r="Q333" s="361"/>
      <c r="R333" s="361"/>
      <c r="S333" s="361"/>
      <c r="T333" s="361"/>
      <c r="U333" s="361"/>
      <c r="V333" s="361"/>
      <c r="W333" s="361"/>
      <c r="X333" s="361"/>
      <c r="Y333" s="362" t="s">
        <v>490</v>
      </c>
      <c r="Z333" s="363"/>
      <c r="AA333" s="363"/>
      <c r="AB333" s="363"/>
      <c r="AC333" s="142" t="s">
        <v>473</v>
      </c>
      <c r="AD333" s="142"/>
      <c r="AE333" s="142"/>
      <c r="AF333" s="142"/>
      <c r="AG333" s="142"/>
      <c r="AH333" s="362" t="s">
        <v>390</v>
      </c>
      <c r="AI333" s="359"/>
      <c r="AJ333" s="359"/>
      <c r="AK333" s="359"/>
      <c r="AL333" s="359" t="s">
        <v>21</v>
      </c>
      <c r="AM333" s="359"/>
      <c r="AN333" s="359"/>
      <c r="AO333" s="364"/>
      <c r="AP333" s="365" t="s">
        <v>431</v>
      </c>
      <c r="AQ333" s="365"/>
      <c r="AR333" s="365"/>
      <c r="AS333" s="365"/>
      <c r="AT333" s="365"/>
      <c r="AU333" s="365"/>
      <c r="AV333" s="365"/>
      <c r="AW333" s="365"/>
      <c r="AX333" s="365"/>
    </row>
    <row r="334" spans="1:50" ht="26.25" hidden="1"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142" t="s">
        <v>430</v>
      </c>
      <c r="K366" s="360"/>
      <c r="L366" s="360"/>
      <c r="M366" s="360"/>
      <c r="N366" s="360"/>
      <c r="O366" s="360"/>
      <c r="P366" s="361" t="s">
        <v>27</v>
      </c>
      <c r="Q366" s="361"/>
      <c r="R366" s="361"/>
      <c r="S366" s="361"/>
      <c r="T366" s="361"/>
      <c r="U366" s="361"/>
      <c r="V366" s="361"/>
      <c r="W366" s="361"/>
      <c r="X366" s="361"/>
      <c r="Y366" s="362" t="s">
        <v>490</v>
      </c>
      <c r="Z366" s="363"/>
      <c r="AA366" s="363"/>
      <c r="AB366" s="363"/>
      <c r="AC366" s="142" t="s">
        <v>473</v>
      </c>
      <c r="AD366" s="142"/>
      <c r="AE366" s="142"/>
      <c r="AF366" s="142"/>
      <c r="AG366" s="142"/>
      <c r="AH366" s="362" t="s">
        <v>390</v>
      </c>
      <c r="AI366" s="359"/>
      <c r="AJ366" s="359"/>
      <c r="AK366" s="359"/>
      <c r="AL366" s="359" t="s">
        <v>21</v>
      </c>
      <c r="AM366" s="359"/>
      <c r="AN366" s="359"/>
      <c r="AO366" s="364"/>
      <c r="AP366" s="365" t="s">
        <v>431</v>
      </c>
      <c r="AQ366" s="365"/>
      <c r="AR366" s="365"/>
      <c r="AS366" s="365"/>
      <c r="AT366" s="365"/>
      <c r="AU366" s="365"/>
      <c r="AV366" s="365"/>
      <c r="AW366" s="365"/>
      <c r="AX366" s="365"/>
    </row>
    <row r="367" spans="1:50" ht="26.25" hidden="1"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142" t="s">
        <v>430</v>
      </c>
      <c r="K399" s="360"/>
      <c r="L399" s="360"/>
      <c r="M399" s="360"/>
      <c r="N399" s="360"/>
      <c r="O399" s="360"/>
      <c r="P399" s="361" t="s">
        <v>27</v>
      </c>
      <c r="Q399" s="361"/>
      <c r="R399" s="361"/>
      <c r="S399" s="361"/>
      <c r="T399" s="361"/>
      <c r="U399" s="361"/>
      <c r="V399" s="361"/>
      <c r="W399" s="361"/>
      <c r="X399" s="361"/>
      <c r="Y399" s="362" t="s">
        <v>490</v>
      </c>
      <c r="Z399" s="363"/>
      <c r="AA399" s="363"/>
      <c r="AB399" s="363"/>
      <c r="AC399" s="142" t="s">
        <v>473</v>
      </c>
      <c r="AD399" s="142"/>
      <c r="AE399" s="142"/>
      <c r="AF399" s="142"/>
      <c r="AG399" s="142"/>
      <c r="AH399" s="362" t="s">
        <v>390</v>
      </c>
      <c r="AI399" s="359"/>
      <c r="AJ399" s="359"/>
      <c r="AK399" s="359"/>
      <c r="AL399" s="359" t="s">
        <v>21</v>
      </c>
      <c r="AM399" s="359"/>
      <c r="AN399" s="359"/>
      <c r="AO399" s="364"/>
      <c r="AP399" s="365" t="s">
        <v>431</v>
      </c>
      <c r="AQ399" s="365"/>
      <c r="AR399" s="365"/>
      <c r="AS399" s="365"/>
      <c r="AT399" s="365"/>
      <c r="AU399" s="365"/>
      <c r="AV399" s="365"/>
      <c r="AW399" s="365"/>
      <c r="AX399" s="365"/>
    </row>
    <row r="400" spans="1:50" ht="26.25" hidden="1"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142" t="s">
        <v>430</v>
      </c>
      <c r="K432" s="360"/>
      <c r="L432" s="360"/>
      <c r="M432" s="360"/>
      <c r="N432" s="360"/>
      <c r="O432" s="360"/>
      <c r="P432" s="361" t="s">
        <v>27</v>
      </c>
      <c r="Q432" s="361"/>
      <c r="R432" s="361"/>
      <c r="S432" s="361"/>
      <c r="T432" s="361"/>
      <c r="U432" s="361"/>
      <c r="V432" s="361"/>
      <c r="W432" s="361"/>
      <c r="X432" s="361"/>
      <c r="Y432" s="362" t="s">
        <v>490</v>
      </c>
      <c r="Z432" s="363"/>
      <c r="AA432" s="363"/>
      <c r="AB432" s="363"/>
      <c r="AC432" s="142" t="s">
        <v>473</v>
      </c>
      <c r="AD432" s="142"/>
      <c r="AE432" s="142"/>
      <c r="AF432" s="142"/>
      <c r="AG432" s="142"/>
      <c r="AH432" s="362" t="s">
        <v>390</v>
      </c>
      <c r="AI432" s="359"/>
      <c r="AJ432" s="359"/>
      <c r="AK432" s="359"/>
      <c r="AL432" s="359" t="s">
        <v>21</v>
      </c>
      <c r="AM432" s="359"/>
      <c r="AN432" s="359"/>
      <c r="AO432" s="364"/>
      <c r="AP432" s="365" t="s">
        <v>431</v>
      </c>
      <c r="AQ432" s="365"/>
      <c r="AR432" s="365"/>
      <c r="AS432" s="365"/>
      <c r="AT432" s="365"/>
      <c r="AU432" s="365"/>
      <c r="AV432" s="365"/>
      <c r="AW432" s="365"/>
      <c r="AX432" s="365"/>
    </row>
    <row r="433" spans="1:50" ht="26.25" hidden="1"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142" t="s">
        <v>430</v>
      </c>
      <c r="K465" s="360"/>
      <c r="L465" s="360"/>
      <c r="M465" s="360"/>
      <c r="N465" s="360"/>
      <c r="O465" s="360"/>
      <c r="P465" s="361" t="s">
        <v>27</v>
      </c>
      <c r="Q465" s="361"/>
      <c r="R465" s="361"/>
      <c r="S465" s="361"/>
      <c r="T465" s="361"/>
      <c r="U465" s="361"/>
      <c r="V465" s="361"/>
      <c r="W465" s="361"/>
      <c r="X465" s="361"/>
      <c r="Y465" s="362" t="s">
        <v>490</v>
      </c>
      <c r="Z465" s="363"/>
      <c r="AA465" s="363"/>
      <c r="AB465" s="363"/>
      <c r="AC465" s="142" t="s">
        <v>473</v>
      </c>
      <c r="AD465" s="142"/>
      <c r="AE465" s="142"/>
      <c r="AF465" s="142"/>
      <c r="AG465" s="142"/>
      <c r="AH465" s="362" t="s">
        <v>390</v>
      </c>
      <c r="AI465" s="359"/>
      <c r="AJ465" s="359"/>
      <c r="AK465" s="359"/>
      <c r="AL465" s="359" t="s">
        <v>21</v>
      </c>
      <c r="AM465" s="359"/>
      <c r="AN465" s="359"/>
      <c r="AO465" s="364"/>
      <c r="AP465" s="365" t="s">
        <v>431</v>
      </c>
      <c r="AQ465" s="365"/>
      <c r="AR465" s="365"/>
      <c r="AS465" s="365"/>
      <c r="AT465" s="365"/>
      <c r="AU465" s="365"/>
      <c r="AV465" s="365"/>
      <c r="AW465" s="365"/>
      <c r="AX465" s="365"/>
    </row>
    <row r="466" spans="1:50" ht="26.25" hidden="1"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142" t="s">
        <v>430</v>
      </c>
      <c r="K498" s="360"/>
      <c r="L498" s="360"/>
      <c r="M498" s="360"/>
      <c r="N498" s="360"/>
      <c r="O498" s="360"/>
      <c r="P498" s="361" t="s">
        <v>27</v>
      </c>
      <c r="Q498" s="361"/>
      <c r="R498" s="361"/>
      <c r="S498" s="361"/>
      <c r="T498" s="361"/>
      <c r="U498" s="361"/>
      <c r="V498" s="361"/>
      <c r="W498" s="361"/>
      <c r="X498" s="361"/>
      <c r="Y498" s="362" t="s">
        <v>490</v>
      </c>
      <c r="Z498" s="363"/>
      <c r="AA498" s="363"/>
      <c r="AB498" s="363"/>
      <c r="AC498" s="142" t="s">
        <v>473</v>
      </c>
      <c r="AD498" s="142"/>
      <c r="AE498" s="142"/>
      <c r="AF498" s="142"/>
      <c r="AG498" s="142"/>
      <c r="AH498" s="362" t="s">
        <v>390</v>
      </c>
      <c r="AI498" s="359"/>
      <c r="AJ498" s="359"/>
      <c r="AK498" s="359"/>
      <c r="AL498" s="359" t="s">
        <v>21</v>
      </c>
      <c r="AM498" s="359"/>
      <c r="AN498" s="359"/>
      <c r="AO498" s="364"/>
      <c r="AP498" s="365" t="s">
        <v>431</v>
      </c>
      <c r="AQ498" s="365"/>
      <c r="AR498" s="365"/>
      <c r="AS498" s="365"/>
      <c r="AT498" s="365"/>
      <c r="AU498" s="365"/>
      <c r="AV498" s="365"/>
      <c r="AW498" s="365"/>
      <c r="AX498" s="365"/>
    </row>
    <row r="499" spans="1:50" ht="26.25" hidden="1"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142" t="s">
        <v>430</v>
      </c>
      <c r="K531" s="360"/>
      <c r="L531" s="360"/>
      <c r="M531" s="360"/>
      <c r="N531" s="360"/>
      <c r="O531" s="360"/>
      <c r="P531" s="361" t="s">
        <v>27</v>
      </c>
      <c r="Q531" s="361"/>
      <c r="R531" s="361"/>
      <c r="S531" s="361"/>
      <c r="T531" s="361"/>
      <c r="U531" s="361"/>
      <c r="V531" s="361"/>
      <c r="W531" s="361"/>
      <c r="X531" s="361"/>
      <c r="Y531" s="362" t="s">
        <v>490</v>
      </c>
      <c r="Z531" s="363"/>
      <c r="AA531" s="363"/>
      <c r="AB531" s="363"/>
      <c r="AC531" s="142" t="s">
        <v>473</v>
      </c>
      <c r="AD531" s="142"/>
      <c r="AE531" s="142"/>
      <c r="AF531" s="142"/>
      <c r="AG531" s="142"/>
      <c r="AH531" s="362" t="s">
        <v>390</v>
      </c>
      <c r="AI531" s="359"/>
      <c r="AJ531" s="359"/>
      <c r="AK531" s="359"/>
      <c r="AL531" s="359" t="s">
        <v>21</v>
      </c>
      <c r="AM531" s="359"/>
      <c r="AN531" s="359"/>
      <c r="AO531" s="364"/>
      <c r="AP531" s="365" t="s">
        <v>431</v>
      </c>
      <c r="AQ531" s="365"/>
      <c r="AR531" s="365"/>
      <c r="AS531" s="365"/>
      <c r="AT531" s="365"/>
      <c r="AU531" s="365"/>
      <c r="AV531" s="365"/>
      <c r="AW531" s="365"/>
      <c r="AX531" s="365"/>
    </row>
    <row r="532" spans="1:50" ht="26.25" hidden="1"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142" t="s">
        <v>430</v>
      </c>
      <c r="K564" s="360"/>
      <c r="L564" s="360"/>
      <c r="M564" s="360"/>
      <c r="N564" s="360"/>
      <c r="O564" s="360"/>
      <c r="P564" s="361" t="s">
        <v>27</v>
      </c>
      <c r="Q564" s="361"/>
      <c r="R564" s="361"/>
      <c r="S564" s="361"/>
      <c r="T564" s="361"/>
      <c r="U564" s="361"/>
      <c r="V564" s="361"/>
      <c r="W564" s="361"/>
      <c r="X564" s="361"/>
      <c r="Y564" s="362" t="s">
        <v>490</v>
      </c>
      <c r="Z564" s="363"/>
      <c r="AA564" s="363"/>
      <c r="AB564" s="363"/>
      <c r="AC564" s="142" t="s">
        <v>473</v>
      </c>
      <c r="AD564" s="142"/>
      <c r="AE564" s="142"/>
      <c r="AF564" s="142"/>
      <c r="AG564" s="142"/>
      <c r="AH564" s="362" t="s">
        <v>390</v>
      </c>
      <c r="AI564" s="359"/>
      <c r="AJ564" s="359"/>
      <c r="AK564" s="359"/>
      <c r="AL564" s="359" t="s">
        <v>21</v>
      </c>
      <c r="AM564" s="359"/>
      <c r="AN564" s="359"/>
      <c r="AO564" s="364"/>
      <c r="AP564" s="365" t="s">
        <v>431</v>
      </c>
      <c r="AQ564" s="365"/>
      <c r="AR564" s="365"/>
      <c r="AS564" s="365"/>
      <c r="AT564" s="365"/>
      <c r="AU564" s="365"/>
      <c r="AV564" s="365"/>
      <c r="AW564" s="365"/>
      <c r="AX564" s="365"/>
    </row>
    <row r="565" spans="1:50" ht="26.25" hidden="1"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142" t="s">
        <v>430</v>
      </c>
      <c r="K597" s="360"/>
      <c r="L597" s="360"/>
      <c r="M597" s="360"/>
      <c r="N597" s="360"/>
      <c r="O597" s="360"/>
      <c r="P597" s="361" t="s">
        <v>27</v>
      </c>
      <c r="Q597" s="361"/>
      <c r="R597" s="361"/>
      <c r="S597" s="361"/>
      <c r="T597" s="361"/>
      <c r="U597" s="361"/>
      <c r="V597" s="361"/>
      <c r="W597" s="361"/>
      <c r="X597" s="361"/>
      <c r="Y597" s="362" t="s">
        <v>490</v>
      </c>
      <c r="Z597" s="363"/>
      <c r="AA597" s="363"/>
      <c r="AB597" s="363"/>
      <c r="AC597" s="142" t="s">
        <v>473</v>
      </c>
      <c r="AD597" s="142"/>
      <c r="AE597" s="142"/>
      <c r="AF597" s="142"/>
      <c r="AG597" s="142"/>
      <c r="AH597" s="362" t="s">
        <v>390</v>
      </c>
      <c r="AI597" s="359"/>
      <c r="AJ597" s="359"/>
      <c r="AK597" s="359"/>
      <c r="AL597" s="359" t="s">
        <v>21</v>
      </c>
      <c r="AM597" s="359"/>
      <c r="AN597" s="359"/>
      <c r="AO597" s="364"/>
      <c r="AP597" s="365" t="s">
        <v>431</v>
      </c>
      <c r="AQ597" s="365"/>
      <c r="AR597" s="365"/>
      <c r="AS597" s="365"/>
      <c r="AT597" s="365"/>
      <c r="AU597" s="365"/>
      <c r="AV597" s="365"/>
      <c r="AW597" s="365"/>
      <c r="AX597" s="365"/>
    </row>
    <row r="598" spans="1:50" ht="26.25" hidden="1"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142" t="s">
        <v>430</v>
      </c>
      <c r="K630" s="360"/>
      <c r="L630" s="360"/>
      <c r="M630" s="360"/>
      <c r="N630" s="360"/>
      <c r="O630" s="360"/>
      <c r="P630" s="361" t="s">
        <v>27</v>
      </c>
      <c r="Q630" s="361"/>
      <c r="R630" s="361"/>
      <c r="S630" s="361"/>
      <c r="T630" s="361"/>
      <c r="U630" s="361"/>
      <c r="V630" s="361"/>
      <c r="W630" s="361"/>
      <c r="X630" s="361"/>
      <c r="Y630" s="362" t="s">
        <v>490</v>
      </c>
      <c r="Z630" s="363"/>
      <c r="AA630" s="363"/>
      <c r="AB630" s="363"/>
      <c r="AC630" s="142" t="s">
        <v>473</v>
      </c>
      <c r="AD630" s="142"/>
      <c r="AE630" s="142"/>
      <c r="AF630" s="142"/>
      <c r="AG630" s="142"/>
      <c r="AH630" s="362" t="s">
        <v>390</v>
      </c>
      <c r="AI630" s="359"/>
      <c r="AJ630" s="359"/>
      <c r="AK630" s="359"/>
      <c r="AL630" s="359" t="s">
        <v>21</v>
      </c>
      <c r="AM630" s="359"/>
      <c r="AN630" s="359"/>
      <c r="AO630" s="364"/>
      <c r="AP630" s="365" t="s">
        <v>431</v>
      </c>
      <c r="AQ630" s="365"/>
      <c r="AR630" s="365"/>
      <c r="AS630" s="365"/>
      <c r="AT630" s="365"/>
      <c r="AU630" s="365"/>
      <c r="AV630" s="365"/>
      <c r="AW630" s="365"/>
      <c r="AX630" s="365"/>
    </row>
    <row r="631" spans="1:50" ht="26.25" hidden="1"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142" t="s">
        <v>430</v>
      </c>
      <c r="K663" s="360"/>
      <c r="L663" s="360"/>
      <c r="M663" s="360"/>
      <c r="N663" s="360"/>
      <c r="O663" s="360"/>
      <c r="P663" s="361" t="s">
        <v>27</v>
      </c>
      <c r="Q663" s="361"/>
      <c r="R663" s="361"/>
      <c r="S663" s="361"/>
      <c r="T663" s="361"/>
      <c r="U663" s="361"/>
      <c r="V663" s="361"/>
      <c r="W663" s="361"/>
      <c r="X663" s="361"/>
      <c r="Y663" s="362" t="s">
        <v>490</v>
      </c>
      <c r="Z663" s="363"/>
      <c r="AA663" s="363"/>
      <c r="AB663" s="363"/>
      <c r="AC663" s="142" t="s">
        <v>473</v>
      </c>
      <c r="AD663" s="142"/>
      <c r="AE663" s="142"/>
      <c r="AF663" s="142"/>
      <c r="AG663" s="142"/>
      <c r="AH663" s="362" t="s">
        <v>390</v>
      </c>
      <c r="AI663" s="359"/>
      <c r="AJ663" s="359"/>
      <c r="AK663" s="359"/>
      <c r="AL663" s="359" t="s">
        <v>21</v>
      </c>
      <c r="AM663" s="359"/>
      <c r="AN663" s="359"/>
      <c r="AO663" s="364"/>
      <c r="AP663" s="365" t="s">
        <v>431</v>
      </c>
      <c r="AQ663" s="365"/>
      <c r="AR663" s="365"/>
      <c r="AS663" s="365"/>
      <c r="AT663" s="365"/>
      <c r="AU663" s="365"/>
      <c r="AV663" s="365"/>
      <c r="AW663" s="365"/>
      <c r="AX663" s="365"/>
    </row>
    <row r="664" spans="1:50" ht="26.25" hidden="1"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142" t="s">
        <v>430</v>
      </c>
      <c r="K696" s="360"/>
      <c r="L696" s="360"/>
      <c r="M696" s="360"/>
      <c r="N696" s="360"/>
      <c r="O696" s="360"/>
      <c r="P696" s="361" t="s">
        <v>27</v>
      </c>
      <c r="Q696" s="361"/>
      <c r="R696" s="361"/>
      <c r="S696" s="361"/>
      <c r="T696" s="361"/>
      <c r="U696" s="361"/>
      <c r="V696" s="361"/>
      <c r="W696" s="361"/>
      <c r="X696" s="361"/>
      <c r="Y696" s="362" t="s">
        <v>490</v>
      </c>
      <c r="Z696" s="363"/>
      <c r="AA696" s="363"/>
      <c r="AB696" s="363"/>
      <c r="AC696" s="142" t="s">
        <v>473</v>
      </c>
      <c r="AD696" s="142"/>
      <c r="AE696" s="142"/>
      <c r="AF696" s="142"/>
      <c r="AG696" s="142"/>
      <c r="AH696" s="362" t="s">
        <v>390</v>
      </c>
      <c r="AI696" s="359"/>
      <c r="AJ696" s="359"/>
      <c r="AK696" s="359"/>
      <c r="AL696" s="359" t="s">
        <v>21</v>
      </c>
      <c r="AM696" s="359"/>
      <c r="AN696" s="359"/>
      <c r="AO696" s="364"/>
      <c r="AP696" s="365" t="s">
        <v>431</v>
      </c>
      <c r="AQ696" s="365"/>
      <c r="AR696" s="365"/>
      <c r="AS696" s="365"/>
      <c r="AT696" s="365"/>
      <c r="AU696" s="365"/>
      <c r="AV696" s="365"/>
      <c r="AW696" s="365"/>
      <c r="AX696" s="365"/>
    </row>
    <row r="697" spans="1:50" ht="26.25" hidden="1"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142" t="s">
        <v>430</v>
      </c>
      <c r="K729" s="360"/>
      <c r="L729" s="360"/>
      <c r="M729" s="360"/>
      <c r="N729" s="360"/>
      <c r="O729" s="360"/>
      <c r="P729" s="361" t="s">
        <v>27</v>
      </c>
      <c r="Q729" s="361"/>
      <c r="R729" s="361"/>
      <c r="S729" s="361"/>
      <c r="T729" s="361"/>
      <c r="U729" s="361"/>
      <c r="V729" s="361"/>
      <c r="W729" s="361"/>
      <c r="X729" s="361"/>
      <c r="Y729" s="362" t="s">
        <v>490</v>
      </c>
      <c r="Z729" s="363"/>
      <c r="AA729" s="363"/>
      <c r="AB729" s="363"/>
      <c r="AC729" s="142" t="s">
        <v>473</v>
      </c>
      <c r="AD729" s="142"/>
      <c r="AE729" s="142"/>
      <c r="AF729" s="142"/>
      <c r="AG729" s="142"/>
      <c r="AH729" s="362" t="s">
        <v>390</v>
      </c>
      <c r="AI729" s="359"/>
      <c r="AJ729" s="359"/>
      <c r="AK729" s="359"/>
      <c r="AL729" s="359" t="s">
        <v>21</v>
      </c>
      <c r="AM729" s="359"/>
      <c r="AN729" s="359"/>
      <c r="AO729" s="364"/>
      <c r="AP729" s="365" t="s">
        <v>431</v>
      </c>
      <c r="AQ729" s="365"/>
      <c r="AR729" s="365"/>
      <c r="AS729" s="365"/>
      <c r="AT729" s="365"/>
      <c r="AU729" s="365"/>
      <c r="AV729" s="365"/>
      <c r="AW729" s="365"/>
      <c r="AX729" s="365"/>
    </row>
    <row r="730" spans="1:50" ht="26.25" hidden="1"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142" t="s">
        <v>430</v>
      </c>
      <c r="K762" s="360"/>
      <c r="L762" s="360"/>
      <c r="M762" s="360"/>
      <c r="N762" s="360"/>
      <c r="O762" s="360"/>
      <c r="P762" s="361" t="s">
        <v>27</v>
      </c>
      <c r="Q762" s="361"/>
      <c r="R762" s="361"/>
      <c r="S762" s="361"/>
      <c r="T762" s="361"/>
      <c r="U762" s="361"/>
      <c r="V762" s="361"/>
      <c r="W762" s="361"/>
      <c r="X762" s="361"/>
      <c r="Y762" s="362" t="s">
        <v>490</v>
      </c>
      <c r="Z762" s="363"/>
      <c r="AA762" s="363"/>
      <c r="AB762" s="363"/>
      <c r="AC762" s="142" t="s">
        <v>473</v>
      </c>
      <c r="AD762" s="142"/>
      <c r="AE762" s="142"/>
      <c r="AF762" s="142"/>
      <c r="AG762" s="142"/>
      <c r="AH762" s="362" t="s">
        <v>390</v>
      </c>
      <c r="AI762" s="359"/>
      <c r="AJ762" s="359"/>
      <c r="AK762" s="359"/>
      <c r="AL762" s="359" t="s">
        <v>21</v>
      </c>
      <c r="AM762" s="359"/>
      <c r="AN762" s="359"/>
      <c r="AO762" s="364"/>
      <c r="AP762" s="365" t="s">
        <v>431</v>
      </c>
      <c r="AQ762" s="365"/>
      <c r="AR762" s="365"/>
      <c r="AS762" s="365"/>
      <c r="AT762" s="365"/>
      <c r="AU762" s="365"/>
      <c r="AV762" s="365"/>
      <c r="AW762" s="365"/>
      <c r="AX762" s="365"/>
    </row>
    <row r="763" spans="1:50" ht="26.25" hidden="1"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142" t="s">
        <v>430</v>
      </c>
      <c r="K795" s="360"/>
      <c r="L795" s="360"/>
      <c r="M795" s="360"/>
      <c r="N795" s="360"/>
      <c r="O795" s="360"/>
      <c r="P795" s="361" t="s">
        <v>27</v>
      </c>
      <c r="Q795" s="361"/>
      <c r="R795" s="361"/>
      <c r="S795" s="361"/>
      <c r="T795" s="361"/>
      <c r="U795" s="361"/>
      <c r="V795" s="361"/>
      <c r="W795" s="361"/>
      <c r="X795" s="361"/>
      <c r="Y795" s="362" t="s">
        <v>490</v>
      </c>
      <c r="Z795" s="363"/>
      <c r="AA795" s="363"/>
      <c r="AB795" s="363"/>
      <c r="AC795" s="142" t="s">
        <v>473</v>
      </c>
      <c r="AD795" s="142"/>
      <c r="AE795" s="142"/>
      <c r="AF795" s="142"/>
      <c r="AG795" s="142"/>
      <c r="AH795" s="362" t="s">
        <v>390</v>
      </c>
      <c r="AI795" s="359"/>
      <c r="AJ795" s="359"/>
      <c r="AK795" s="359"/>
      <c r="AL795" s="359" t="s">
        <v>21</v>
      </c>
      <c r="AM795" s="359"/>
      <c r="AN795" s="359"/>
      <c r="AO795" s="364"/>
      <c r="AP795" s="365" t="s">
        <v>431</v>
      </c>
      <c r="AQ795" s="365"/>
      <c r="AR795" s="365"/>
      <c r="AS795" s="365"/>
      <c r="AT795" s="365"/>
      <c r="AU795" s="365"/>
      <c r="AV795" s="365"/>
      <c r="AW795" s="365"/>
      <c r="AX795" s="365"/>
    </row>
    <row r="796" spans="1:50" ht="26.25" hidden="1"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142" t="s">
        <v>430</v>
      </c>
      <c r="K828" s="360"/>
      <c r="L828" s="360"/>
      <c r="M828" s="360"/>
      <c r="N828" s="360"/>
      <c r="O828" s="360"/>
      <c r="P828" s="361" t="s">
        <v>27</v>
      </c>
      <c r="Q828" s="361"/>
      <c r="R828" s="361"/>
      <c r="S828" s="361"/>
      <c r="T828" s="361"/>
      <c r="U828" s="361"/>
      <c r="V828" s="361"/>
      <c r="W828" s="361"/>
      <c r="X828" s="361"/>
      <c r="Y828" s="362" t="s">
        <v>490</v>
      </c>
      <c r="Z828" s="363"/>
      <c r="AA828" s="363"/>
      <c r="AB828" s="363"/>
      <c r="AC828" s="142" t="s">
        <v>473</v>
      </c>
      <c r="AD828" s="142"/>
      <c r="AE828" s="142"/>
      <c r="AF828" s="142"/>
      <c r="AG828" s="142"/>
      <c r="AH828" s="362" t="s">
        <v>390</v>
      </c>
      <c r="AI828" s="359"/>
      <c r="AJ828" s="359"/>
      <c r="AK828" s="359"/>
      <c r="AL828" s="359" t="s">
        <v>21</v>
      </c>
      <c r="AM828" s="359"/>
      <c r="AN828" s="359"/>
      <c r="AO828" s="364"/>
      <c r="AP828" s="365" t="s">
        <v>431</v>
      </c>
      <c r="AQ828" s="365"/>
      <c r="AR828" s="365"/>
      <c r="AS828" s="365"/>
      <c r="AT828" s="365"/>
      <c r="AU828" s="365"/>
      <c r="AV828" s="365"/>
      <c r="AW828" s="365"/>
      <c r="AX828" s="365"/>
    </row>
    <row r="829" spans="1:50" ht="26.25" hidden="1"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142" t="s">
        <v>430</v>
      </c>
      <c r="K861" s="360"/>
      <c r="L861" s="360"/>
      <c r="M861" s="360"/>
      <c r="N861" s="360"/>
      <c r="O861" s="360"/>
      <c r="P861" s="361" t="s">
        <v>27</v>
      </c>
      <c r="Q861" s="361"/>
      <c r="R861" s="361"/>
      <c r="S861" s="361"/>
      <c r="T861" s="361"/>
      <c r="U861" s="361"/>
      <c r="V861" s="361"/>
      <c r="W861" s="361"/>
      <c r="X861" s="361"/>
      <c r="Y861" s="362" t="s">
        <v>490</v>
      </c>
      <c r="Z861" s="363"/>
      <c r="AA861" s="363"/>
      <c r="AB861" s="363"/>
      <c r="AC861" s="142" t="s">
        <v>473</v>
      </c>
      <c r="AD861" s="142"/>
      <c r="AE861" s="142"/>
      <c r="AF861" s="142"/>
      <c r="AG861" s="142"/>
      <c r="AH861" s="362" t="s">
        <v>390</v>
      </c>
      <c r="AI861" s="359"/>
      <c r="AJ861" s="359"/>
      <c r="AK861" s="359"/>
      <c r="AL861" s="359" t="s">
        <v>21</v>
      </c>
      <c r="AM861" s="359"/>
      <c r="AN861" s="359"/>
      <c r="AO861" s="364"/>
      <c r="AP861" s="365" t="s">
        <v>431</v>
      </c>
      <c r="AQ861" s="365"/>
      <c r="AR861" s="365"/>
      <c r="AS861" s="365"/>
      <c r="AT861" s="365"/>
      <c r="AU861" s="365"/>
      <c r="AV861" s="365"/>
      <c r="AW861" s="365"/>
      <c r="AX861" s="365"/>
    </row>
    <row r="862" spans="1:50" ht="26.25" hidden="1"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142" t="s">
        <v>430</v>
      </c>
      <c r="K894" s="360"/>
      <c r="L894" s="360"/>
      <c r="M894" s="360"/>
      <c r="N894" s="360"/>
      <c r="O894" s="360"/>
      <c r="P894" s="361" t="s">
        <v>27</v>
      </c>
      <c r="Q894" s="361"/>
      <c r="R894" s="361"/>
      <c r="S894" s="361"/>
      <c r="T894" s="361"/>
      <c r="U894" s="361"/>
      <c r="V894" s="361"/>
      <c r="W894" s="361"/>
      <c r="X894" s="361"/>
      <c r="Y894" s="362" t="s">
        <v>490</v>
      </c>
      <c r="Z894" s="363"/>
      <c r="AA894" s="363"/>
      <c r="AB894" s="363"/>
      <c r="AC894" s="142" t="s">
        <v>473</v>
      </c>
      <c r="AD894" s="142"/>
      <c r="AE894" s="142"/>
      <c r="AF894" s="142"/>
      <c r="AG894" s="142"/>
      <c r="AH894" s="362" t="s">
        <v>390</v>
      </c>
      <c r="AI894" s="359"/>
      <c r="AJ894" s="359"/>
      <c r="AK894" s="359"/>
      <c r="AL894" s="359" t="s">
        <v>21</v>
      </c>
      <c r="AM894" s="359"/>
      <c r="AN894" s="359"/>
      <c r="AO894" s="364"/>
      <c r="AP894" s="365" t="s">
        <v>431</v>
      </c>
      <c r="AQ894" s="365"/>
      <c r="AR894" s="365"/>
      <c r="AS894" s="365"/>
      <c r="AT894" s="365"/>
      <c r="AU894" s="365"/>
      <c r="AV894" s="365"/>
      <c r="AW894" s="365"/>
      <c r="AX894" s="365"/>
    </row>
    <row r="895" spans="1:50" ht="26.25" hidden="1"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142" t="s">
        <v>430</v>
      </c>
      <c r="K927" s="360"/>
      <c r="L927" s="360"/>
      <c r="M927" s="360"/>
      <c r="N927" s="360"/>
      <c r="O927" s="360"/>
      <c r="P927" s="361" t="s">
        <v>27</v>
      </c>
      <c r="Q927" s="361"/>
      <c r="R927" s="361"/>
      <c r="S927" s="361"/>
      <c r="T927" s="361"/>
      <c r="U927" s="361"/>
      <c r="V927" s="361"/>
      <c r="W927" s="361"/>
      <c r="X927" s="361"/>
      <c r="Y927" s="362" t="s">
        <v>490</v>
      </c>
      <c r="Z927" s="363"/>
      <c r="AA927" s="363"/>
      <c r="AB927" s="363"/>
      <c r="AC927" s="142" t="s">
        <v>473</v>
      </c>
      <c r="AD927" s="142"/>
      <c r="AE927" s="142"/>
      <c r="AF927" s="142"/>
      <c r="AG927" s="142"/>
      <c r="AH927" s="362" t="s">
        <v>390</v>
      </c>
      <c r="AI927" s="359"/>
      <c r="AJ927" s="359"/>
      <c r="AK927" s="359"/>
      <c r="AL927" s="359" t="s">
        <v>21</v>
      </c>
      <c r="AM927" s="359"/>
      <c r="AN927" s="359"/>
      <c r="AO927" s="364"/>
      <c r="AP927" s="365" t="s">
        <v>431</v>
      </c>
      <c r="AQ927" s="365"/>
      <c r="AR927" s="365"/>
      <c r="AS927" s="365"/>
      <c r="AT927" s="365"/>
      <c r="AU927" s="365"/>
      <c r="AV927" s="365"/>
      <c r="AW927" s="365"/>
      <c r="AX927" s="365"/>
    </row>
    <row r="928" spans="1:50" ht="26.25" hidden="1"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142" t="s">
        <v>430</v>
      </c>
      <c r="K960" s="360"/>
      <c r="L960" s="360"/>
      <c r="M960" s="360"/>
      <c r="N960" s="360"/>
      <c r="O960" s="360"/>
      <c r="P960" s="361" t="s">
        <v>27</v>
      </c>
      <c r="Q960" s="361"/>
      <c r="R960" s="361"/>
      <c r="S960" s="361"/>
      <c r="T960" s="361"/>
      <c r="U960" s="361"/>
      <c r="V960" s="361"/>
      <c r="W960" s="361"/>
      <c r="X960" s="361"/>
      <c r="Y960" s="362" t="s">
        <v>490</v>
      </c>
      <c r="Z960" s="363"/>
      <c r="AA960" s="363"/>
      <c r="AB960" s="363"/>
      <c r="AC960" s="142" t="s">
        <v>473</v>
      </c>
      <c r="AD960" s="142"/>
      <c r="AE960" s="142"/>
      <c r="AF960" s="142"/>
      <c r="AG960" s="142"/>
      <c r="AH960" s="362" t="s">
        <v>390</v>
      </c>
      <c r="AI960" s="359"/>
      <c r="AJ960" s="359"/>
      <c r="AK960" s="359"/>
      <c r="AL960" s="359" t="s">
        <v>21</v>
      </c>
      <c r="AM960" s="359"/>
      <c r="AN960" s="359"/>
      <c r="AO960" s="364"/>
      <c r="AP960" s="365" t="s">
        <v>431</v>
      </c>
      <c r="AQ960" s="365"/>
      <c r="AR960" s="365"/>
      <c r="AS960" s="365"/>
      <c r="AT960" s="365"/>
      <c r="AU960" s="365"/>
      <c r="AV960" s="365"/>
      <c r="AW960" s="365"/>
      <c r="AX960" s="365"/>
    </row>
    <row r="961" spans="1:50" ht="26.25" hidden="1"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142" t="s">
        <v>430</v>
      </c>
      <c r="K993" s="360"/>
      <c r="L993" s="360"/>
      <c r="M993" s="360"/>
      <c r="N993" s="360"/>
      <c r="O993" s="360"/>
      <c r="P993" s="361" t="s">
        <v>27</v>
      </c>
      <c r="Q993" s="361"/>
      <c r="R993" s="361"/>
      <c r="S993" s="361"/>
      <c r="T993" s="361"/>
      <c r="U993" s="361"/>
      <c r="V993" s="361"/>
      <c r="W993" s="361"/>
      <c r="X993" s="361"/>
      <c r="Y993" s="362" t="s">
        <v>490</v>
      </c>
      <c r="Z993" s="363"/>
      <c r="AA993" s="363"/>
      <c r="AB993" s="363"/>
      <c r="AC993" s="142" t="s">
        <v>473</v>
      </c>
      <c r="AD993" s="142"/>
      <c r="AE993" s="142"/>
      <c r="AF993" s="142"/>
      <c r="AG993" s="142"/>
      <c r="AH993" s="362" t="s">
        <v>390</v>
      </c>
      <c r="AI993" s="359"/>
      <c r="AJ993" s="359"/>
      <c r="AK993" s="359"/>
      <c r="AL993" s="359" t="s">
        <v>21</v>
      </c>
      <c r="AM993" s="359"/>
      <c r="AN993" s="359"/>
      <c r="AO993" s="364"/>
      <c r="AP993" s="365" t="s">
        <v>431</v>
      </c>
      <c r="AQ993" s="365"/>
      <c r="AR993" s="365"/>
      <c r="AS993" s="365"/>
      <c r="AT993" s="365"/>
      <c r="AU993" s="365"/>
      <c r="AV993" s="365"/>
      <c r="AW993" s="365"/>
      <c r="AX993" s="365"/>
    </row>
    <row r="994" spans="1:50" ht="26.25" hidden="1"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142" t="s">
        <v>430</v>
      </c>
      <c r="K1026" s="360"/>
      <c r="L1026" s="360"/>
      <c r="M1026" s="360"/>
      <c r="N1026" s="360"/>
      <c r="O1026" s="360"/>
      <c r="P1026" s="361" t="s">
        <v>27</v>
      </c>
      <c r="Q1026" s="361"/>
      <c r="R1026" s="361"/>
      <c r="S1026" s="361"/>
      <c r="T1026" s="361"/>
      <c r="U1026" s="361"/>
      <c r="V1026" s="361"/>
      <c r="W1026" s="361"/>
      <c r="X1026" s="361"/>
      <c r="Y1026" s="362" t="s">
        <v>490</v>
      </c>
      <c r="Z1026" s="363"/>
      <c r="AA1026" s="363"/>
      <c r="AB1026" s="363"/>
      <c r="AC1026" s="142" t="s">
        <v>473</v>
      </c>
      <c r="AD1026" s="142"/>
      <c r="AE1026" s="142"/>
      <c r="AF1026" s="142"/>
      <c r="AG1026" s="142"/>
      <c r="AH1026" s="362" t="s">
        <v>390</v>
      </c>
      <c r="AI1026" s="359"/>
      <c r="AJ1026" s="359"/>
      <c r="AK1026" s="359"/>
      <c r="AL1026" s="359" t="s">
        <v>21</v>
      </c>
      <c r="AM1026" s="359"/>
      <c r="AN1026" s="359"/>
      <c r="AO1026" s="364"/>
      <c r="AP1026" s="365" t="s">
        <v>431</v>
      </c>
      <c r="AQ1026" s="365"/>
      <c r="AR1026" s="365"/>
      <c r="AS1026" s="365"/>
      <c r="AT1026" s="365"/>
      <c r="AU1026" s="365"/>
      <c r="AV1026" s="365"/>
      <c r="AW1026" s="365"/>
      <c r="AX1026" s="365"/>
    </row>
    <row r="1027" spans="1:50" ht="26.25" hidden="1"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142" t="s">
        <v>430</v>
      </c>
      <c r="K1059" s="360"/>
      <c r="L1059" s="360"/>
      <c r="M1059" s="360"/>
      <c r="N1059" s="360"/>
      <c r="O1059" s="360"/>
      <c r="P1059" s="361" t="s">
        <v>27</v>
      </c>
      <c r="Q1059" s="361"/>
      <c r="R1059" s="361"/>
      <c r="S1059" s="361"/>
      <c r="T1059" s="361"/>
      <c r="U1059" s="361"/>
      <c r="V1059" s="361"/>
      <c r="W1059" s="361"/>
      <c r="X1059" s="361"/>
      <c r="Y1059" s="362" t="s">
        <v>490</v>
      </c>
      <c r="Z1059" s="363"/>
      <c r="AA1059" s="363"/>
      <c r="AB1059" s="363"/>
      <c r="AC1059" s="142" t="s">
        <v>473</v>
      </c>
      <c r="AD1059" s="142"/>
      <c r="AE1059" s="142"/>
      <c r="AF1059" s="142"/>
      <c r="AG1059" s="142"/>
      <c r="AH1059" s="362" t="s">
        <v>390</v>
      </c>
      <c r="AI1059" s="359"/>
      <c r="AJ1059" s="359"/>
      <c r="AK1059" s="359"/>
      <c r="AL1059" s="359" t="s">
        <v>21</v>
      </c>
      <c r="AM1059" s="359"/>
      <c r="AN1059" s="359"/>
      <c r="AO1059" s="364"/>
      <c r="AP1059" s="365" t="s">
        <v>431</v>
      </c>
      <c r="AQ1059" s="365"/>
      <c r="AR1059" s="365"/>
      <c r="AS1059" s="365"/>
      <c r="AT1059" s="365"/>
      <c r="AU1059" s="365"/>
      <c r="AV1059" s="365"/>
      <c r="AW1059" s="365"/>
      <c r="AX1059" s="365"/>
    </row>
    <row r="1060" spans="1:50" ht="26.25" hidden="1"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142" t="s">
        <v>430</v>
      </c>
      <c r="K1092" s="360"/>
      <c r="L1092" s="360"/>
      <c r="M1092" s="360"/>
      <c r="N1092" s="360"/>
      <c r="O1092" s="360"/>
      <c r="P1092" s="361" t="s">
        <v>27</v>
      </c>
      <c r="Q1092" s="361"/>
      <c r="R1092" s="361"/>
      <c r="S1092" s="361"/>
      <c r="T1092" s="361"/>
      <c r="U1092" s="361"/>
      <c r="V1092" s="361"/>
      <c r="W1092" s="361"/>
      <c r="X1092" s="361"/>
      <c r="Y1092" s="362" t="s">
        <v>490</v>
      </c>
      <c r="Z1092" s="363"/>
      <c r="AA1092" s="363"/>
      <c r="AB1092" s="363"/>
      <c r="AC1092" s="142" t="s">
        <v>473</v>
      </c>
      <c r="AD1092" s="142"/>
      <c r="AE1092" s="142"/>
      <c r="AF1092" s="142"/>
      <c r="AG1092" s="142"/>
      <c r="AH1092" s="362" t="s">
        <v>390</v>
      </c>
      <c r="AI1092" s="359"/>
      <c r="AJ1092" s="359"/>
      <c r="AK1092" s="359"/>
      <c r="AL1092" s="359" t="s">
        <v>21</v>
      </c>
      <c r="AM1092" s="359"/>
      <c r="AN1092" s="359"/>
      <c r="AO1092" s="364"/>
      <c r="AP1092" s="365" t="s">
        <v>431</v>
      </c>
      <c r="AQ1092" s="365"/>
      <c r="AR1092" s="365"/>
      <c r="AS1092" s="365"/>
      <c r="AT1092" s="365"/>
      <c r="AU1092" s="365"/>
      <c r="AV1092" s="365"/>
      <c r="AW1092" s="365"/>
      <c r="AX1092" s="365"/>
    </row>
    <row r="1093" spans="1:50" ht="26.25" hidden="1"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142" t="s">
        <v>430</v>
      </c>
      <c r="K1125" s="360"/>
      <c r="L1125" s="360"/>
      <c r="M1125" s="360"/>
      <c r="N1125" s="360"/>
      <c r="O1125" s="360"/>
      <c r="P1125" s="361" t="s">
        <v>27</v>
      </c>
      <c r="Q1125" s="361"/>
      <c r="R1125" s="361"/>
      <c r="S1125" s="361"/>
      <c r="T1125" s="361"/>
      <c r="U1125" s="361"/>
      <c r="V1125" s="361"/>
      <c r="W1125" s="361"/>
      <c r="X1125" s="361"/>
      <c r="Y1125" s="362" t="s">
        <v>490</v>
      </c>
      <c r="Z1125" s="363"/>
      <c r="AA1125" s="363"/>
      <c r="AB1125" s="363"/>
      <c r="AC1125" s="142" t="s">
        <v>473</v>
      </c>
      <c r="AD1125" s="142"/>
      <c r="AE1125" s="142"/>
      <c r="AF1125" s="142"/>
      <c r="AG1125" s="142"/>
      <c r="AH1125" s="362" t="s">
        <v>390</v>
      </c>
      <c r="AI1125" s="359"/>
      <c r="AJ1125" s="359"/>
      <c r="AK1125" s="359"/>
      <c r="AL1125" s="359" t="s">
        <v>21</v>
      </c>
      <c r="AM1125" s="359"/>
      <c r="AN1125" s="359"/>
      <c r="AO1125" s="364"/>
      <c r="AP1125" s="365" t="s">
        <v>431</v>
      </c>
      <c r="AQ1125" s="365"/>
      <c r="AR1125" s="365"/>
      <c r="AS1125" s="365"/>
      <c r="AT1125" s="365"/>
      <c r="AU1125" s="365"/>
      <c r="AV1125" s="365"/>
      <c r="AW1125" s="365"/>
      <c r="AX1125" s="365"/>
    </row>
    <row r="1126" spans="1:50" ht="26.25" hidden="1"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142" t="s">
        <v>430</v>
      </c>
      <c r="K1158" s="360"/>
      <c r="L1158" s="360"/>
      <c r="M1158" s="360"/>
      <c r="N1158" s="360"/>
      <c r="O1158" s="360"/>
      <c r="P1158" s="361" t="s">
        <v>27</v>
      </c>
      <c r="Q1158" s="361"/>
      <c r="R1158" s="361"/>
      <c r="S1158" s="361"/>
      <c r="T1158" s="361"/>
      <c r="U1158" s="361"/>
      <c r="V1158" s="361"/>
      <c r="W1158" s="361"/>
      <c r="X1158" s="361"/>
      <c r="Y1158" s="362" t="s">
        <v>490</v>
      </c>
      <c r="Z1158" s="363"/>
      <c r="AA1158" s="363"/>
      <c r="AB1158" s="363"/>
      <c r="AC1158" s="142" t="s">
        <v>473</v>
      </c>
      <c r="AD1158" s="142"/>
      <c r="AE1158" s="142"/>
      <c r="AF1158" s="142"/>
      <c r="AG1158" s="142"/>
      <c r="AH1158" s="362" t="s">
        <v>390</v>
      </c>
      <c r="AI1158" s="359"/>
      <c r="AJ1158" s="359"/>
      <c r="AK1158" s="359"/>
      <c r="AL1158" s="359" t="s">
        <v>21</v>
      </c>
      <c r="AM1158" s="359"/>
      <c r="AN1158" s="359"/>
      <c r="AO1158" s="364"/>
      <c r="AP1158" s="365" t="s">
        <v>431</v>
      </c>
      <c r="AQ1158" s="365"/>
      <c r="AR1158" s="365"/>
      <c r="AS1158" s="365"/>
      <c r="AT1158" s="365"/>
      <c r="AU1158" s="365"/>
      <c r="AV1158" s="365"/>
      <c r="AW1158" s="365"/>
      <c r="AX1158" s="365"/>
    </row>
    <row r="1159" spans="1:50" ht="26.25" hidden="1"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142" t="s">
        <v>430</v>
      </c>
      <c r="K1191" s="360"/>
      <c r="L1191" s="360"/>
      <c r="M1191" s="360"/>
      <c r="N1191" s="360"/>
      <c r="O1191" s="360"/>
      <c r="P1191" s="361" t="s">
        <v>27</v>
      </c>
      <c r="Q1191" s="361"/>
      <c r="R1191" s="361"/>
      <c r="S1191" s="361"/>
      <c r="T1191" s="361"/>
      <c r="U1191" s="361"/>
      <c r="V1191" s="361"/>
      <c r="W1191" s="361"/>
      <c r="X1191" s="361"/>
      <c r="Y1191" s="362" t="s">
        <v>490</v>
      </c>
      <c r="Z1191" s="363"/>
      <c r="AA1191" s="363"/>
      <c r="AB1191" s="363"/>
      <c r="AC1191" s="142" t="s">
        <v>473</v>
      </c>
      <c r="AD1191" s="142"/>
      <c r="AE1191" s="142"/>
      <c r="AF1191" s="142"/>
      <c r="AG1191" s="142"/>
      <c r="AH1191" s="362" t="s">
        <v>390</v>
      </c>
      <c r="AI1191" s="359"/>
      <c r="AJ1191" s="359"/>
      <c r="AK1191" s="359"/>
      <c r="AL1191" s="359" t="s">
        <v>21</v>
      </c>
      <c r="AM1191" s="359"/>
      <c r="AN1191" s="359"/>
      <c r="AO1191" s="364"/>
      <c r="AP1191" s="365" t="s">
        <v>431</v>
      </c>
      <c r="AQ1191" s="365"/>
      <c r="AR1191" s="365"/>
      <c r="AS1191" s="365"/>
      <c r="AT1191" s="365"/>
      <c r="AU1191" s="365"/>
      <c r="AV1191" s="365"/>
      <c r="AW1191" s="365"/>
      <c r="AX1191" s="365"/>
    </row>
    <row r="1192" spans="1:50" ht="26.25" hidden="1"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142" t="s">
        <v>430</v>
      </c>
      <c r="K1224" s="360"/>
      <c r="L1224" s="360"/>
      <c r="M1224" s="360"/>
      <c r="N1224" s="360"/>
      <c r="O1224" s="360"/>
      <c r="P1224" s="361" t="s">
        <v>27</v>
      </c>
      <c r="Q1224" s="361"/>
      <c r="R1224" s="361"/>
      <c r="S1224" s="361"/>
      <c r="T1224" s="361"/>
      <c r="U1224" s="361"/>
      <c r="V1224" s="361"/>
      <c r="W1224" s="361"/>
      <c r="X1224" s="361"/>
      <c r="Y1224" s="362" t="s">
        <v>490</v>
      </c>
      <c r="Z1224" s="363"/>
      <c r="AA1224" s="363"/>
      <c r="AB1224" s="363"/>
      <c r="AC1224" s="142" t="s">
        <v>473</v>
      </c>
      <c r="AD1224" s="142"/>
      <c r="AE1224" s="142"/>
      <c r="AF1224" s="142"/>
      <c r="AG1224" s="142"/>
      <c r="AH1224" s="362" t="s">
        <v>390</v>
      </c>
      <c r="AI1224" s="359"/>
      <c r="AJ1224" s="359"/>
      <c r="AK1224" s="359"/>
      <c r="AL1224" s="359" t="s">
        <v>21</v>
      </c>
      <c r="AM1224" s="359"/>
      <c r="AN1224" s="359"/>
      <c r="AO1224" s="364"/>
      <c r="AP1224" s="365" t="s">
        <v>431</v>
      </c>
      <c r="AQ1224" s="365"/>
      <c r="AR1224" s="365"/>
      <c r="AS1224" s="365"/>
      <c r="AT1224" s="365"/>
      <c r="AU1224" s="365"/>
      <c r="AV1224" s="365"/>
      <c r="AW1224" s="365"/>
      <c r="AX1224" s="365"/>
    </row>
    <row r="1225" spans="1:50" ht="26.25" hidden="1"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142" t="s">
        <v>430</v>
      </c>
      <c r="K1257" s="360"/>
      <c r="L1257" s="360"/>
      <c r="M1257" s="360"/>
      <c r="N1257" s="360"/>
      <c r="O1257" s="360"/>
      <c r="P1257" s="361" t="s">
        <v>27</v>
      </c>
      <c r="Q1257" s="361"/>
      <c r="R1257" s="361"/>
      <c r="S1257" s="361"/>
      <c r="T1257" s="361"/>
      <c r="U1257" s="361"/>
      <c r="V1257" s="361"/>
      <c r="W1257" s="361"/>
      <c r="X1257" s="361"/>
      <c r="Y1257" s="362" t="s">
        <v>490</v>
      </c>
      <c r="Z1257" s="363"/>
      <c r="AA1257" s="363"/>
      <c r="AB1257" s="363"/>
      <c r="AC1257" s="142" t="s">
        <v>473</v>
      </c>
      <c r="AD1257" s="142"/>
      <c r="AE1257" s="142"/>
      <c r="AF1257" s="142"/>
      <c r="AG1257" s="142"/>
      <c r="AH1257" s="362" t="s">
        <v>390</v>
      </c>
      <c r="AI1257" s="359"/>
      <c r="AJ1257" s="359"/>
      <c r="AK1257" s="359"/>
      <c r="AL1257" s="359" t="s">
        <v>21</v>
      </c>
      <c r="AM1257" s="359"/>
      <c r="AN1257" s="359"/>
      <c r="AO1257" s="364"/>
      <c r="AP1257" s="365" t="s">
        <v>431</v>
      </c>
      <c r="AQ1257" s="365"/>
      <c r="AR1257" s="365"/>
      <c r="AS1257" s="365"/>
      <c r="AT1257" s="365"/>
      <c r="AU1257" s="365"/>
      <c r="AV1257" s="365"/>
      <c r="AW1257" s="365"/>
      <c r="AX1257" s="365"/>
    </row>
    <row r="1258" spans="1:50" ht="26.25" hidden="1"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142" t="s">
        <v>430</v>
      </c>
      <c r="K1290" s="360"/>
      <c r="L1290" s="360"/>
      <c r="M1290" s="360"/>
      <c r="N1290" s="360"/>
      <c r="O1290" s="360"/>
      <c r="P1290" s="361" t="s">
        <v>27</v>
      </c>
      <c r="Q1290" s="361"/>
      <c r="R1290" s="361"/>
      <c r="S1290" s="361"/>
      <c r="T1290" s="361"/>
      <c r="U1290" s="361"/>
      <c r="V1290" s="361"/>
      <c r="W1290" s="361"/>
      <c r="X1290" s="361"/>
      <c r="Y1290" s="362" t="s">
        <v>490</v>
      </c>
      <c r="Z1290" s="363"/>
      <c r="AA1290" s="363"/>
      <c r="AB1290" s="363"/>
      <c r="AC1290" s="142" t="s">
        <v>473</v>
      </c>
      <c r="AD1290" s="142"/>
      <c r="AE1290" s="142"/>
      <c r="AF1290" s="142"/>
      <c r="AG1290" s="142"/>
      <c r="AH1290" s="362" t="s">
        <v>390</v>
      </c>
      <c r="AI1290" s="359"/>
      <c r="AJ1290" s="359"/>
      <c r="AK1290" s="359"/>
      <c r="AL1290" s="359" t="s">
        <v>21</v>
      </c>
      <c r="AM1290" s="359"/>
      <c r="AN1290" s="359"/>
      <c r="AO1290" s="364"/>
      <c r="AP1290" s="365" t="s">
        <v>431</v>
      </c>
      <c r="AQ1290" s="365"/>
      <c r="AR1290" s="365"/>
      <c r="AS1290" s="365"/>
      <c r="AT1290" s="365"/>
      <c r="AU1290" s="365"/>
      <c r="AV1290" s="365"/>
      <c r="AW1290" s="365"/>
      <c r="AX1290" s="365"/>
    </row>
    <row r="1291" spans="1:50" ht="26.25" hidden="1"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2018-05-24T11:55:01Z</cp:lastPrinted>
  <dcterms:created xsi:type="dcterms:W3CDTF">2012-03-13T00:50:25Z</dcterms:created>
  <dcterms:modified xsi:type="dcterms:W3CDTF">2020-11-19T05:26:47Z</dcterms:modified>
</cp:coreProperties>
</file>