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<sst xmlns="http://schemas.openxmlformats.org/spreadsheetml/2006/main" count="3113" uniqueCount="720">
  <si>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</si>
  <si>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</si>
  <si>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</si>
  <si>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</si>
  <si>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</si>
  <si>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</si>
  <si>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</si>
  <si>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</si>
  <si>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</si>
  <si>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</si>
  <si>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</si>
  <si>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</si>
  <si>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</si>
  <si>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</si>
  <si>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</si>
  <si>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</si>
  <si>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</si>
  <si>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</si>
  <si>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</si>
  <si>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</si>
  <si>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</si>
  <si>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</si>
  <si>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</si>
  <si>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</si>
  <si>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</si>
  <si>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</si>
  <si>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</si>
  <si>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</si>
  <si>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</si>
  <si>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</si>
  <si>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</si>
  <si>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</si>
  <si>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</si>
  <si>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</si>
  <si>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</si>
  <si>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</si>
  <si>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</si>
  <si>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</si>
  <si>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</si>
  <si>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</si>
  <si>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</si>
  <si>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</si>
  <si>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</si>
  <si>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</si>
  <si>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</si>
  <si>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</si>
  <si>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</si>
  <si>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</si>
  <si>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</si>
  <si>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</si>
  <si>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</si>
  <si>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</si>
  <si>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</si>
  <si>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</si>
  <si>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</si>
  <si>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</si>
  <si>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</si>
  <si>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</si>
  <si>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</si>
  <si>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</si>
  <si>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</si>
  <si>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</si>
  <si>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</si>
  <si>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</si>
  <si>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</si>
  <si>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</si>
  <si>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</si>
  <si>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</si>
  <si>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</si>
  <si>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</si>
  <si>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</si>
  <si>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</si>
  <si>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</si>
  <si>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</si>
  <si>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</si>
  <si>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</si>
  <si>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</si>
  <si>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</si>
  <si>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</si>
  <si>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</si>
  <si>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</si>
  <si>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</si>
  <si>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</si>
  <si>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</si>
  <si>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</si>
  <si>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</si>
  <si>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</si>
  <si>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</si>
  <si>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</si>
  <si>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</si>
  <si>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</si>
  <si>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</si>
  <si>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</si>
  <si>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</si>
  <si>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</si>
  <si>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</si>
  <si>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</si>
  <si>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</si>
  <si>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</si>
  <si>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</si>
  <si>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</si>
  <si>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</si>
  <si>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</si>
  <si>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</si>
  <si>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</si>
  <si>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</si>
  <si>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</si>
  <si>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</si>
  <si>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</si>
  <si>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</si>
  <si>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</si>
  <si>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</si>
  <si>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</si>
  <si>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</si>
  <si>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</si>
  <si>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</si>
  <si>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</si>
  <si>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</si>
  <si>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</si>
  <si>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</si>
  <si>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</si>
  <si>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</si>
  <si>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</si>
  <si>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</si>
  <si>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</si>
  <si>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</si>
  <si>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</si>
  <si>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</si>
  <si>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</si>
  <si>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</si>
  <si>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</si>
  <si>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</si>
  <si>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</si>
  <si>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</si>
  <si>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</si>
  <si>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</si>
  <si>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</si>
  <si>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</si>
  <si>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</si>
  <si>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</si>
  <si>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</si>
  <si>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</si>
  <si>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</si>
  <si>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</si>
  <si>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</si>
  <si>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</si>
  <si>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</si>
  <si>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</si>
  <si>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</si>
  <si>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</si>
  <si>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</si>
  <si>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</si>
  <si>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</si>
  <si>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</si>
  <si>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</si>
  <si>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</si>
  <si>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</si>
  <si>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</si>
  <si>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</si>
  <si>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</si>
  <si>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</si>
  <si>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</si>
  <si>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</si>
  <si>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</si>
  <si>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</si>
  <si>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</si>
  <si>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</si>
  <si>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</si>
  <si>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</si>
  <si>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</si>
  <si>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</si>
  <si>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</si>
  <si>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</si>
  <si>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</si>
  <si>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</si>
  <si>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</si>
  <si>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</si>
  <si>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</si>
  <si>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</si>
  <si>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</si>
  <si>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</si>
  <si>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</si>
  <si>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</si>
  <si>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</si>
  <si>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</si>
  <si>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</si>
  <si>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</si>
  <si>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</si>
  <si>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</si>
  <si>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</si>
  <si>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</si>
  <si>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</si>
  <si>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</si>
  <si>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</si>
  <si>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</si>
  <si>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</si>
  <si>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</si>
  <si>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</si>
  <si>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</si>
  <si>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</si>
  <si>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</si>
  <si>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</si>
  <si>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</si>
  <si>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</si>
  <si>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</si>
  <si>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</si>
  <si>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</si>
  <si>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</si>
  <si>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</si>
  <si>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</si>
  <si>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</si>
  <si>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</si>
  <si>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</si>
  <si>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</si>
  <si>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</si>
  <si>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</si>
  <si>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</si>
  <si>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</si>
  <si>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</si>
  <si>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</si>
  <si>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</si>
  <si>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</si>
  <si>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</si>
  <si>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</si>
  <si>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</si>
  <si>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</si>
  <si>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</si>
  <si>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</si>
  <si>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</si>
  <si>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</si>
  <si>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</si>
  <si>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</si>
  <si>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</si>
  <si>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</si>
  <si>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</si>
  <si>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</si>
  <si>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</si>
  <si>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</si>
  <si>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</si>
  <si>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</si>
  <si>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</si>
  <si>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</si>
  <si>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</si>
  <si>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</si>
  <si>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</si>
  <si>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</si>
  <si>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</si>
  <si>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</si>
  <si>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</si>
  <si>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</si>
  <si>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</si>
  <si>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</si>
  <si>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</si>
  <si>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</si>
  <si>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</si>
  <si>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</si>
  <si>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</si>
  <si>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</si>
  <si>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</si>
  <si>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</si>
  <si>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</si>
  <si>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</si>
  <si>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</si>
  <si>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</si>
  <si>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</si>
  <si>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</si>
  <si>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</si>
  <si>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</si>
  <si>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</si>
  <si>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</si>
  <si>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</si>
  <si>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</si>
  <si>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</si>
  <si>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</si>
  <si>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</si>
  <si>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</si>
  <si>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</si>
  <si>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</si>
  <si>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</si>
  <si>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</si>
  <si>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</si>
  <si>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</si>
  <si>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</si>
  <si>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</si>
  <si>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</si>
  <si>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</si>
  <si>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</si>
  <si>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</si>
  <si>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</si>
  <si>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</si>
  <si>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</si>
  <si>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</si>
  <si>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</si>
  <si>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</si>
  <si>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</si>
  <si>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</si>
  <si>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</si>
  <si>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</si>
  <si>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</si>
  <si>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</si>
  <si>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</si>
  <si>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</si>
  <si>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</si>
  <si>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</si>
  <si>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</si>
  <si>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</si>
  <si>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</si>
  <si>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</si>
  <si>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</si>
  <si>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</si>
  <si>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</si>
  <si>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</si>
  <si>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</si>
  <si>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</si>
  <si>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</si>
  <si>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</si>
  <si>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</si>
  <si>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</si>
  <si>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</si>
  <si>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</si>
  <si>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</si>
  <si>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</si>
  <si>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</si>
  <si>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</si>
  <si>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</si>
  <si>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</si>
  <si>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</si>
  <si>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</si>
  <si>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</si>
  <si>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</si>
  <si>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</si>
  <si>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</si>
  <si>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</si>
  <si>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</si>
  <si>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</si>
  <si>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</si>
  <si>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</si>
  <si>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</si>
  <si>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</si>
  <si>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</si>
  <si>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</si>
  <si>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</si>
  <si>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</si>
  <si>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</si>
  <si>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</si>
  <si>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</si>
  <si>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</si>
  <si>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</si>
  <si>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</si>
  <si>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</si>
  <si>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</si>
  <si>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</si>
  <si>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</si>
  <si>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</si>
  <si>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</si>
  <si>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</si>
  <si>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</si>
  <si>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</si>
  <si>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</si>
  <si>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</si>
  <si>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</si>
  <si>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</si>
  <si>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</si>
  <si>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</si>
  <si>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</si>
  <si>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</si>
  <si>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</si>
  <si>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</si>
  <si>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</si>
  <si>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</si>
  <si>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</si>
  <si>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</si>
  <si>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</si>
  <si>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</si>
  <si>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</si>
  <si>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</si>
  <si>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</si>
  <si>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</si>
  <si>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</si>
  <si>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</si>
  <si>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</si>
  <si>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</si>
  <si>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</si>
  <si>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</si>
  <si>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</si>
  <si>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</si>
  <si>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</si>
  <si>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</si>
  <si>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</si>
  <si>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</si>
  <si>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</si>
  <si>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</si>
  <si>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</si>
  <si>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</si>
  <si>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</si>
  <si>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</si>
  <si>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</si>
  <si>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</si>
  <si>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</si>
  <si>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</si>
  <si>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</si>
  <si>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</si>
  <si>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</si>
  <si>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</si>
  <si>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</si>
  <si>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</si>
  <si>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</si>
  <si>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</si>
  <si>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</si>
  <si>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</si>
  <si>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</si>
  <si>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</si>
  <si>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</si>
  <si>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</si>
  <si>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</si>
  <si>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</si>
  <si>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</si>
  <si>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</si>
  <si>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</si>
  <si>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</si>
  <si>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</si>
  <si>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</si>
  <si>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</si>
  <si>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</si>
  <si>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</si>
  <si>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</si>
  <si>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</si>
  <si>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</si>
  <si>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</si>
  <si>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</si>
  <si>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</si>
  <si>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</si>
  <si>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</si>
  <si>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</si>
  <si>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</si>
  <si>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</si>
  <si>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</si>
  <si>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</si>
  <si>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</si>
  <si>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</si>
  <si>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</si>
  <si>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</si>
  <si>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</si>
  <si>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</si>
  <si>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</si>
  <si>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</si>
  <si>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</si>
  <si>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</si>
  <si>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</si>
  <si>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</si>
  <si>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</si>
  <si>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</si>
  <si>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</si>
  <si>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</si>
  <si>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</si>
  <si>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</si>
  <si>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</si>
  <si>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</si>
  <si>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</si>
  <si>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</si>
  <si>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</si>
  <si>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</si>
  <si>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</si>
  <si>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</si>
  <si>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</si>
  <si>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</si>
  <si>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</si>
  <si>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</si>
  <si>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</si>
  <si>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</si>
  <si>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</si>
  <si>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</si>
  <si>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</si>
  <si>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</si>
  <si>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</si>
  <si>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</si>
  <si>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</si>
  <si>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</si>
  <si>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</si>
  <si>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</si>
  <si>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</si>
  <si>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</si>
  <si>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</si>
  <si>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</si>
  <si>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</si>
  <si>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</si>
  <si>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</si>
  <si>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</si>
  <si>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</si>
  <si>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</si>
  <si>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</si>
  <si>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</si>
  <si>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</si>
  <si>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</si>
  <si>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</si>
  <si>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</si>
  <si>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</si>
  <si>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</si>
  <si>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</si>
  <si>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</si>
  <si>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</si>
  <si>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</si>
  <si>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</si>
  <si>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</si>
  <si>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</si>
  <si>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</si>
  <si>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</si>
  <si>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</si>
  <si>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</si>
  <si>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</si>
  <si>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</si>
  <si>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</si>
  <si>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</si>
  <si>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</si>
  <si>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</si>
  <si>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</si>
  <si>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</si>
  <si>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</si>
  <si>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</si>
  <si>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</si>
  <si>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</si>
  <si>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</si>
  <si>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</si>
  <si>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</si>
  <si>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</si>
  <si>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</si>
  <si>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</si>
  <si>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</si>
  <si>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</si>
  <si>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</si>
  <si>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</si>
  <si>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</si>
  <si>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</si>
  <si>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</si>
  <si>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</si>
  <si>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</si>
  <si>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</si>
  <si>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</si>
  <si>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</si>
  <si>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</si>
  <si>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</si>
  <si>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医薬・生活衛生局国家試験事業</t>
    <phoneticPr fontId="5"/>
  </si>
  <si>
    <t>厚生労働省</t>
  </si>
  <si>
    <t>医薬・生活衛生局</t>
    <phoneticPr fontId="5"/>
  </si>
  <si>
    <t>総務課</t>
    <rPh sb="0" eb="3">
      <t>ソウムカ</t>
    </rPh>
    <phoneticPr fontId="5"/>
  </si>
  <si>
    <t>○</t>
  </si>
  <si>
    <t>薬剤師法第３条、第６条～第８条、第１１条～第１３条</t>
    <phoneticPr fontId="5"/>
  </si>
  <si>
    <t>－</t>
    <phoneticPr fontId="5"/>
  </si>
  <si>
    <t>-</t>
    <phoneticPr fontId="5"/>
  </si>
  <si>
    <t>-</t>
    <phoneticPr fontId="5"/>
  </si>
  <si>
    <t>医師等国家試験費</t>
    <rPh sb="0" eb="2">
      <t>イシ</t>
    </rPh>
    <rPh sb="2" eb="3">
      <t>トウ</t>
    </rPh>
    <rPh sb="3" eb="5">
      <t>コッカ</t>
    </rPh>
    <rPh sb="5" eb="7">
      <t>シケン</t>
    </rPh>
    <rPh sb="7" eb="8">
      <t>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</si>
  <si>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</si>
  <si>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</si>
  <si>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</si>
  <si>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薬局医療施設従事薬剤師数について前回調査における数値を上回ること</t>
    <phoneticPr fontId="5"/>
  </si>
  <si>
    <t>薬局医療施設従事薬剤師数</t>
    <phoneticPr fontId="5"/>
  </si>
  <si>
    <t>人</t>
    <rPh sb="0" eb="1">
      <t>ニン</t>
    </rPh>
    <phoneticPr fontId="5"/>
  </si>
  <si>
    <t>薬剤師国家試験受験者数</t>
    <rPh sb="0" eb="3">
      <t>ヤクザイシ</t>
    </rPh>
    <rPh sb="3" eb="5">
      <t>コッカ</t>
    </rPh>
    <rPh sb="5" eb="7">
      <t>シケン</t>
    </rPh>
    <rPh sb="7" eb="10">
      <t>ジュケンシャ</t>
    </rPh>
    <rPh sb="10" eb="11">
      <t>スウ</t>
    </rPh>
    <phoneticPr fontId="5"/>
  </si>
  <si>
    <t>薬剤師国家試験合格者数</t>
    <rPh sb="0" eb="3">
      <t>ヤクザイシ</t>
    </rPh>
    <rPh sb="3" eb="5">
      <t>コッカ</t>
    </rPh>
    <rPh sb="5" eb="7">
      <t>シケン</t>
    </rPh>
    <rPh sb="7" eb="10">
      <t>ゴウカクシャ</t>
    </rPh>
    <rPh sb="10" eb="11">
      <t>スウ</t>
    </rPh>
    <phoneticPr fontId="5"/>
  </si>
  <si>
    <t>Ｘ：「受験者経費」（千円）／Ｙ：「受験者数」（人）　　　　　　　　　　　　　　</t>
    <rPh sb="3" eb="6">
      <t>ジュケンシャ</t>
    </rPh>
    <rPh sb="6" eb="8">
      <t>ケイヒ</t>
    </rPh>
    <rPh sb="10" eb="12">
      <t>センエン</t>
    </rPh>
    <rPh sb="17" eb="20">
      <t>ジュケンシャ</t>
    </rPh>
    <rPh sb="20" eb="21">
      <t>スウ</t>
    </rPh>
    <rPh sb="23" eb="24">
      <t>ニン</t>
    </rPh>
    <phoneticPr fontId="5"/>
  </si>
  <si>
    <t>円</t>
    <rPh sb="0" eb="1">
      <t>エン</t>
    </rPh>
    <phoneticPr fontId="5"/>
  </si>
  <si>
    <t>55,884/14,949</t>
    <phoneticPr fontId="5"/>
  </si>
  <si>
    <t>55,275/13,243</t>
    <phoneticPr fontId="5"/>
  </si>
  <si>
    <t>Ｘ：「合格者経費」（千円）／Ｙ：「合格者数」（人）　</t>
    <rPh sb="3" eb="6">
      <t>ゴウカクシャ</t>
    </rPh>
    <rPh sb="6" eb="8">
      <t>ケイヒ</t>
    </rPh>
    <rPh sb="10" eb="12">
      <t>センエン</t>
    </rPh>
    <rPh sb="17" eb="20">
      <t>ゴウカクシャ</t>
    </rPh>
    <rPh sb="20" eb="21">
      <t>スウ</t>
    </rPh>
    <rPh sb="23" eb="24">
      <t>ニン</t>
    </rPh>
    <phoneticPr fontId="5"/>
  </si>
  <si>
    <t>24,067/11,488</t>
    <phoneticPr fontId="5"/>
  </si>
  <si>
    <t>20,809/9,479</t>
    <phoneticPr fontId="5"/>
  </si>
  <si>
    <t>　Ｘ　/　Ｙ</t>
    <phoneticPr fontId="5"/>
  </si>
  <si>
    <t>-</t>
  </si>
  <si>
    <t>-</t>
    <phoneticPr fontId="5"/>
  </si>
  <si>
    <t>必要な医療従事者を確保するとともに、資質の向上を図ること（Ⅰ－２）</t>
    <phoneticPr fontId="5"/>
  </si>
  <si>
    <t>今後の医療需要に見合った医療従事者の確保を図ること（Ⅰ－２－１）</t>
    <phoneticPr fontId="5"/>
  </si>
  <si>
    <t>－</t>
    <phoneticPr fontId="5"/>
  </si>
  <si>
    <t>-</t>
    <phoneticPr fontId="5"/>
  </si>
  <si>
    <t>-</t>
    <phoneticPr fontId="5"/>
  </si>
  <si>
    <t>-</t>
    <phoneticPr fontId="5"/>
  </si>
  <si>
    <t>薬剤師の国家試験の実施や免許の交付など、薬剤師の資格制度を適正に運用することにより、業務に従事する上で必要な知識及び技能を有する薬剤師の確保に寄与する。</t>
    <phoneticPr fontId="5"/>
  </si>
  <si>
    <t>－</t>
    <phoneticPr fontId="5"/>
  </si>
  <si>
    <t>-</t>
    <phoneticPr fontId="5"/>
  </si>
  <si>
    <t>-</t>
    <phoneticPr fontId="5"/>
  </si>
  <si>
    <t>-</t>
    <phoneticPr fontId="5"/>
  </si>
  <si>
    <t>-</t>
    <phoneticPr fontId="5"/>
  </si>
  <si>
    <t>-</t>
    <phoneticPr fontId="5"/>
  </si>
  <si>
    <t>-</t>
    <phoneticPr fontId="5"/>
  </si>
  <si>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</si>
  <si>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</si>
  <si>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</si>
  <si>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t>
  </si>
  <si>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</si>
  <si>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t>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</si>
  <si>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</si>
  <si>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</si>
  <si>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t>
    <phoneticPr fontId="5"/>
  </si>
  <si>
    <t>おおむね見込みに見合ったものとなっている。</t>
    <rPh sb="4" eb="6">
      <t>ミコ</t>
    </rPh>
    <rPh sb="8" eb="10">
      <t>ミア</t>
    </rPh>
    <phoneticPr fontId="5"/>
  </si>
  <si>
    <t>医政局国家試験関係費</t>
    <rPh sb="0" eb="3">
      <t>イセイキョク</t>
    </rPh>
    <rPh sb="3" eb="5">
      <t>コッカ</t>
    </rPh>
    <rPh sb="5" eb="7">
      <t>シケン</t>
    </rPh>
    <rPh sb="7" eb="10">
      <t>カンケイヒ</t>
    </rPh>
    <phoneticPr fontId="5"/>
  </si>
  <si>
    <t>本事業は、薬剤師における国家試験事業であり、類似の国家試験事業とは適切に役割分担されている。</t>
    <phoneticPr fontId="5"/>
  </si>
  <si>
    <t>83</t>
    <phoneticPr fontId="5"/>
  </si>
  <si>
    <t>70</t>
    <phoneticPr fontId="5"/>
  </si>
  <si>
    <t>50</t>
    <phoneticPr fontId="5"/>
  </si>
  <si>
    <t>36</t>
    <phoneticPr fontId="5"/>
  </si>
  <si>
    <t>41</t>
    <phoneticPr fontId="5"/>
  </si>
  <si>
    <t>42</t>
    <phoneticPr fontId="5"/>
  </si>
  <si>
    <t>43</t>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</si>
  <si>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phoneticPr fontId="5"/>
  </si>
  <si>
    <t>-</t>
    <phoneticPr fontId="5"/>
  </si>
  <si>
    <t>-</t>
    <phoneticPr fontId="5"/>
  </si>
  <si>
    <t>平成28年（2016年）医師・歯科医師・薬剤師調査の概況（２年ごとに実施）</t>
    <rPh sb="30" eb="31">
      <t>ネン</t>
    </rPh>
    <rPh sb="34" eb="36">
      <t>ジッシ</t>
    </rPh>
    <phoneticPr fontId="5"/>
  </si>
  <si>
    <t>-</t>
    <phoneticPr fontId="5"/>
  </si>
  <si>
    <t>-</t>
    <phoneticPr fontId="5"/>
  </si>
  <si>
    <t>-</t>
    <phoneticPr fontId="5"/>
  </si>
  <si>
    <t>53,375/13,579</t>
    <phoneticPr fontId="5"/>
  </si>
  <si>
    <t>23,348/9,584</t>
    <phoneticPr fontId="5"/>
  </si>
  <si>
    <t>有</t>
  </si>
  <si>
    <t>無</t>
  </si>
  <si>
    <t>原則として、一般競争入札を利用するなど、競争性を確保しながら支出先を選定している。一者応札となった案件については、必要に応じて仕様を見直す等、より競争性を確保してまいりたい。</t>
    <phoneticPr fontId="5"/>
  </si>
  <si>
    <t>雑役務費</t>
    <phoneticPr fontId="5"/>
  </si>
  <si>
    <t>薬剤師免許証及び登録済証明書出力・封入等業務</t>
    <phoneticPr fontId="5"/>
  </si>
  <si>
    <t>C.日本情報産業（株）</t>
    <phoneticPr fontId="5"/>
  </si>
  <si>
    <t>薬剤師国家試験電算処理業務</t>
    <phoneticPr fontId="5"/>
  </si>
  <si>
    <t>雑役務費</t>
    <rPh sb="0" eb="1">
      <t>ザツ</t>
    </rPh>
    <rPh sb="1" eb="3">
      <t>エキム</t>
    </rPh>
    <phoneticPr fontId="5"/>
  </si>
  <si>
    <t>D.凸版印刷（株）</t>
    <phoneticPr fontId="5"/>
  </si>
  <si>
    <t>薬剤師国家試験問題及び答案用紙印刷並びに仕分け及び梱包業務</t>
    <phoneticPr fontId="5"/>
  </si>
  <si>
    <t>印刷製本費</t>
    <rPh sb="0" eb="2">
      <t>インサツ</t>
    </rPh>
    <rPh sb="2" eb="4">
      <t>セイホン</t>
    </rPh>
    <rPh sb="4" eb="5">
      <t>ヒ</t>
    </rPh>
    <phoneticPr fontId="5"/>
  </si>
  <si>
    <t>薬剤師名簿登録管理・資格確認検索システム賃貸借及び運用支援・保守</t>
    <phoneticPr fontId="5"/>
  </si>
  <si>
    <t>雑役務費</t>
    <phoneticPr fontId="5"/>
  </si>
  <si>
    <t>E.スリーハンズ（株）</t>
    <phoneticPr fontId="5"/>
  </si>
  <si>
    <t>F. （株）セック</t>
    <phoneticPr fontId="5"/>
  </si>
  <si>
    <t>免許登録管理システムの政府共通ＰＦ移行～開発・運用保守</t>
    <phoneticPr fontId="5"/>
  </si>
  <si>
    <t>G.（株）丸運</t>
    <phoneticPr fontId="5"/>
  </si>
  <si>
    <t>薬剤師国家試験問題の輸送及び答案用紙の回収業務</t>
    <phoneticPr fontId="5"/>
  </si>
  <si>
    <t>H.委員Ａ</t>
    <rPh sb="2" eb="4">
      <t>イイン</t>
    </rPh>
    <phoneticPr fontId="5"/>
  </si>
  <si>
    <t>委員等旅費</t>
    <phoneticPr fontId="5"/>
  </si>
  <si>
    <t>委員手当</t>
    <rPh sb="0" eb="2">
      <t>イイン</t>
    </rPh>
    <rPh sb="2" eb="4">
      <t>テアテ</t>
    </rPh>
    <phoneticPr fontId="5"/>
  </si>
  <si>
    <t>B.東芝オフィスメイト（株）</t>
    <phoneticPr fontId="5"/>
  </si>
  <si>
    <t>東芝オフィスメイト（株）</t>
    <phoneticPr fontId="5"/>
  </si>
  <si>
    <t>-</t>
    <phoneticPr fontId="5"/>
  </si>
  <si>
    <t>日本情報産業（株）</t>
    <phoneticPr fontId="5"/>
  </si>
  <si>
    <t>-</t>
    <phoneticPr fontId="5"/>
  </si>
  <si>
    <t>凸版印刷（株）</t>
  </si>
  <si>
    <t>（独）国立印刷局</t>
  </si>
  <si>
    <t>大和総合印刷（株）</t>
  </si>
  <si>
    <t>（株）常陸紙工印刷社</t>
    <rPh sb="1" eb="2">
      <t>カブ</t>
    </rPh>
    <rPh sb="3" eb="4">
      <t>ジョウ</t>
    </rPh>
    <rPh sb="4" eb="5">
      <t>リク</t>
    </rPh>
    <rPh sb="5" eb="6">
      <t>カミ</t>
    </rPh>
    <rPh sb="7" eb="9">
      <t>インサツ</t>
    </rPh>
    <rPh sb="9" eb="10">
      <t>シャ</t>
    </rPh>
    <phoneticPr fontId="5"/>
  </si>
  <si>
    <t>社会福祉法人東京コロニー</t>
    <rPh sb="0" eb="2">
      <t>シャカイ</t>
    </rPh>
    <rPh sb="2" eb="4">
      <t>フクシ</t>
    </rPh>
    <rPh sb="4" eb="6">
      <t>ホウジン</t>
    </rPh>
    <rPh sb="6" eb="8">
      <t>トウキョウ</t>
    </rPh>
    <phoneticPr fontId="5"/>
  </si>
  <si>
    <t>第１０３回薬剤師国家試験問題及び答案用紙印刷並びに仕分け及び梱包発送業務</t>
    <rPh sb="22" eb="23">
      <t>ナラ</t>
    </rPh>
    <rPh sb="25" eb="27">
      <t>シワ</t>
    </rPh>
    <rPh sb="32" eb="34">
      <t>ハッソウ</t>
    </rPh>
    <phoneticPr fontId="5"/>
  </si>
  <si>
    <t>薬剤師免許証表面印刷</t>
  </si>
  <si>
    <t>薬剤師国家試験合格者証書等の印刷</t>
  </si>
  <si>
    <t>薬剤師免許証裏すかし印刷</t>
    <rPh sb="0" eb="3">
      <t>ヤクザイシ</t>
    </rPh>
    <rPh sb="3" eb="6">
      <t>メンキョショウ</t>
    </rPh>
    <rPh sb="6" eb="7">
      <t>ウラ</t>
    </rPh>
    <rPh sb="10" eb="12">
      <t>インサツ</t>
    </rPh>
    <phoneticPr fontId="5"/>
  </si>
  <si>
    <t>薬剤師免許証発送用封筒印刷</t>
    <rPh sb="0" eb="3">
      <t>ヤクザイシ</t>
    </rPh>
    <rPh sb="3" eb="6">
      <t>メンキョショウ</t>
    </rPh>
    <rPh sb="6" eb="9">
      <t>ハッソウヨウ</t>
    </rPh>
    <rPh sb="9" eb="11">
      <t>フウトウ</t>
    </rPh>
    <rPh sb="11" eb="13">
      <t>インサツ</t>
    </rPh>
    <phoneticPr fontId="5"/>
  </si>
  <si>
    <t>スリーハンズ（株）</t>
    <rPh sb="7" eb="8">
      <t>カブ</t>
    </rPh>
    <phoneticPr fontId="5"/>
  </si>
  <si>
    <t>（株）リコー</t>
  </si>
  <si>
    <t>薬剤師名簿登録管理・資格確認検索システム賃貸借及び運用支援・保守</t>
  </si>
  <si>
    <t>薬剤師名簿登録管理・資格確認検索システム用のフォント使用許諾費用</t>
  </si>
  <si>
    <t>-</t>
    <phoneticPr fontId="5"/>
  </si>
  <si>
    <t>-</t>
    <phoneticPr fontId="5"/>
  </si>
  <si>
    <t>セック（株）</t>
    <rPh sb="4" eb="5">
      <t>カブ</t>
    </rPh>
    <phoneticPr fontId="5"/>
  </si>
  <si>
    <t>免許登録管理システム用フォント使用許諾契約</t>
  </si>
  <si>
    <t>国庫債務負担行為等</t>
  </si>
  <si>
    <t>随意契約
（少額）</t>
  </si>
  <si>
    <t>免許登録管理システムの政府共通プラットフォーム移行及び設計・開発・運用保守</t>
    <phoneticPr fontId="5"/>
  </si>
  <si>
    <t>（株）丸運</t>
    <rPh sb="1" eb="2">
      <t>カブ</t>
    </rPh>
    <rPh sb="3" eb="5">
      <t>マルウン</t>
    </rPh>
    <phoneticPr fontId="5"/>
  </si>
  <si>
    <t>薬剤師国家試験問題の輸送及び答案用紙の回収業務</t>
  </si>
  <si>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</si>
  <si>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</si>
  <si>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</si>
  <si>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（有）タケマエ</t>
    <rPh sb="1" eb="2">
      <t>ユウ</t>
    </rPh>
    <phoneticPr fontId="5"/>
  </si>
  <si>
    <t>-</t>
    <phoneticPr fontId="5"/>
  </si>
  <si>
    <t>-</t>
    <phoneticPr fontId="5"/>
  </si>
  <si>
    <t>（株）ミクニ商会</t>
  </si>
  <si>
    <t>-</t>
    <phoneticPr fontId="5"/>
  </si>
  <si>
    <t>（福祉）友愛十字会友愛書房</t>
    <phoneticPr fontId="5"/>
  </si>
  <si>
    <t>職員Ａ</t>
    <rPh sb="0" eb="2">
      <t>ショクイン</t>
    </rPh>
    <phoneticPr fontId="5"/>
  </si>
  <si>
    <t>-</t>
    <phoneticPr fontId="5"/>
  </si>
  <si>
    <t>（株）ジェーシー・コムサ　菱膳</t>
    <phoneticPr fontId="5"/>
  </si>
  <si>
    <t>事務補助業務（賃金）</t>
    <rPh sb="0" eb="2">
      <t>ジム</t>
    </rPh>
    <rPh sb="2" eb="4">
      <t>ホジョ</t>
    </rPh>
    <rPh sb="4" eb="6">
      <t>ギョウム</t>
    </rPh>
    <rPh sb="7" eb="9">
      <t>チンギン</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</si>
  <si>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8">
      <t>ショウモウヒン</t>
    </rPh>
    <rPh sb="19" eb="21">
      <t>コウニュウ</t>
    </rPh>
    <phoneticPr fontId="5"/>
  </si>
  <si>
    <t>薬剤師国家試験委員会に必要な弁当の購入</t>
    <rPh sb="0" eb="3">
      <t>ヤクザイシ</t>
    </rPh>
    <rPh sb="3" eb="5">
      <t>コッカ</t>
    </rPh>
    <rPh sb="5" eb="7">
      <t>シケン</t>
    </rPh>
    <rPh sb="7" eb="10">
      <t>イインカイ</t>
    </rPh>
    <rPh sb="11" eb="13">
      <t>ヒツヨウ</t>
    </rPh>
    <rPh sb="14" eb="16">
      <t>ベントウ</t>
    </rPh>
    <rPh sb="17" eb="19">
      <t>コウニュウ</t>
    </rPh>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</si>
  <si>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</si>
  <si>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薬剤師国家試験委員会に係る旅費</t>
    <rPh sb="0" eb="3">
      <t>ヤクザイシ</t>
    </rPh>
    <rPh sb="3" eb="5">
      <t>コッカ</t>
    </rPh>
    <rPh sb="5" eb="7">
      <t>シケン</t>
    </rPh>
    <rPh sb="7" eb="9">
      <t>イイン</t>
    </rPh>
    <rPh sb="9" eb="10">
      <t>カイ</t>
    </rPh>
    <rPh sb="11" eb="12">
      <t>カカ</t>
    </rPh>
    <rPh sb="13" eb="15">
      <t>リョヒ</t>
    </rPh>
    <phoneticPr fontId="5"/>
  </si>
  <si>
    <t>-</t>
    <phoneticPr fontId="5"/>
  </si>
  <si>
    <t>A.非常勤職員Ａ</t>
    <rPh sb="2" eb="5">
      <t>ヒジョウキン</t>
    </rPh>
    <rPh sb="5" eb="7">
      <t>ショクイン</t>
    </rPh>
    <phoneticPr fontId="5"/>
  </si>
  <si>
    <t>賃金</t>
    <rPh sb="0" eb="2">
      <t>チンギン</t>
    </rPh>
    <phoneticPr fontId="5"/>
  </si>
  <si>
    <t>事務補助業務</t>
    <rPh sb="0" eb="2">
      <t>ジム</t>
    </rPh>
    <rPh sb="2" eb="4">
      <t>ホジョ</t>
    </rPh>
    <rPh sb="4" eb="6">
      <t>ギョウム</t>
    </rPh>
    <phoneticPr fontId="5"/>
  </si>
  <si>
    <t>薬剤師国家試験問題の作成等（旅費）（手当）</t>
    <rPh sb="0" eb="3">
      <t>ヤクザイシ</t>
    </rPh>
    <rPh sb="3" eb="5">
      <t>コッカ</t>
    </rPh>
    <rPh sb="5" eb="7">
      <t>シケン</t>
    </rPh>
    <rPh sb="7" eb="9">
      <t>モンダイ</t>
    </rPh>
    <rPh sb="10" eb="12">
      <t>サクセイ</t>
    </rPh>
    <rPh sb="12" eb="13">
      <t>トウ</t>
    </rPh>
    <rPh sb="14" eb="16">
      <t>リョヒ</t>
    </rPh>
    <rPh sb="18" eb="20">
      <t>テアテ</t>
    </rPh>
    <phoneticPr fontId="5"/>
  </si>
  <si>
    <t>-</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</si>
  <si>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</si>
  <si>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</si>
  <si>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</si>
  <si>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</si>
  <si>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</si>
  <si>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</si>
  <si>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</si>
  <si>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</si>
  <si>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</si>
  <si>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</si>
  <si>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</si>
  <si>
    <t>協新流通デベロッパー（株）</t>
    <phoneticPr fontId="5"/>
  </si>
  <si>
    <t>（株）朝日広告社</t>
    <phoneticPr fontId="5"/>
  </si>
  <si>
    <t>薬剤師免許申請書等の梱包発送業務</t>
    <phoneticPr fontId="5"/>
  </si>
  <si>
    <t>薬剤師国家試験関係の挿絵作成業務</t>
    <rPh sb="14" eb="16">
      <t>ギョウム</t>
    </rPh>
    <phoneticPr fontId="5"/>
  </si>
  <si>
    <t>-</t>
    <phoneticPr fontId="5"/>
  </si>
  <si>
    <t>-</t>
    <phoneticPr fontId="5"/>
  </si>
  <si>
    <t>薬剤師免許証及び登録済証明書出力・封入等業務</t>
    <phoneticPr fontId="5"/>
  </si>
  <si>
    <t>薬剤師国家試験電算処理業務</t>
    <phoneticPr fontId="5"/>
  </si>
  <si>
    <t>薬剤師免許証及び登録済証明書出力・封入等業務や薬剤師国家試験電算処理業務において、一般競争入札を行った結果、契約額が予定を下回ったため。</t>
    <rPh sb="41" eb="43">
      <t>イッパン</t>
    </rPh>
    <rPh sb="43" eb="45">
      <t>キョウソウ</t>
    </rPh>
    <rPh sb="45" eb="47">
      <t>ニュウサツ</t>
    </rPh>
    <rPh sb="48" eb="49">
      <t>オコナ</t>
    </rPh>
    <rPh sb="51" eb="53">
      <t>ケッカ</t>
    </rPh>
    <rPh sb="54" eb="57">
      <t>ケイヤクガク</t>
    </rPh>
    <rPh sb="58" eb="60">
      <t>ヨテイ</t>
    </rPh>
    <rPh sb="61" eb="63">
      <t>シタマワ</t>
    </rPh>
    <phoneticPr fontId="5"/>
  </si>
  <si>
    <t>「医師・歯科医師・薬剤師調査」は隔年で実施しており、平成28年の調査では薬局医療施設従事薬剤師数は前回調査数（216,077人）を上回っており、成果実績は成果目標に見合ったものとなっている。</t>
    <rPh sb="16" eb="18">
      <t>カクネン</t>
    </rPh>
    <rPh sb="19" eb="21">
      <t>ジッシ</t>
    </rPh>
    <rPh sb="26" eb="28">
      <t>ヘイセイ</t>
    </rPh>
    <rPh sb="30" eb="31">
      <t>ネン</t>
    </rPh>
    <rPh sb="32" eb="34">
      <t>チョウサ</t>
    </rPh>
    <rPh sb="36" eb="38">
      <t>ヤッキョク</t>
    </rPh>
    <rPh sb="38" eb="40">
      <t>イリョウ</t>
    </rPh>
    <rPh sb="40" eb="42">
      <t>シセツ</t>
    </rPh>
    <rPh sb="42" eb="44">
      <t>ジュウジ</t>
    </rPh>
    <rPh sb="44" eb="47">
      <t>ヤクザイシ</t>
    </rPh>
    <rPh sb="47" eb="48">
      <t>スウ</t>
    </rPh>
    <rPh sb="49" eb="51">
      <t>ゼンカイ</t>
    </rPh>
    <rPh sb="51" eb="53">
      <t>チョウサ</t>
    </rPh>
    <rPh sb="53" eb="54">
      <t>スウ</t>
    </rPh>
    <rPh sb="62" eb="63">
      <t>ニン</t>
    </rPh>
    <rPh sb="65" eb="67">
      <t>ウワマワ</t>
    </rPh>
    <rPh sb="72" eb="74">
      <t>セイカ</t>
    </rPh>
    <rPh sb="74" eb="76">
      <t>ジッセキ</t>
    </rPh>
    <rPh sb="77" eb="79">
      <t>セイカ</t>
    </rPh>
    <rPh sb="79" eb="81">
      <t>モクヒョウ</t>
    </rPh>
    <rPh sb="82" eb="84">
      <t>ミア</t>
    </rPh>
    <phoneticPr fontId="5"/>
  </si>
  <si>
    <t>薬剤師免許証及び登録済証明書出力・封入等業務や薬剤師国家試験電算処理業務において、一般競争入札を行った結果、契約額が予定を下回るなど、経費の節減に努めた。</t>
    <rPh sb="54" eb="56">
      <t>ケイヤク</t>
    </rPh>
    <rPh sb="56" eb="57">
      <t>ガク</t>
    </rPh>
    <rPh sb="58" eb="60">
      <t>ヨテイ</t>
    </rPh>
    <rPh sb="61" eb="63">
      <t>シタマワ</t>
    </rPh>
    <rPh sb="67" eb="69">
      <t>ケイヒ</t>
    </rPh>
    <rPh sb="70" eb="72">
      <t>セツゲン</t>
    </rPh>
    <rPh sb="73" eb="74">
      <t>ツト</t>
    </rPh>
    <phoneticPr fontId="5"/>
  </si>
  <si>
    <t>薬剤師法に基づき必要な予算であり、29年度における執行率が低かった主な要因は入札差額によるもの。直近の執行実績を十分精査し、予算の見直し等を行う。</t>
    <phoneticPr fontId="5"/>
  </si>
  <si>
    <t>点検対象外</t>
    <rPh sb="0" eb="2">
      <t>テンケン</t>
    </rPh>
    <rPh sb="2" eb="5">
      <t>タイショウガイ</t>
    </rPh>
    <phoneticPr fontId="5"/>
  </si>
  <si>
    <t>-</t>
    <phoneticPr fontId="5"/>
  </si>
  <si>
    <t>医師等国家試験の実施に必要な経費であることから、引き続き、必要な予算額を確保し、適正な執行に努めること。</t>
    <rPh sb="0" eb="2">
      <t>イシ</t>
    </rPh>
    <rPh sb="2" eb="3">
      <t>トウ</t>
    </rPh>
    <rPh sb="3" eb="5">
      <t>コッカ</t>
    </rPh>
    <rPh sb="5" eb="7">
      <t>シケン</t>
    </rPh>
    <rPh sb="8" eb="10">
      <t>ジッシ</t>
    </rPh>
    <rPh sb="11" eb="13">
      <t>ヒツヨウ</t>
    </rPh>
    <rPh sb="14" eb="16">
      <t>ケイヒ</t>
    </rPh>
    <phoneticPr fontId="5"/>
  </si>
  <si>
    <t>課長　鳥井　陽一</t>
    <rPh sb="0" eb="2">
      <t>カチョウ</t>
    </rPh>
    <rPh sb="3" eb="5">
      <t>トリイ</t>
    </rPh>
    <rPh sb="6" eb="8">
      <t>ヨウイチ</t>
    </rPh>
    <phoneticPr fontId="5"/>
  </si>
  <si>
    <t>-</t>
    <phoneticPr fontId="5"/>
  </si>
  <si>
    <t>－</t>
    <phoneticPr fontId="5"/>
  </si>
  <si>
    <t>-</t>
    <phoneticPr fontId="5"/>
  </si>
  <si>
    <t>-</t>
    <phoneticPr fontId="5"/>
  </si>
  <si>
    <t>-</t>
    <phoneticPr fontId="5"/>
  </si>
  <si>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0" eb="3">
      <t>ヤクザイシ</t>
    </rPh>
    <rPh sb="3" eb="5">
      <t>コッカ</t>
    </rPh>
    <rPh sb="5" eb="7">
      <t>シケン</t>
    </rPh>
    <rPh sb="7" eb="10">
      <t>イインカイ</t>
    </rPh>
    <rPh sb="11" eb="13">
      <t>ウンエイ</t>
    </rPh>
    <rPh sb="14" eb="16">
      <t>シケン</t>
    </rPh>
    <rPh sb="16" eb="18">
      <t>モンダイ</t>
    </rPh>
    <rPh sb="19" eb="21">
      <t>サクセイ</t>
    </rPh>
    <rPh sb="22" eb="23">
      <t>ツウ</t>
    </rPh>
    <rPh sb="31" eb="33">
      <t>イリョウ</t>
    </rPh>
    <rPh sb="34" eb="35">
      <t>ニナ</t>
    </rPh>
    <rPh sb="36" eb="37">
      <t>テ</t>
    </rPh>
    <rPh sb="39" eb="42">
      <t>ヤクザイシ</t>
    </rPh>
    <rPh sb="46" eb="48">
      <t>シシツ</t>
    </rPh>
    <rPh sb="49" eb="50">
      <t>ユウ</t>
    </rPh>
    <rPh sb="52" eb="53">
      <t>モノ</t>
    </rPh>
    <rPh sb="54" eb="56">
      <t>カクニン</t>
    </rPh>
    <rPh sb="96" eb="97">
      <t>ツウ</t>
    </rPh>
    <rPh sb="100" eb="102">
      <t>イリョウ</t>
    </rPh>
    <rPh sb="103" eb="104">
      <t>ウ</t>
    </rPh>
    <rPh sb="106" eb="107">
      <t>モノ</t>
    </rPh>
    <rPh sb="109" eb="110">
      <t>ホカ</t>
    </rPh>
    <rPh sb="110" eb="112">
      <t>コクミン</t>
    </rPh>
    <rPh sb="115" eb="118">
      <t>ヤクザイシ</t>
    </rPh>
    <rPh sb="119" eb="121">
      <t>シカク</t>
    </rPh>
    <rPh sb="122" eb="124">
      <t>カクニン</t>
    </rPh>
    <rPh sb="124" eb="125">
      <t>オヨ</t>
    </rPh>
    <rPh sb="126" eb="128">
      <t>イリョウ</t>
    </rPh>
    <rPh sb="129" eb="131">
      <t>テキセツ</t>
    </rPh>
    <rPh sb="132" eb="134">
      <t>センタク</t>
    </rPh>
    <rPh sb="135" eb="136">
      <t>シ</t>
    </rPh>
    <phoneticPr fontId="5"/>
  </si>
  <si>
    <t>薬剤師国家試験委員会出席に伴う旅費</t>
    <rPh sb="3" eb="5">
      <t>コッカ</t>
    </rPh>
    <phoneticPr fontId="5"/>
  </si>
  <si>
    <t>薬剤師国家試験委員会出席に伴う委員手当</t>
    <rPh sb="3" eb="5">
      <t>コッカ</t>
    </rPh>
    <phoneticPr fontId="5"/>
  </si>
  <si>
    <t>（株）ギンレイサービス（UTグローバルジャパン）</t>
    <rPh sb="0" eb="3">
      <t>カブ</t>
    </rPh>
    <phoneticPr fontId="5"/>
  </si>
  <si>
    <t>（有）斉屋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</si>
</sst>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74083</xdr:colOff>
      <xdr:row>124</xdr:row>
      <xdr:rowOff>31750</xdr:rowOff>
    </xdr:from>
    <xdr:to>
      <xdr:col>48</xdr:col>
      <xdr:colOff>188009</xdr:colOff>
      <xdr:row>125</xdr:row>
      <xdr:rowOff>60388</xdr:rowOff>
    </xdr:to>
    <xdr:sp macro="" textlink="">
      <xdr:nvSpPr>
        <xdr:cNvPr id="10" name="正方形/長方形 9"/>
        <xdr:cNvSpPr/>
      </xdr:nvSpPr>
      <xdr:spPr>
        <a:xfrm>
          <a:off x="9122833" y="19335750"/>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14</xdr:col>
      <xdr:colOff>169333</xdr:colOff>
      <xdr:row>740</xdr:row>
      <xdr:rowOff>338667</xdr:rowOff>
    </xdr:from>
    <xdr:to>
      <xdr:col>43</xdr:col>
      <xdr:colOff>93399</xdr:colOff>
      <xdr:row>743</xdr:row>
      <xdr:rowOff>5292</xdr:rowOff>
    </xdr:to>
    <xdr:sp macro="" textlink="">
      <xdr:nvSpPr>
        <xdr:cNvPr id="45" name="テキスト ボックス 44"/>
        <xdr:cNvSpPr txBox="1"/>
      </xdr:nvSpPr>
      <xdr:spPr>
        <a:xfrm>
          <a:off x="2984500" y="45603584"/>
          <a:ext cx="5755482" cy="7143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lientData/>
  </xdr:twoCellAnchor>
  <xdr:twoCellAnchor>
    <xdr:from>
      <xdr:col>14</xdr:col>
      <xdr:colOff>21167</xdr:colOff>
      <xdr:row>750</xdr:row>
      <xdr:rowOff>243416</xdr:rowOff>
    </xdr:from>
    <xdr:to>
      <xdr:col>24</xdr:col>
      <xdr:colOff>10583</xdr:colOff>
      <xdr:row>752</xdr:row>
      <xdr:rowOff>196516</xdr:rowOff>
    </xdr:to>
    <xdr:sp macro="" textlink="">
      <xdr:nvSpPr>
        <xdr:cNvPr id="46" name="テキスト ボックス 45"/>
        <xdr:cNvSpPr txBox="1"/>
      </xdr:nvSpPr>
      <xdr:spPr>
        <a:xfrm>
          <a:off x="2836334" y="48344666"/>
          <a:ext cx="2000249"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Ｂ．東芝オフィスメイト（株）</a:t>
          </a:r>
          <a:endParaRPr kumimoji="1" lang="en-US" altLang="ja-JP" sz="1100">
            <a:solidFill>
              <a:sysClr val="windowText" lastClr="000000"/>
            </a:solidFill>
          </a:endParaRPr>
        </a:p>
        <a:p>
          <a:pPr algn="ctr"/>
          <a:r>
            <a:rPr kumimoji="1" lang="ja-JP" altLang="en-US" sz="1100">
              <a:solidFill>
                <a:sysClr val="windowText" lastClr="000000"/>
              </a:solidFill>
            </a:rPr>
            <a:t>８．０百万円</a:t>
          </a:r>
          <a:endParaRPr kumimoji="1" lang="en-US" altLang="ja-JP" sz="1100">
            <a:solidFill>
              <a:sysClr val="windowText" lastClr="000000"/>
            </a:solidFill>
          </a:endParaRPr>
        </a:p>
      </xdr:txBody>
    </xdr:sp>
    <xdr:clientData/>
  </xdr:twoCellAnchor>
  <xdr:twoCellAnchor>
    <xdr:from>
      <xdr:col>13</xdr:col>
      <xdr:colOff>116418</xdr:colOff>
      <xdr:row>749</xdr:row>
      <xdr:rowOff>338666</xdr:rowOff>
    </xdr:from>
    <xdr:to>
      <xdr:col>24</xdr:col>
      <xdr:colOff>140495</xdr:colOff>
      <xdr:row>750</xdr:row>
      <xdr:rowOff>222779</xdr:rowOff>
    </xdr:to>
    <xdr:sp macro="" textlink="">
      <xdr:nvSpPr>
        <xdr:cNvPr id="47" name="テキスト ボックス 46"/>
        <xdr:cNvSpPr txBox="1"/>
      </xdr:nvSpPr>
      <xdr:spPr>
        <a:xfrm>
          <a:off x="2730501" y="48746833"/>
          <a:ext cx="2235994"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158749</xdr:colOff>
      <xdr:row>752</xdr:row>
      <xdr:rowOff>190501</xdr:rowOff>
    </xdr:from>
    <xdr:to>
      <xdr:col>25</xdr:col>
      <xdr:colOff>193674</xdr:colOff>
      <xdr:row>754</xdr:row>
      <xdr:rowOff>125414</xdr:rowOff>
    </xdr:to>
    <xdr:sp macro="" textlink="">
      <xdr:nvSpPr>
        <xdr:cNvPr id="48" name="テキスト ボックス 47"/>
        <xdr:cNvSpPr txBox="1"/>
      </xdr:nvSpPr>
      <xdr:spPr>
        <a:xfrm>
          <a:off x="2772832" y="49646418"/>
          <a:ext cx="2447925" cy="63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薬剤師免許証及び登録済証明書</a:t>
          </a:r>
          <a:endParaRPr kumimoji="1" lang="en-US" altLang="ja-JP" sz="1100">
            <a:solidFill>
              <a:sysClr val="windowText" lastClr="000000"/>
            </a:solidFill>
          </a:endParaRPr>
        </a:p>
        <a:p>
          <a:pPr algn="l"/>
          <a:r>
            <a:rPr kumimoji="1" lang="ja-JP" altLang="en-US" sz="1100">
              <a:solidFill>
                <a:sysClr val="windowText" lastClr="000000"/>
              </a:solidFill>
            </a:rPr>
            <a:t>出力・封入等作業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755</xdr:row>
      <xdr:rowOff>296331</xdr:rowOff>
    </xdr:from>
    <xdr:to>
      <xdr:col>23</xdr:col>
      <xdr:colOff>191850</xdr:colOff>
      <xdr:row>756</xdr:row>
      <xdr:rowOff>598681</xdr:rowOff>
    </xdr:to>
    <xdr:sp macro="" textlink="">
      <xdr:nvSpPr>
        <xdr:cNvPr id="49" name="テキスト ボックス 48"/>
        <xdr:cNvSpPr txBox="1"/>
      </xdr:nvSpPr>
      <xdr:spPr>
        <a:xfrm>
          <a:off x="2815167" y="50143831"/>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ja-JP" altLang="en-US" sz="1100">
              <a:solidFill>
                <a:sysClr val="windowText" lastClr="000000"/>
              </a:solidFill>
            </a:rPr>
            <a:t>９．７百万円</a:t>
          </a:r>
          <a:endParaRPr kumimoji="1" lang="en-US" altLang="ja-JP" sz="1100">
            <a:solidFill>
              <a:sysClr val="windowText" lastClr="000000"/>
            </a:solidFill>
          </a:endParaRPr>
        </a:p>
      </xdr:txBody>
    </xdr:sp>
    <xdr:clientData/>
  </xdr:twoCellAnchor>
  <xdr:twoCellAnchor>
    <xdr:from>
      <xdr:col>13</xdr:col>
      <xdr:colOff>74083</xdr:colOff>
      <xdr:row>755</xdr:row>
      <xdr:rowOff>42332</xdr:rowOff>
    </xdr:from>
    <xdr:to>
      <xdr:col>24</xdr:col>
      <xdr:colOff>98160</xdr:colOff>
      <xdr:row>755</xdr:row>
      <xdr:rowOff>270932</xdr:rowOff>
    </xdr:to>
    <xdr:sp macro="" textlink="">
      <xdr:nvSpPr>
        <xdr:cNvPr id="50" name="テキスト ボックス 49"/>
        <xdr:cNvSpPr txBox="1"/>
      </xdr:nvSpPr>
      <xdr:spPr>
        <a:xfrm>
          <a:off x="2688166" y="50545999"/>
          <a:ext cx="223599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42333</xdr:colOff>
      <xdr:row>757</xdr:row>
      <xdr:rowOff>0</xdr:rowOff>
    </xdr:from>
    <xdr:to>
      <xdr:col>25</xdr:col>
      <xdr:colOff>145255</xdr:colOff>
      <xdr:row>757</xdr:row>
      <xdr:rowOff>204787</xdr:rowOff>
    </xdr:to>
    <xdr:sp macro="" textlink="">
      <xdr:nvSpPr>
        <xdr:cNvPr id="51" name="テキスト ボックス 50"/>
        <xdr:cNvSpPr txBox="1"/>
      </xdr:nvSpPr>
      <xdr:spPr>
        <a:xfrm>
          <a:off x="2455333" y="51519667"/>
          <a:ext cx="2717005"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薬剤師国家試験電算処理業務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758</xdr:row>
      <xdr:rowOff>306916</xdr:rowOff>
    </xdr:from>
    <xdr:to>
      <xdr:col>23</xdr:col>
      <xdr:colOff>191850</xdr:colOff>
      <xdr:row>760</xdr:row>
      <xdr:rowOff>21166</xdr:rowOff>
    </xdr:to>
    <xdr:sp macro="" textlink="">
      <xdr:nvSpPr>
        <xdr:cNvPr id="52" name="テキスト ボックス 51"/>
        <xdr:cNvSpPr txBox="1"/>
      </xdr:nvSpPr>
      <xdr:spPr>
        <a:xfrm>
          <a:off x="2815167" y="54578249"/>
          <a:ext cx="2001600" cy="751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（凸版印刷（株）ほか４者）</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endParaRPr kumimoji="1" lang="en-US" altLang="ja-JP" sz="1100">
            <a:solidFill>
              <a:sysClr val="windowText" lastClr="000000"/>
            </a:solidFill>
          </a:endParaRPr>
        </a:p>
      </xdr:txBody>
    </xdr:sp>
    <xdr:clientData/>
  </xdr:twoCellAnchor>
  <xdr:twoCellAnchor>
    <xdr:from>
      <xdr:col>12</xdr:col>
      <xdr:colOff>63501</xdr:colOff>
      <xdr:row>758</xdr:row>
      <xdr:rowOff>31750</xdr:rowOff>
    </xdr:from>
    <xdr:to>
      <xdr:col>26</xdr:col>
      <xdr:colOff>46302</xdr:colOff>
      <xdr:row>758</xdr:row>
      <xdr:rowOff>281782</xdr:rowOff>
    </xdr:to>
    <xdr:sp macro="" textlink="">
      <xdr:nvSpPr>
        <xdr:cNvPr id="53" name="テキスト ボックス 52"/>
        <xdr:cNvSpPr txBox="1"/>
      </xdr:nvSpPr>
      <xdr:spPr>
        <a:xfrm>
          <a:off x="2476501" y="52218167"/>
          <a:ext cx="2797968"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169333</xdr:colOff>
      <xdr:row>760</xdr:row>
      <xdr:rowOff>21169</xdr:rowOff>
    </xdr:from>
    <xdr:to>
      <xdr:col>25</xdr:col>
      <xdr:colOff>179917</xdr:colOff>
      <xdr:row>761</xdr:row>
      <xdr:rowOff>169333</xdr:rowOff>
    </xdr:to>
    <xdr:sp macro="" textlink="">
      <xdr:nvSpPr>
        <xdr:cNvPr id="54" name="テキスト ボックス 53"/>
        <xdr:cNvSpPr txBox="1"/>
      </xdr:nvSpPr>
      <xdr:spPr>
        <a:xfrm>
          <a:off x="2381250" y="52641502"/>
          <a:ext cx="2825750"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薬剤師国家試験問題等の印刷業務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xdr:colOff>
      <xdr:row>762</xdr:row>
      <xdr:rowOff>127000</xdr:rowOff>
    </xdr:from>
    <xdr:to>
      <xdr:col>23</xdr:col>
      <xdr:colOff>191851</xdr:colOff>
      <xdr:row>765</xdr:row>
      <xdr:rowOff>74083</xdr:rowOff>
    </xdr:to>
    <xdr:sp macro="" textlink="">
      <xdr:nvSpPr>
        <xdr:cNvPr id="55" name="テキスト ボックス 54"/>
        <xdr:cNvSpPr txBox="1"/>
      </xdr:nvSpPr>
      <xdr:spPr>
        <a:xfrm>
          <a:off x="2815168" y="53424667"/>
          <a:ext cx="2001600" cy="9630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Ｅ．民間会社</a:t>
          </a:r>
          <a:endParaRPr kumimoji="1" lang="en-US" altLang="ja-JP" sz="1100">
            <a:solidFill>
              <a:sysClr val="windowText" lastClr="000000"/>
            </a:solidFill>
          </a:endParaRPr>
        </a:p>
        <a:p>
          <a:pPr algn="ctr"/>
          <a:r>
            <a:rPr kumimoji="1" lang="ja-JP" altLang="en-US" sz="1100">
              <a:solidFill>
                <a:sysClr val="windowText" lastClr="000000"/>
              </a:solidFill>
            </a:rPr>
            <a:t>（スリーハンズ（株）ほか１者）</a:t>
          </a:r>
          <a:endParaRPr kumimoji="1" lang="en-US" altLang="ja-JP" sz="1100">
            <a:solidFill>
              <a:sysClr val="windowText" lastClr="000000"/>
            </a:solidFill>
          </a:endParaRPr>
        </a:p>
        <a:p>
          <a:pPr algn="ctr"/>
          <a:r>
            <a:rPr kumimoji="1" lang="ja-JP" altLang="en-US" sz="1100">
              <a:solidFill>
                <a:sysClr val="windowText" lastClr="000000"/>
              </a:solidFill>
            </a:rPr>
            <a:t>３．３百万円</a:t>
          </a:r>
          <a:endParaRPr kumimoji="1" lang="en-US" altLang="ja-JP" sz="1100">
            <a:solidFill>
              <a:sysClr val="windowText" lastClr="000000"/>
            </a:solidFill>
          </a:endParaRPr>
        </a:p>
      </xdr:txBody>
    </xdr:sp>
    <xdr:clientData/>
  </xdr:twoCellAnchor>
  <xdr:twoCellAnchor>
    <xdr:from>
      <xdr:col>14</xdr:col>
      <xdr:colOff>63500</xdr:colOff>
      <xdr:row>761</xdr:row>
      <xdr:rowOff>359836</xdr:rowOff>
    </xdr:from>
    <xdr:to>
      <xdr:col>23</xdr:col>
      <xdr:colOff>123031</xdr:colOff>
      <xdr:row>762</xdr:row>
      <xdr:rowOff>143936</xdr:rowOff>
    </xdr:to>
    <xdr:sp macro="" textlink="">
      <xdr:nvSpPr>
        <xdr:cNvPr id="56" name="テキスト ボックス 55"/>
        <xdr:cNvSpPr txBox="1"/>
      </xdr:nvSpPr>
      <xdr:spPr>
        <a:xfrm>
          <a:off x="2878667" y="53213003"/>
          <a:ext cx="186928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0</xdr:colOff>
      <xdr:row>764</xdr:row>
      <xdr:rowOff>253999</xdr:rowOff>
    </xdr:from>
    <xdr:to>
      <xdr:col>27</xdr:col>
      <xdr:colOff>148167</xdr:colOff>
      <xdr:row>778</xdr:row>
      <xdr:rowOff>121708</xdr:rowOff>
    </xdr:to>
    <xdr:sp macro="" textlink="">
      <xdr:nvSpPr>
        <xdr:cNvPr id="57" name="テキスト ボックス 56"/>
        <xdr:cNvSpPr txBox="1"/>
      </xdr:nvSpPr>
      <xdr:spPr>
        <a:xfrm>
          <a:off x="2614083" y="54250166"/>
          <a:ext cx="2963334"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薬剤師名簿登録管理・資格確認検索システム賃貸借及び運用支援・保守等業務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21153</xdr:colOff>
      <xdr:row>745</xdr:row>
      <xdr:rowOff>243418</xdr:rowOff>
    </xdr:from>
    <xdr:to>
      <xdr:col>44</xdr:col>
      <xdr:colOff>11919</xdr:colOff>
      <xdr:row>748</xdr:row>
      <xdr:rowOff>52918</xdr:rowOff>
    </xdr:to>
    <xdr:sp macro="" textlink="">
      <xdr:nvSpPr>
        <xdr:cNvPr id="58" name="テキスト ボックス 57"/>
        <xdr:cNvSpPr txBox="1"/>
      </xdr:nvSpPr>
      <xdr:spPr>
        <a:xfrm>
          <a:off x="6857986" y="49339501"/>
          <a:ext cx="2001600" cy="8572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Ｆ．民間会社等</a:t>
          </a:r>
          <a:endParaRPr kumimoji="1" lang="en-US" altLang="ja-JP" sz="1100">
            <a:solidFill>
              <a:sysClr val="windowText" lastClr="000000"/>
            </a:solidFill>
          </a:endParaRPr>
        </a:p>
        <a:p>
          <a:pPr algn="ctr"/>
          <a:r>
            <a:rPr kumimoji="1" lang="ja-JP" altLang="en-US" sz="1100">
              <a:solidFill>
                <a:sysClr val="windowText" lastClr="000000"/>
              </a:solidFill>
            </a:rPr>
            <a:t>（（株）セックほか１者）</a:t>
          </a:r>
          <a:endParaRPr kumimoji="1" lang="en-US" altLang="ja-JP" sz="1100">
            <a:solidFill>
              <a:sysClr val="windowText" lastClr="000000"/>
            </a:solidFill>
          </a:endParaRPr>
        </a:p>
        <a:p>
          <a:pPr algn="ctr"/>
          <a:r>
            <a:rPr kumimoji="1" lang="ja-JP" altLang="en-US" sz="1100">
              <a:solidFill>
                <a:sysClr val="windowText" lastClr="000000"/>
              </a:solidFill>
            </a:rPr>
            <a:t>３．１百万円</a:t>
          </a:r>
          <a:endParaRPr kumimoji="1" lang="en-US" altLang="ja-JP" sz="1100">
            <a:solidFill>
              <a:sysClr val="windowText" lastClr="000000"/>
            </a:solidFill>
          </a:endParaRPr>
        </a:p>
      </xdr:txBody>
    </xdr:sp>
    <xdr:clientData/>
  </xdr:twoCellAnchor>
  <xdr:twoCellAnchor>
    <xdr:from>
      <xdr:col>33</xdr:col>
      <xdr:colOff>116400</xdr:colOff>
      <xdr:row>745</xdr:row>
      <xdr:rowOff>31753</xdr:rowOff>
    </xdr:from>
    <xdr:to>
      <xdr:col>44</xdr:col>
      <xdr:colOff>150002</xdr:colOff>
      <xdr:row>745</xdr:row>
      <xdr:rowOff>250827</xdr:rowOff>
    </xdr:to>
    <xdr:sp macro="" textlink="">
      <xdr:nvSpPr>
        <xdr:cNvPr id="59" name="テキスト ボックス 58"/>
        <xdr:cNvSpPr txBox="1"/>
      </xdr:nvSpPr>
      <xdr:spPr>
        <a:xfrm>
          <a:off x="6752150" y="49127836"/>
          <a:ext cx="2245519"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126980</xdr:colOff>
      <xdr:row>747</xdr:row>
      <xdr:rowOff>338666</xdr:rowOff>
    </xdr:from>
    <xdr:to>
      <xdr:col>51</xdr:col>
      <xdr:colOff>19557</xdr:colOff>
      <xdr:row>749</xdr:row>
      <xdr:rowOff>345017</xdr:rowOff>
    </xdr:to>
    <xdr:sp macro="" textlink="">
      <xdr:nvSpPr>
        <xdr:cNvPr id="60" name="テキスト ボックス 59"/>
        <xdr:cNvSpPr txBox="1"/>
      </xdr:nvSpPr>
      <xdr:spPr>
        <a:xfrm>
          <a:off x="6963813" y="50133249"/>
          <a:ext cx="3586161"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免許登録管理システムの政</a:t>
          </a:r>
          <a:endParaRPr kumimoji="1" lang="en-US" altLang="ja-JP" sz="1100">
            <a:solidFill>
              <a:sysClr val="windowText" lastClr="000000"/>
            </a:solidFill>
          </a:endParaRPr>
        </a:p>
        <a:p>
          <a:pPr algn="l"/>
          <a:r>
            <a:rPr kumimoji="1" lang="ja-JP" altLang="en-US" sz="1100">
              <a:solidFill>
                <a:sysClr val="windowText" lastClr="000000"/>
              </a:solidFill>
            </a:rPr>
            <a:t>府共通プラットフォーム移行及</a:t>
          </a:r>
          <a:endParaRPr kumimoji="1" lang="en-US" altLang="ja-JP" sz="1100">
            <a:solidFill>
              <a:sysClr val="windowText" lastClr="000000"/>
            </a:solidFill>
          </a:endParaRPr>
        </a:p>
        <a:p>
          <a:pPr algn="l"/>
          <a:r>
            <a:rPr kumimoji="1" lang="ja-JP" altLang="en-US" sz="1100">
              <a:solidFill>
                <a:sysClr val="windowText" lastClr="000000"/>
              </a:solidFill>
            </a:rPr>
            <a:t>び設計・開発・運用保守等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31737</xdr:colOff>
      <xdr:row>750</xdr:row>
      <xdr:rowOff>232833</xdr:rowOff>
    </xdr:from>
    <xdr:to>
      <xdr:col>44</xdr:col>
      <xdr:colOff>22503</xdr:colOff>
      <xdr:row>752</xdr:row>
      <xdr:rowOff>185933</xdr:rowOff>
    </xdr:to>
    <xdr:sp macro="" textlink="">
      <xdr:nvSpPr>
        <xdr:cNvPr id="61" name="テキスト ボックス 60"/>
        <xdr:cNvSpPr txBox="1"/>
      </xdr:nvSpPr>
      <xdr:spPr>
        <a:xfrm>
          <a:off x="6868570" y="48334083"/>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Ｇ．（株）丸運</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33</xdr:col>
      <xdr:colOff>126986</xdr:colOff>
      <xdr:row>749</xdr:row>
      <xdr:rowOff>328083</xdr:rowOff>
    </xdr:from>
    <xdr:to>
      <xdr:col>44</xdr:col>
      <xdr:colOff>53431</xdr:colOff>
      <xdr:row>750</xdr:row>
      <xdr:rowOff>221721</xdr:rowOff>
    </xdr:to>
    <xdr:sp macro="" textlink="">
      <xdr:nvSpPr>
        <xdr:cNvPr id="62" name="テキスト ボックス 61"/>
        <xdr:cNvSpPr txBox="1"/>
      </xdr:nvSpPr>
      <xdr:spPr>
        <a:xfrm>
          <a:off x="6762736" y="48080083"/>
          <a:ext cx="2138362"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105815</xdr:colOff>
      <xdr:row>752</xdr:row>
      <xdr:rowOff>190500</xdr:rowOff>
    </xdr:from>
    <xdr:to>
      <xdr:col>46</xdr:col>
      <xdr:colOff>200271</xdr:colOff>
      <xdr:row>754</xdr:row>
      <xdr:rowOff>87313</xdr:rowOff>
    </xdr:to>
    <xdr:sp macro="" textlink="">
      <xdr:nvSpPr>
        <xdr:cNvPr id="63" name="テキスト ボックス 62"/>
        <xdr:cNvSpPr txBox="1"/>
      </xdr:nvSpPr>
      <xdr:spPr>
        <a:xfrm>
          <a:off x="6942648" y="48990250"/>
          <a:ext cx="2507456"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薬剤師国家試験問題の輸</a:t>
          </a:r>
          <a:endParaRPr kumimoji="1" lang="en-US" altLang="ja-JP" sz="1100">
            <a:solidFill>
              <a:sysClr val="windowText" lastClr="000000"/>
            </a:solidFill>
          </a:endParaRPr>
        </a:p>
        <a:p>
          <a:pPr algn="l"/>
          <a:r>
            <a:rPr kumimoji="1" lang="ja-JP" altLang="en-US" sz="1100">
              <a:solidFill>
                <a:sysClr val="windowText" lastClr="000000"/>
              </a:solidFill>
            </a:rPr>
            <a:t>送及び答案用紙の回収業務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31736</xdr:colOff>
      <xdr:row>755</xdr:row>
      <xdr:rowOff>285750</xdr:rowOff>
    </xdr:from>
    <xdr:to>
      <xdr:col>47</xdr:col>
      <xdr:colOff>28575</xdr:colOff>
      <xdr:row>756</xdr:row>
      <xdr:rowOff>588100</xdr:rowOff>
    </xdr:to>
    <xdr:sp macro="" textlink="">
      <xdr:nvSpPr>
        <xdr:cNvPr id="64" name="テキスト ボックス 63"/>
        <xdr:cNvSpPr txBox="1"/>
      </xdr:nvSpPr>
      <xdr:spPr>
        <a:xfrm>
          <a:off x="6832586" y="46882050"/>
          <a:ext cx="2597164" cy="6547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36</xdr:col>
      <xdr:colOff>105815</xdr:colOff>
      <xdr:row>755</xdr:row>
      <xdr:rowOff>63500</xdr:rowOff>
    </xdr:from>
    <xdr:to>
      <xdr:col>41</xdr:col>
      <xdr:colOff>62423</xdr:colOff>
      <xdr:row>755</xdr:row>
      <xdr:rowOff>244475</xdr:rowOff>
    </xdr:to>
    <xdr:sp macro="" textlink="">
      <xdr:nvSpPr>
        <xdr:cNvPr id="65" name="テキスト ボックス 64"/>
        <xdr:cNvSpPr txBox="1"/>
      </xdr:nvSpPr>
      <xdr:spPr>
        <a:xfrm>
          <a:off x="7344815" y="49911000"/>
          <a:ext cx="962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190485</xdr:colOff>
      <xdr:row>756</xdr:row>
      <xdr:rowOff>518584</xdr:rowOff>
    </xdr:from>
    <xdr:to>
      <xdr:col>48</xdr:col>
      <xdr:colOff>171450</xdr:colOff>
      <xdr:row>757</xdr:row>
      <xdr:rowOff>556683</xdr:rowOff>
    </xdr:to>
    <xdr:sp macro="" textlink="">
      <xdr:nvSpPr>
        <xdr:cNvPr id="66" name="テキスト ボックス 65"/>
        <xdr:cNvSpPr txBox="1"/>
      </xdr:nvSpPr>
      <xdr:spPr>
        <a:xfrm>
          <a:off x="6791310" y="47467309"/>
          <a:ext cx="298134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薬剤師国家試験委員会出席等に</a:t>
          </a:r>
          <a:endParaRPr kumimoji="1" lang="en-US" altLang="ja-JP" sz="1100">
            <a:solidFill>
              <a:sysClr val="windowText" lastClr="000000"/>
            </a:solidFill>
          </a:endParaRPr>
        </a:p>
        <a:p>
          <a:pPr algn="l"/>
          <a:r>
            <a:rPr kumimoji="1" lang="ja-JP" altLang="en-US" sz="1100">
              <a:solidFill>
                <a:sysClr val="windowText" lastClr="000000"/>
              </a:solidFill>
            </a:rPr>
            <a:t>係る委員手当及び委員等旅費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21154</xdr:colOff>
      <xdr:row>758</xdr:row>
      <xdr:rowOff>211667</xdr:rowOff>
    </xdr:from>
    <xdr:to>
      <xdr:col>44</xdr:col>
      <xdr:colOff>11920</xdr:colOff>
      <xdr:row>760</xdr:row>
      <xdr:rowOff>0</xdr:rowOff>
    </xdr:to>
    <xdr:sp macro="" textlink="">
      <xdr:nvSpPr>
        <xdr:cNvPr id="67" name="テキスト ボックス 66"/>
        <xdr:cNvSpPr txBox="1"/>
      </xdr:nvSpPr>
      <xdr:spPr>
        <a:xfrm>
          <a:off x="6857987" y="54483000"/>
          <a:ext cx="2001600" cy="8255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35</xdr:col>
      <xdr:colOff>74063</xdr:colOff>
      <xdr:row>758</xdr:row>
      <xdr:rowOff>21168</xdr:rowOff>
    </xdr:from>
    <xdr:to>
      <xdr:col>43</xdr:col>
      <xdr:colOff>37023</xdr:colOff>
      <xdr:row>758</xdr:row>
      <xdr:rowOff>221193</xdr:rowOff>
    </xdr:to>
    <xdr:sp macro="" textlink="">
      <xdr:nvSpPr>
        <xdr:cNvPr id="68" name="テキスト ボックス 67"/>
        <xdr:cNvSpPr txBox="1"/>
      </xdr:nvSpPr>
      <xdr:spPr>
        <a:xfrm>
          <a:off x="7111980" y="54292501"/>
          <a:ext cx="157162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169323</xdr:colOff>
      <xdr:row>759</xdr:row>
      <xdr:rowOff>317504</xdr:rowOff>
    </xdr:from>
    <xdr:to>
      <xdr:col>47</xdr:col>
      <xdr:colOff>135192</xdr:colOff>
      <xdr:row>761</xdr:row>
      <xdr:rowOff>58210</xdr:rowOff>
    </xdr:to>
    <xdr:sp macro="" textlink="">
      <xdr:nvSpPr>
        <xdr:cNvPr id="69" name="テキスト ボックス 68"/>
        <xdr:cNvSpPr txBox="1"/>
      </xdr:nvSpPr>
      <xdr:spPr>
        <a:xfrm>
          <a:off x="6603990" y="55255587"/>
          <a:ext cx="2982119" cy="34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薬剤師免許申請書等の梱包発送業務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31734</xdr:colOff>
      <xdr:row>762</xdr:row>
      <xdr:rowOff>264583</xdr:rowOff>
    </xdr:from>
    <xdr:to>
      <xdr:col>44</xdr:col>
      <xdr:colOff>22500</xdr:colOff>
      <xdr:row>764</xdr:row>
      <xdr:rowOff>217683</xdr:rowOff>
    </xdr:to>
    <xdr:sp macro="" textlink="">
      <xdr:nvSpPr>
        <xdr:cNvPr id="70" name="テキスト ボックス 69"/>
        <xdr:cNvSpPr txBox="1"/>
      </xdr:nvSpPr>
      <xdr:spPr>
        <a:xfrm>
          <a:off x="6868567" y="53509333"/>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35</xdr:col>
      <xdr:colOff>42309</xdr:colOff>
      <xdr:row>762</xdr:row>
      <xdr:rowOff>0</xdr:rowOff>
    </xdr:from>
    <xdr:to>
      <xdr:col>43</xdr:col>
      <xdr:colOff>81468</xdr:colOff>
      <xdr:row>762</xdr:row>
      <xdr:rowOff>219076</xdr:rowOff>
    </xdr:to>
    <xdr:sp macro="" textlink="">
      <xdr:nvSpPr>
        <xdr:cNvPr id="71" name="テキスト ボックス 70"/>
        <xdr:cNvSpPr txBox="1"/>
      </xdr:nvSpPr>
      <xdr:spPr>
        <a:xfrm>
          <a:off x="7080226" y="53244750"/>
          <a:ext cx="16478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179918</xdr:colOff>
      <xdr:row>764</xdr:row>
      <xdr:rowOff>306916</xdr:rowOff>
    </xdr:from>
    <xdr:to>
      <xdr:col>46</xdr:col>
      <xdr:colOff>142610</xdr:colOff>
      <xdr:row>765</xdr:row>
      <xdr:rowOff>212726</xdr:rowOff>
    </xdr:to>
    <xdr:sp macro="" textlink="">
      <xdr:nvSpPr>
        <xdr:cNvPr id="72" name="テキスト ボックス 71"/>
        <xdr:cNvSpPr txBox="1"/>
      </xdr:nvSpPr>
      <xdr:spPr>
        <a:xfrm>
          <a:off x="6413501" y="54250166"/>
          <a:ext cx="2978942" cy="22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薬剤師国家試験関係の挿絵作成業務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10583</xdr:colOff>
      <xdr:row>745</xdr:row>
      <xdr:rowOff>306917</xdr:rowOff>
    </xdr:from>
    <xdr:to>
      <xdr:col>24</xdr:col>
      <xdr:colOff>1</xdr:colOff>
      <xdr:row>747</xdr:row>
      <xdr:rowOff>260879</xdr:rowOff>
    </xdr:to>
    <xdr:sp macro="" textlink="">
      <xdr:nvSpPr>
        <xdr:cNvPr id="73" name="テキスト ボックス 72"/>
        <xdr:cNvSpPr txBox="1"/>
      </xdr:nvSpPr>
      <xdr:spPr>
        <a:xfrm>
          <a:off x="2825750" y="46661917"/>
          <a:ext cx="2000251" cy="65246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ja-JP" altLang="en-US" sz="1100"/>
            <a:t>１１．５百万円</a:t>
          </a:r>
          <a:endParaRPr kumimoji="1" lang="en-US" altLang="ja-JP" sz="1100"/>
        </a:p>
      </xdr:txBody>
    </xdr:sp>
    <xdr:clientData/>
  </xdr:twoCellAnchor>
  <xdr:twoCellAnchor>
    <xdr:from>
      <xdr:col>16</xdr:col>
      <xdr:colOff>158751</xdr:colOff>
      <xdr:row>745</xdr:row>
      <xdr:rowOff>148167</xdr:rowOff>
    </xdr:from>
    <xdr:to>
      <xdr:col>21</xdr:col>
      <xdr:colOff>12966</xdr:colOff>
      <xdr:row>745</xdr:row>
      <xdr:rowOff>300565</xdr:rowOff>
    </xdr:to>
    <xdr:sp macro="" textlink="">
      <xdr:nvSpPr>
        <xdr:cNvPr id="74" name="テキスト ボックス 73"/>
        <xdr:cNvSpPr txBox="1"/>
      </xdr:nvSpPr>
      <xdr:spPr>
        <a:xfrm>
          <a:off x="3376084" y="47159334"/>
          <a:ext cx="859632"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21165</xdr:colOff>
      <xdr:row>747</xdr:row>
      <xdr:rowOff>306918</xdr:rowOff>
    </xdr:from>
    <xdr:to>
      <xdr:col>23</xdr:col>
      <xdr:colOff>138903</xdr:colOff>
      <xdr:row>748</xdr:row>
      <xdr:rowOff>157692</xdr:rowOff>
    </xdr:to>
    <xdr:sp macro="" textlink="">
      <xdr:nvSpPr>
        <xdr:cNvPr id="75" name="テキスト ボックス 74"/>
        <xdr:cNvSpPr txBox="1"/>
      </xdr:nvSpPr>
      <xdr:spPr>
        <a:xfrm>
          <a:off x="3037415" y="48016585"/>
          <a:ext cx="172640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190501</xdr:colOff>
      <xdr:row>743</xdr:row>
      <xdr:rowOff>0</xdr:rowOff>
    </xdr:from>
    <xdr:to>
      <xdr:col>29</xdr:col>
      <xdr:colOff>0</xdr:colOff>
      <xdr:row>763</xdr:row>
      <xdr:rowOff>201083</xdr:rowOff>
    </xdr:to>
    <xdr:cxnSp macro="">
      <xdr:nvCxnSpPr>
        <xdr:cNvPr id="42" name="直線コネクタ 41"/>
        <xdr:cNvCxnSpPr/>
      </xdr:nvCxnSpPr>
      <xdr:spPr>
        <a:xfrm>
          <a:off x="5820834" y="45656500"/>
          <a:ext cx="10583" cy="81703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42334</xdr:colOff>
      <xdr:row>751</xdr:row>
      <xdr:rowOff>211666</xdr:rowOff>
    </xdr:from>
    <xdr:to>
      <xdr:col>33</xdr:col>
      <xdr:colOff>83875</xdr:colOff>
      <xdr:row>751</xdr:row>
      <xdr:rowOff>211666</xdr:rowOff>
    </xdr:to>
    <xdr:cxnSp macro="">
      <xdr:nvCxnSpPr>
        <xdr:cNvPr id="76" name="直線矢印コネクタ 75"/>
        <xdr:cNvCxnSpPr/>
      </xdr:nvCxnSpPr>
      <xdr:spPr>
        <a:xfrm>
          <a:off x="5069417" y="48662166"/>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10584</xdr:colOff>
      <xdr:row>746</xdr:row>
      <xdr:rowOff>254000</xdr:rowOff>
    </xdr:from>
    <xdr:to>
      <xdr:col>33</xdr:col>
      <xdr:colOff>52125</xdr:colOff>
      <xdr:row>746</xdr:row>
      <xdr:rowOff>254000</xdr:rowOff>
    </xdr:to>
    <xdr:cxnSp macro="">
      <xdr:nvCxnSpPr>
        <xdr:cNvPr id="77" name="直線矢印コネクタ 76"/>
        <xdr:cNvCxnSpPr/>
      </xdr:nvCxnSpPr>
      <xdr:spPr>
        <a:xfrm>
          <a:off x="5037667" y="4695825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10584</xdr:colOff>
      <xdr:row>763</xdr:row>
      <xdr:rowOff>211670</xdr:rowOff>
    </xdr:from>
    <xdr:to>
      <xdr:col>33</xdr:col>
      <xdr:colOff>52125</xdr:colOff>
      <xdr:row>763</xdr:row>
      <xdr:rowOff>211670</xdr:rowOff>
    </xdr:to>
    <xdr:cxnSp macro="">
      <xdr:nvCxnSpPr>
        <xdr:cNvPr id="79" name="直線矢印コネクタ 78"/>
        <xdr:cNvCxnSpPr/>
      </xdr:nvCxnSpPr>
      <xdr:spPr>
        <a:xfrm>
          <a:off x="5037667" y="5383742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14818</xdr:colOff>
      <xdr:row>758</xdr:row>
      <xdr:rowOff>628650</xdr:rowOff>
    </xdr:from>
    <xdr:to>
      <xdr:col>33</xdr:col>
      <xdr:colOff>56359</xdr:colOff>
      <xdr:row>758</xdr:row>
      <xdr:rowOff>628650</xdr:rowOff>
    </xdr:to>
    <xdr:cxnSp macro="">
      <xdr:nvCxnSpPr>
        <xdr:cNvPr id="80" name="直線矢印コネクタ 79"/>
        <xdr:cNvCxnSpPr/>
      </xdr:nvCxnSpPr>
      <xdr:spPr>
        <a:xfrm>
          <a:off x="5041901" y="5215890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31750</xdr:colOff>
      <xdr:row>756</xdr:row>
      <xdr:rowOff>296334</xdr:rowOff>
    </xdr:from>
    <xdr:to>
      <xdr:col>33</xdr:col>
      <xdr:colOff>73291</xdr:colOff>
      <xdr:row>756</xdr:row>
      <xdr:rowOff>296334</xdr:rowOff>
    </xdr:to>
    <xdr:cxnSp macro="">
      <xdr:nvCxnSpPr>
        <xdr:cNvPr id="81" name="直線矢印コネクタ 80"/>
        <xdr:cNvCxnSpPr/>
      </xdr:nvCxnSpPr>
      <xdr:spPr>
        <a:xfrm>
          <a:off x="5058833" y="50493084"/>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BG842" sqref="BG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478</v>
      </c>
      <c r="AP2" s="939"/>
      <c r="AQ2" s="939"/>
      <c r="AR2" s="79" t="str">
        <f>IF(OR(AO2="　", AO2=""), "", "-")</f>
        <v/>
      </c>
      <c r="AS2" s="940">
        <v>52</v>
      </c>
      <c r="AT2" s="940"/>
      <c r="AU2" s="940"/>
      <c r="AV2" s="52" t="str">
        <f>IF(AW2="", "", "-")</f>
        <v/>
      </c>
      <c r="AW2" s="911"/>
      <c r="AX2" s="911"/>
    </row>
    <row r="3" spans="1:50" ht="21" customHeight="1" thickBot="1" x14ac:dyDescent="0.2">
      <c r="A3" s="868" t="s">
        <v>526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541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543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116</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544</v>
      </c>
      <c r="AF5" s="700"/>
      <c r="AG5" s="700"/>
      <c r="AH5" s="700"/>
      <c r="AI5" s="700"/>
      <c r="AJ5" s="700"/>
      <c r="AK5" s="700"/>
      <c r="AL5" s="700"/>
      <c r="AM5" s="700"/>
      <c r="AN5" s="700"/>
      <c r="AO5" s="700"/>
      <c r="AP5" s="701"/>
      <c r="AQ5" s="702" t="s">
        <v>709</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546</v>
      </c>
      <c r="H7" s="496"/>
      <c r="I7" s="496"/>
      <c r="J7" s="496"/>
      <c r="K7" s="496"/>
      <c r="L7" s="496"/>
      <c r="M7" s="496"/>
      <c r="N7" s="496"/>
      <c r="O7" s="496"/>
      <c r="P7" s="496"/>
      <c r="Q7" s="496"/>
      <c r="R7" s="496"/>
      <c r="S7" s="496"/>
      <c r="T7" s="496"/>
      <c r="U7" s="496"/>
      <c r="V7" s="496"/>
      <c r="W7" s="496"/>
      <c r="X7" s="497"/>
      <c r="Y7" s="922" t="s">
        <v>539</v>
      </c>
      <c r="Z7" s="440"/>
      <c r="AA7" s="440"/>
      <c r="AB7" s="440"/>
      <c r="AC7" s="440"/>
      <c r="AD7" s="923"/>
      <c r="AE7" s="912" t="s">
        <v>547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388</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389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602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527</v>
      </c>
      <c r="AL12" s="413"/>
      <c r="AM12" s="413"/>
      <c r="AN12" s="413"/>
      <c r="AO12" s="413"/>
      <c r="AP12" s="413"/>
      <c r="AQ12" s="414"/>
      <c r="AR12" s="412" t="s">
        <v>528</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96</v>
      </c>
      <c r="Q13" s="658"/>
      <c r="R13" s="658"/>
      <c r="S13" s="658"/>
      <c r="T13" s="658"/>
      <c r="U13" s="658"/>
      <c r="V13" s="659"/>
      <c r="W13" s="657">
        <v>159</v>
      </c>
      <c r="X13" s="658"/>
      <c r="Y13" s="658"/>
      <c r="Z13" s="658"/>
      <c r="AA13" s="658"/>
      <c r="AB13" s="658"/>
      <c r="AC13" s="659"/>
      <c r="AD13" s="657">
        <v>97</v>
      </c>
      <c r="AE13" s="658"/>
      <c r="AF13" s="658"/>
      <c r="AG13" s="658"/>
      <c r="AH13" s="658"/>
      <c r="AI13" s="658"/>
      <c r="AJ13" s="659"/>
      <c r="AK13" s="657">
        <v>95</v>
      </c>
      <c r="AL13" s="658"/>
      <c r="AM13" s="658"/>
      <c r="AN13" s="658"/>
      <c r="AO13" s="658"/>
      <c r="AP13" s="658"/>
      <c r="AQ13" s="659"/>
      <c r="AR13" s="919">
        <v>95</v>
      </c>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7">
        <v>-0.4</v>
      </c>
      <c r="Q14" s="658"/>
      <c r="R14" s="658"/>
      <c r="S14" s="658"/>
      <c r="T14" s="658"/>
      <c r="U14" s="658"/>
      <c r="V14" s="659"/>
      <c r="W14" s="657">
        <v>-0.01</v>
      </c>
      <c r="X14" s="658"/>
      <c r="Y14" s="658"/>
      <c r="Z14" s="658"/>
      <c r="AA14" s="658"/>
      <c r="AB14" s="658"/>
      <c r="AC14" s="659"/>
      <c r="AD14" s="657">
        <v>-0.01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548</v>
      </c>
      <c r="Q15" s="658"/>
      <c r="R15" s="658"/>
      <c r="S15" s="658"/>
      <c r="T15" s="658"/>
      <c r="U15" s="658"/>
      <c r="V15" s="659"/>
      <c r="W15" s="657" t="s">
        <v>549</v>
      </c>
      <c r="X15" s="658"/>
      <c r="Y15" s="658"/>
      <c r="Z15" s="658"/>
      <c r="AA15" s="658"/>
      <c r="AB15" s="658"/>
      <c r="AC15" s="659"/>
      <c r="AD15" s="657" t="s">
        <v>549</v>
      </c>
      <c r="AE15" s="658"/>
      <c r="AF15" s="658"/>
      <c r="AG15" s="658"/>
      <c r="AH15" s="658"/>
      <c r="AI15" s="658"/>
      <c r="AJ15" s="659"/>
      <c r="AK15" s="657" t="s">
        <v>710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548</v>
      </c>
      <c r="Q16" s="658"/>
      <c r="R16" s="658"/>
      <c r="S16" s="658"/>
      <c r="T16" s="658"/>
      <c r="U16" s="658"/>
      <c r="V16" s="659"/>
      <c r="W16" s="657" t="s">
        <v>549</v>
      </c>
      <c r="X16" s="658"/>
      <c r="Y16" s="658"/>
      <c r="Z16" s="658"/>
      <c r="AA16" s="658"/>
      <c r="AB16" s="658"/>
      <c r="AC16" s="659"/>
      <c r="AD16" s="657" t="s">
        <v>549</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548</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9">
        <f>SUM(P13:V17)</f>
        <v>95.6</v>
      </c>
      <c r="Q18" s="880"/>
      <c r="R18" s="880"/>
      <c r="S18" s="880"/>
      <c r="T18" s="880"/>
      <c r="U18" s="880"/>
      <c r="V18" s="881"/>
      <c r="W18" s="879">
        <f>SUM(W13:AC17)</f>
        <v>158.99</v>
      </c>
      <c r="X18" s="880"/>
      <c r="Y18" s="880"/>
      <c r="Z18" s="880"/>
      <c r="AA18" s="880"/>
      <c r="AB18" s="880"/>
      <c r="AC18" s="881"/>
      <c r="AD18" s="879">
        <f>SUM(AD13:AJ17)</f>
        <v>96.99</v>
      </c>
      <c r="AE18" s="880"/>
      <c r="AF18" s="880"/>
      <c r="AG18" s="880"/>
      <c r="AH18" s="880"/>
      <c r="AI18" s="880"/>
      <c r="AJ18" s="881"/>
      <c r="AK18" s="879">
        <f>SUM(AK13:AQ17)</f>
        <v>95</v>
      </c>
      <c r="AL18" s="880"/>
      <c r="AM18" s="880"/>
      <c r="AN18" s="880"/>
      <c r="AO18" s="880"/>
      <c r="AP18" s="880"/>
      <c r="AQ18" s="881"/>
      <c r="AR18" s="879">
        <f>SUM(AR13:AX17)</f>
        <v>95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87</v>
      </c>
      <c r="Q19" s="658"/>
      <c r="R19" s="658"/>
      <c r="S19" s="658"/>
      <c r="T19" s="658"/>
      <c r="U19" s="658"/>
      <c r="V19" s="659"/>
      <c r="W19" s="657">
        <v>112</v>
      </c>
      <c r="X19" s="658"/>
      <c r="Y19" s="658"/>
      <c r="Z19" s="658"/>
      <c r="AA19" s="658"/>
      <c r="AB19" s="658"/>
      <c r="AC19" s="659"/>
      <c r="AD19" s="657">
        <v>83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0.91004184100418417</v>
      </c>
      <c r="Q20" s="311"/>
      <c r="R20" s="311"/>
      <c r="S20" s="311"/>
      <c r="T20" s="311"/>
      <c r="U20" s="311"/>
      <c r="V20" s="311"/>
      <c r="W20" s="311">
        <f t="shared" ref="W20" si="0">IF(W18=0, "-", SUM(W19)/W18)</f>
        <v>0.70444682055475183</v>
      </c>
      <c r="X20" s="311"/>
      <c r="Y20" s="311"/>
      <c r="Z20" s="311"/>
      <c r="AA20" s="311"/>
      <c r="AB20" s="311"/>
      <c r="AC20" s="311"/>
      <c r="AD20" s="311">
        <f t="shared" ref="AD20" si="1">IF(AD18=0, "-", SUM(AD19)/AD18)</f>
        <v>0.85575832560057741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491</v>
      </c>
      <c r="H21" s="310"/>
      <c r="I21" s="310"/>
      <c r="J21" s="310"/>
      <c r="K21" s="310"/>
      <c r="L21" s="310"/>
      <c r="M21" s="310"/>
      <c r="N21" s="310"/>
      <c r="O21" s="310"/>
      <c r="P21" s="311">
        <f>IF(P19=0, "-", SUM(P19)/SUM(P13,P14))</f>
        <v>0.91004184100418417</v>
      </c>
      <c r="Q21" s="311"/>
      <c r="R21" s="311"/>
      <c r="S21" s="311"/>
      <c r="T21" s="311"/>
      <c r="U21" s="311"/>
      <c r="V21" s="311"/>
      <c r="W21" s="311">
        <f t="shared" ref="W21" si="2">IF(W19=0, "-", SUM(W19)/SUM(W13,W14))</f>
        <v>0.70444682055475183</v>
      </c>
      <c r="X21" s="311"/>
      <c r="Y21" s="311"/>
      <c r="Z21" s="311"/>
      <c r="AA21" s="311"/>
      <c r="AB21" s="311"/>
      <c r="AC21" s="311"/>
      <c r="AD21" s="311">
        <f t="shared" ref="AD21" si="3">IF(AD19=0, "-", SUM(AD19)/SUM(AD13,AD14))</f>
        <v>0.85575832560057741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531</v>
      </c>
      <c r="B22" s="965"/>
      <c r="C22" s="965"/>
      <c r="D22" s="965"/>
      <c r="E22" s="965"/>
      <c r="F22" s="966"/>
      <c r="G22" s="951" t="s">
        <v>468</v>
      </c>
      <c r="H22" s="215"/>
      <c r="I22" s="215"/>
      <c r="J22" s="215"/>
      <c r="K22" s="215"/>
      <c r="L22" s="215"/>
      <c r="M22" s="215"/>
      <c r="N22" s="215"/>
      <c r="O22" s="216"/>
      <c r="P22" s="936" t="s">
        <v>529</v>
      </c>
      <c r="Q22" s="215"/>
      <c r="R22" s="215"/>
      <c r="S22" s="215"/>
      <c r="T22" s="215"/>
      <c r="U22" s="215"/>
      <c r="V22" s="216"/>
      <c r="W22" s="936" t="s">
        <v>530</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550</v>
      </c>
      <c r="H23" s="953"/>
      <c r="I23" s="953"/>
      <c r="J23" s="953"/>
      <c r="K23" s="953"/>
      <c r="L23" s="953"/>
      <c r="M23" s="953"/>
      <c r="N23" s="953"/>
      <c r="O23" s="954"/>
      <c r="P23" s="919">
        <v>56</v>
      </c>
      <c r="Q23" s="920"/>
      <c r="R23" s="920"/>
      <c r="S23" s="920"/>
      <c r="T23" s="920"/>
      <c r="U23" s="920"/>
      <c r="V23" s="937"/>
      <c r="W23" s="919">
        <v>56</v>
      </c>
      <c r="X23" s="920"/>
      <c r="Y23" s="920"/>
      <c r="Z23" s="920"/>
      <c r="AA23" s="920"/>
      <c r="AB23" s="920"/>
      <c r="AC23" s="937"/>
      <c r="AD23" s="974" t="s">
        <v>460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551</v>
      </c>
      <c r="H24" s="956"/>
      <c r="I24" s="956"/>
      <c r="J24" s="956"/>
      <c r="K24" s="956"/>
      <c r="L24" s="956"/>
      <c r="M24" s="956"/>
      <c r="N24" s="956"/>
      <c r="O24" s="957"/>
      <c r="P24" s="657">
        <v>19</v>
      </c>
      <c r="Q24" s="658"/>
      <c r="R24" s="658"/>
      <c r="S24" s="658"/>
      <c r="T24" s="658"/>
      <c r="U24" s="658"/>
      <c r="V24" s="659"/>
      <c r="W24" s="657">
        <v>19</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552</v>
      </c>
      <c r="H25" s="956"/>
      <c r="I25" s="956"/>
      <c r="J25" s="956"/>
      <c r="K25" s="956"/>
      <c r="L25" s="956"/>
      <c r="M25" s="956"/>
      <c r="N25" s="956"/>
      <c r="O25" s="957"/>
      <c r="P25" s="657">
        <v>19</v>
      </c>
      <c r="Q25" s="658"/>
      <c r="R25" s="658"/>
      <c r="S25" s="658"/>
      <c r="T25" s="658"/>
      <c r="U25" s="658"/>
      <c r="V25" s="659"/>
      <c r="W25" s="657">
        <v>19</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553</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95</v>
      </c>
      <c r="Q29" s="934"/>
      <c r="R29" s="934"/>
      <c r="S29" s="934"/>
      <c r="T29" s="934"/>
      <c r="U29" s="934"/>
      <c r="V29" s="935"/>
      <c r="W29" s="933">
        <f>AR13</f>
        <v>95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68" t="s">
        <v>354</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355</v>
      </c>
      <c r="AT31" s="127"/>
      <c r="AU31" s="192">
        <v>30</v>
      </c>
      <c r="AV31" s="192"/>
      <c r="AW31" s="395" t="s">
        <v>300</v>
      </c>
      <c r="AX31" s="396"/>
    </row>
    <row r="32" spans="1:50" ht="23.25" customHeight="1" x14ac:dyDescent="0.15">
      <c r="A32" s="400"/>
      <c r="B32" s="398"/>
      <c r="C32" s="398"/>
      <c r="D32" s="398"/>
      <c r="E32" s="398"/>
      <c r="F32" s="399"/>
      <c r="G32" s="561" t="s">
        <v>554</v>
      </c>
      <c r="H32" s="562"/>
      <c r="I32" s="562"/>
      <c r="J32" s="562"/>
      <c r="K32" s="562"/>
      <c r="L32" s="562"/>
      <c r="M32" s="562"/>
      <c r="N32" s="562"/>
      <c r="O32" s="563"/>
      <c r="P32" s="98" t="s">
        <v>555</v>
      </c>
      <c r="Q32" s="98"/>
      <c r="R32" s="98"/>
      <c r="S32" s="98"/>
      <c r="T32" s="98"/>
      <c r="U32" s="98"/>
      <c r="V32" s="98"/>
      <c r="W32" s="98"/>
      <c r="X32" s="99"/>
      <c r="Y32" s="468" t="s">
        <v>12</v>
      </c>
      <c r="Z32" s="528"/>
      <c r="AA32" s="529"/>
      <c r="AB32" s="458" t="s">
        <v>556</v>
      </c>
      <c r="AC32" s="458"/>
      <c r="AD32" s="458"/>
      <c r="AE32" s="211" t="s">
        <v>603</v>
      </c>
      <c r="AF32" s="212"/>
      <c r="AG32" s="212"/>
      <c r="AH32" s="212"/>
      <c r="AI32" s="211">
        <v>230186</v>
      </c>
      <c r="AJ32" s="212"/>
      <c r="AK32" s="212"/>
      <c r="AL32" s="212"/>
      <c r="AM32" s="211" t="s">
        <v>603</v>
      </c>
      <c r="AN32" s="212"/>
      <c r="AO32" s="212"/>
      <c r="AP32" s="212"/>
      <c r="AQ32" s="333" t="s">
        <v>606</v>
      </c>
      <c r="AR32" s="200"/>
      <c r="AS32" s="200"/>
      <c r="AT32" s="334"/>
      <c r="AU32" s="212" t="s">
        <v>606</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556</v>
      </c>
      <c r="AC33" s="520"/>
      <c r="AD33" s="520"/>
      <c r="AE33" s="211" t="s">
        <v>603</v>
      </c>
      <c r="AF33" s="212"/>
      <c r="AG33" s="212"/>
      <c r="AH33" s="212"/>
      <c r="AI33" s="211">
        <v>216077</v>
      </c>
      <c r="AJ33" s="212"/>
      <c r="AK33" s="212"/>
      <c r="AL33" s="212"/>
      <c r="AM33" s="211" t="s">
        <v>603</v>
      </c>
      <c r="AN33" s="212"/>
      <c r="AO33" s="212"/>
      <c r="AP33" s="212"/>
      <c r="AQ33" s="333" t="s">
        <v>606</v>
      </c>
      <c r="AR33" s="200"/>
      <c r="AS33" s="200"/>
      <c r="AT33" s="334"/>
      <c r="AU33" s="212">
        <v>230186</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604</v>
      </c>
      <c r="AF34" s="212"/>
      <c r="AG34" s="212"/>
      <c r="AH34" s="212"/>
      <c r="AI34" s="211">
        <v>107</v>
      </c>
      <c r="AJ34" s="212"/>
      <c r="AK34" s="212"/>
      <c r="AL34" s="212"/>
      <c r="AM34" s="211" t="s">
        <v>603</v>
      </c>
      <c r="AN34" s="212"/>
      <c r="AO34" s="212"/>
      <c r="AP34" s="212"/>
      <c r="AQ34" s="333" t="s">
        <v>606</v>
      </c>
      <c r="AR34" s="200"/>
      <c r="AS34" s="200"/>
      <c r="AT34" s="334"/>
      <c r="AU34" s="212" t="s">
        <v>606</v>
      </c>
      <c r="AV34" s="212"/>
      <c r="AW34" s="212"/>
      <c r="AX34" s="214"/>
    </row>
    <row r="35" spans="1:50" ht="23.25" customHeight="1" x14ac:dyDescent="0.15">
      <c r="A35" s="219" t="s">
        <v>519</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485</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485</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481</v>
      </c>
      <c r="X65" s="485"/>
      <c r="Y65" s="488"/>
      <c r="Z65" s="488"/>
      <c r="AA65" s="48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492</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486</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522</v>
      </c>
      <c r="B78" s="329"/>
      <c r="C78" s="329"/>
      <c r="D78" s="329"/>
      <c r="E78" s="326" t="s">
        <v>459</v>
      </c>
      <c r="F78" s="327"/>
      <c r="G78" s="57" t="s">
        <v>364</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480</v>
      </c>
      <c r="AP79" s="272"/>
      <c r="AQ79" s="272"/>
      <c r="AR79" s="81" t="s">
        <v>478</v>
      </c>
      <c r="AS79" s="271"/>
      <c r="AT79" s="272"/>
      <c r="AU79" s="272"/>
      <c r="AV79" s="272"/>
      <c r="AW79" s="272"/>
      <c r="AX79" s="947"/>
    </row>
    <row r="80" spans="1:50" ht="18.75" hidden="1" customHeight="1" x14ac:dyDescent="0.15">
      <c r="A80" s="865"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466</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466</v>
      </c>
      <c r="AN90" s="243"/>
      <c r="AO90" s="243"/>
      <c r="AP90" s="237"/>
      <c r="AQ90" s="152" t="s">
        <v>354</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466</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356</v>
      </c>
      <c r="AF100" s="537"/>
      <c r="AG100" s="537"/>
      <c r="AH100" s="538"/>
      <c r="AI100" s="536" t="s">
        <v>362</v>
      </c>
      <c r="AJ100" s="537"/>
      <c r="AK100" s="537"/>
      <c r="AL100" s="538"/>
      <c r="AM100" s="536" t="s">
        <v>466</v>
      </c>
      <c r="AN100" s="537"/>
      <c r="AO100" s="537"/>
      <c r="AP100" s="538"/>
      <c r="AQ100" s="313" t="s">
        <v>488</v>
      </c>
      <c r="AR100" s="314"/>
      <c r="AS100" s="314"/>
      <c r="AT100" s="315"/>
      <c r="AU100" s="313" t="s">
        <v>532</v>
      </c>
      <c r="AV100" s="314"/>
      <c r="AW100" s="314"/>
      <c r="AX100" s="316"/>
    </row>
    <row r="101" spans="1:60" ht="23.25" customHeight="1" x14ac:dyDescent="0.15">
      <c r="A101" s="419"/>
      <c r="B101" s="420"/>
      <c r="C101" s="420"/>
      <c r="D101" s="420"/>
      <c r="E101" s="420"/>
      <c r="F101" s="421"/>
      <c r="G101" s="98" t="s">
        <v>557</v>
      </c>
      <c r="H101" s="98"/>
      <c r="I101" s="98"/>
      <c r="J101" s="98"/>
      <c r="K101" s="98"/>
      <c r="L101" s="98"/>
      <c r="M101" s="98"/>
      <c r="N101" s="98"/>
      <c r="O101" s="98"/>
      <c r="P101" s="98"/>
      <c r="Q101" s="98"/>
      <c r="R101" s="98"/>
      <c r="S101" s="98"/>
      <c r="T101" s="98"/>
      <c r="U101" s="98"/>
      <c r="V101" s="98"/>
      <c r="W101" s="98"/>
      <c r="X101" s="99"/>
      <c r="Y101" s="539" t="s">
        <v>55</v>
      </c>
      <c r="Z101" s="540"/>
      <c r="AA101" s="541"/>
      <c r="AB101" s="458" t="s">
        <v>556</v>
      </c>
      <c r="AC101" s="458"/>
      <c r="AD101" s="458"/>
      <c r="AE101" s="211">
        <v>14949</v>
      </c>
      <c r="AF101" s="212"/>
      <c r="AG101" s="212"/>
      <c r="AH101" s="213"/>
      <c r="AI101" s="211">
        <v>13243</v>
      </c>
      <c r="AJ101" s="212"/>
      <c r="AK101" s="212"/>
      <c r="AL101" s="213"/>
      <c r="AM101" s="211">
        <v>13579</v>
      </c>
      <c r="AN101" s="212"/>
      <c r="AO101" s="212"/>
      <c r="AP101" s="213"/>
      <c r="AQ101" s="211" t="s">
        <v>607</v>
      </c>
      <c r="AR101" s="212"/>
      <c r="AS101" s="212"/>
      <c r="AT101" s="213"/>
      <c r="AU101" s="211" t="s">
        <v>608</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556</v>
      </c>
      <c r="AC102" s="458"/>
      <c r="AD102" s="458"/>
      <c r="AE102" s="415">
        <v>17387</v>
      </c>
      <c r="AF102" s="415"/>
      <c r="AG102" s="415"/>
      <c r="AH102" s="415"/>
      <c r="AI102" s="415">
        <v>17387</v>
      </c>
      <c r="AJ102" s="415"/>
      <c r="AK102" s="415"/>
      <c r="AL102" s="415"/>
      <c r="AM102" s="415">
        <v>16095</v>
      </c>
      <c r="AN102" s="415"/>
      <c r="AO102" s="415"/>
      <c r="AP102" s="415"/>
      <c r="AQ102" s="266" t="s">
        <v>712</v>
      </c>
      <c r="AR102" s="267"/>
      <c r="AS102" s="267"/>
      <c r="AT102" s="312"/>
      <c r="AU102" s="266" t="s">
        <v>712</v>
      </c>
      <c r="AV102" s="267"/>
      <c r="AW102" s="267"/>
      <c r="AX102" s="312"/>
    </row>
    <row r="103" spans="1:60" ht="31.5"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7" t="s">
        <v>488</v>
      </c>
      <c r="AR103" s="278"/>
      <c r="AS103" s="278"/>
      <c r="AT103" s="317"/>
      <c r="AU103" s="277" t="s">
        <v>532</v>
      </c>
      <c r="AV103" s="278"/>
      <c r="AW103" s="278"/>
      <c r="AX103" s="279"/>
    </row>
    <row r="104" spans="1:60" ht="23.25" customHeight="1" x14ac:dyDescent="0.15">
      <c r="A104" s="419"/>
      <c r="B104" s="420"/>
      <c r="C104" s="420"/>
      <c r="D104" s="420"/>
      <c r="E104" s="420"/>
      <c r="F104" s="421"/>
      <c r="G104" s="98" t="s">
        <v>558</v>
      </c>
      <c r="H104" s="98"/>
      <c r="I104" s="98"/>
      <c r="J104" s="98"/>
      <c r="K104" s="98"/>
      <c r="L104" s="98"/>
      <c r="M104" s="98"/>
      <c r="N104" s="98"/>
      <c r="O104" s="98"/>
      <c r="P104" s="98"/>
      <c r="Q104" s="98"/>
      <c r="R104" s="98"/>
      <c r="S104" s="98"/>
      <c r="T104" s="98"/>
      <c r="U104" s="98"/>
      <c r="V104" s="98"/>
      <c r="W104" s="98"/>
      <c r="X104" s="99"/>
      <c r="Y104" s="462" t="s">
        <v>55</v>
      </c>
      <c r="Z104" s="463"/>
      <c r="AA104" s="464"/>
      <c r="AB104" s="542" t="s">
        <v>556</v>
      </c>
      <c r="AC104" s="543"/>
      <c r="AD104" s="544"/>
      <c r="AE104" s="211">
        <v>11488</v>
      </c>
      <c r="AF104" s="212"/>
      <c r="AG104" s="212"/>
      <c r="AH104" s="213"/>
      <c r="AI104" s="211">
        <v>9479</v>
      </c>
      <c r="AJ104" s="212"/>
      <c r="AK104" s="212"/>
      <c r="AL104" s="213"/>
      <c r="AM104" s="211">
        <v>9584</v>
      </c>
      <c r="AN104" s="212"/>
      <c r="AO104" s="212"/>
      <c r="AP104" s="213"/>
      <c r="AQ104" s="211" t="s">
        <v>606</v>
      </c>
      <c r="AR104" s="212"/>
      <c r="AS104" s="212"/>
      <c r="AT104" s="213"/>
      <c r="AU104" s="211" t="s">
        <v>607</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556</v>
      </c>
      <c r="AC105" s="466"/>
      <c r="AD105" s="467"/>
      <c r="AE105" s="415">
        <v>11897</v>
      </c>
      <c r="AF105" s="415"/>
      <c r="AG105" s="415"/>
      <c r="AH105" s="415"/>
      <c r="AI105" s="415">
        <v>11897</v>
      </c>
      <c r="AJ105" s="415"/>
      <c r="AK105" s="415"/>
      <c r="AL105" s="415"/>
      <c r="AM105" s="415">
        <v>11402</v>
      </c>
      <c r="AN105" s="415"/>
      <c r="AO105" s="415"/>
      <c r="AP105" s="415"/>
      <c r="AQ105" s="211" t="s">
        <v>712</v>
      </c>
      <c r="AR105" s="212"/>
      <c r="AS105" s="212"/>
      <c r="AT105" s="213"/>
      <c r="AU105" s="266" t="s">
        <v>714</v>
      </c>
      <c r="AV105" s="267"/>
      <c r="AW105" s="267"/>
      <c r="AX105" s="312"/>
    </row>
    <row r="106" spans="1:60" ht="31.5" hidden="1"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7" t="s">
        <v>488</v>
      </c>
      <c r="AR106" s="278"/>
      <c r="AS106" s="278"/>
      <c r="AT106" s="317"/>
      <c r="AU106" s="277" t="s">
        <v>532</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7" t="s">
        <v>488</v>
      </c>
      <c r="AR109" s="278"/>
      <c r="AS109" s="278"/>
      <c r="AT109" s="317"/>
      <c r="AU109" s="277" t="s">
        <v>532</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7" t="s">
        <v>488</v>
      </c>
      <c r="AR112" s="278"/>
      <c r="AS112" s="278"/>
      <c r="AT112" s="317"/>
      <c r="AU112" s="277" t="s">
        <v>532</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533</v>
      </c>
      <c r="AR115" s="592"/>
      <c r="AS115" s="592"/>
      <c r="AT115" s="592"/>
      <c r="AU115" s="592"/>
      <c r="AV115" s="592"/>
      <c r="AW115" s="592"/>
      <c r="AX115" s="593"/>
    </row>
    <row r="116" spans="1:50" ht="23.25" customHeight="1" x14ac:dyDescent="0.15">
      <c r="A116" s="436"/>
      <c r="B116" s="437"/>
      <c r="C116" s="437"/>
      <c r="D116" s="437"/>
      <c r="E116" s="437"/>
      <c r="F116" s="438"/>
      <c r="G116" s="390" t="s">
        <v>559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560</v>
      </c>
      <c r="AC116" s="460"/>
      <c r="AD116" s="461"/>
      <c r="AE116" s="415">
        <v>3738</v>
      </c>
      <c r="AF116" s="415"/>
      <c r="AG116" s="415"/>
      <c r="AH116" s="415"/>
      <c r="AI116" s="415">
        <v>4174</v>
      </c>
      <c r="AJ116" s="415"/>
      <c r="AK116" s="415"/>
      <c r="AL116" s="415"/>
      <c r="AM116" s="415">
        <v>3931</v>
      </c>
      <c r="AN116" s="415"/>
      <c r="AO116" s="415"/>
      <c r="AP116" s="415"/>
      <c r="AQ116" s="211" t="s">
        <v>712</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561</v>
      </c>
      <c r="AF117" s="548"/>
      <c r="AG117" s="548"/>
      <c r="AH117" s="548"/>
      <c r="AI117" s="548" t="s">
        <v>562</v>
      </c>
      <c r="AJ117" s="548"/>
      <c r="AK117" s="548"/>
      <c r="AL117" s="548"/>
      <c r="AM117" s="548" t="s">
        <v>609</v>
      </c>
      <c r="AN117" s="548"/>
      <c r="AO117" s="548"/>
      <c r="AP117" s="548"/>
      <c r="AQ117" s="548" t="s">
        <v>712</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533</v>
      </c>
      <c r="AR118" s="592"/>
      <c r="AS118" s="592"/>
      <c r="AT118" s="592"/>
      <c r="AU118" s="592"/>
      <c r="AV118" s="592"/>
      <c r="AW118" s="592"/>
      <c r="AX118" s="593"/>
    </row>
    <row r="119" spans="1:50" ht="23.25" customHeight="1" x14ac:dyDescent="0.15">
      <c r="A119" s="436"/>
      <c r="B119" s="437"/>
      <c r="C119" s="437"/>
      <c r="D119" s="437"/>
      <c r="E119" s="437"/>
      <c r="F119" s="438"/>
      <c r="G119" s="390" t="s">
        <v>563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560</v>
      </c>
      <c r="AC119" s="460"/>
      <c r="AD119" s="461"/>
      <c r="AE119" s="415">
        <v>2095</v>
      </c>
      <c r="AF119" s="415"/>
      <c r="AG119" s="415"/>
      <c r="AH119" s="415"/>
      <c r="AI119" s="415">
        <v>2195</v>
      </c>
      <c r="AJ119" s="415"/>
      <c r="AK119" s="415"/>
      <c r="AL119" s="415"/>
      <c r="AM119" s="415">
        <v>2436</v>
      </c>
      <c r="AN119" s="415"/>
      <c r="AO119" s="415"/>
      <c r="AP119" s="415"/>
      <c r="AQ119" s="415" t="s">
        <v>712</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566</v>
      </c>
      <c r="AC120" s="470"/>
      <c r="AD120" s="471"/>
      <c r="AE120" s="548" t="s">
        <v>564</v>
      </c>
      <c r="AF120" s="548"/>
      <c r="AG120" s="548"/>
      <c r="AH120" s="548"/>
      <c r="AI120" s="548" t="s">
        <v>565</v>
      </c>
      <c r="AJ120" s="548"/>
      <c r="AK120" s="548"/>
      <c r="AL120" s="548"/>
      <c r="AM120" s="548" t="s">
        <v>610</v>
      </c>
      <c r="AN120" s="548"/>
      <c r="AO120" s="548"/>
      <c r="AP120" s="548"/>
      <c r="AQ120" s="548" t="s">
        <v>713</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533</v>
      </c>
      <c r="AR121" s="592"/>
      <c r="AS121" s="592"/>
      <c r="AT121" s="592"/>
      <c r="AU121" s="592"/>
      <c r="AV121" s="592"/>
      <c r="AW121" s="592"/>
      <c r="AX121" s="593"/>
    </row>
    <row r="122" spans="1:50" ht="23.25" hidden="1" customHeight="1" x14ac:dyDescent="0.15">
      <c r="A122" s="436"/>
      <c r="B122" s="437"/>
      <c r="C122" s="437"/>
      <c r="D122" s="437"/>
      <c r="E122" s="437"/>
      <c r="F122" s="438"/>
      <c r="G122" s="390"/>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79.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533</v>
      </c>
      <c r="AR124" s="592"/>
      <c r="AS124" s="592"/>
      <c r="AT124" s="592"/>
      <c r="AU124" s="592"/>
      <c r="AV124" s="592"/>
      <c r="AW124" s="592"/>
      <c r="AX124" s="593"/>
    </row>
    <row r="125" spans="1:50" ht="23.25" hidden="1" customHeight="1" x14ac:dyDescent="0.15">
      <c r="A125" s="436"/>
      <c r="B125" s="437"/>
      <c r="C125" s="437"/>
      <c r="D125" s="437"/>
      <c r="E125" s="437"/>
      <c r="F125" s="438"/>
      <c r="G125" s="390"/>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79.5" hidden="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356</v>
      </c>
      <c r="AF127" s="413"/>
      <c r="AG127" s="413"/>
      <c r="AH127" s="414"/>
      <c r="AI127" s="412" t="s">
        <v>362</v>
      </c>
      <c r="AJ127" s="413"/>
      <c r="AK127" s="413"/>
      <c r="AL127" s="414"/>
      <c r="AM127" s="412" t="s">
        <v>466</v>
      </c>
      <c r="AN127" s="413"/>
      <c r="AO127" s="413"/>
      <c r="AP127" s="414"/>
      <c r="AQ127" s="591" t="s">
        <v>533</v>
      </c>
      <c r="AR127" s="592"/>
      <c r="AS127" s="592"/>
      <c r="AT127" s="592"/>
      <c r="AU127" s="592"/>
      <c r="AV127" s="592"/>
      <c r="AW127" s="592"/>
      <c r="AX127" s="593"/>
    </row>
    <row r="128" spans="1:50" ht="23.25" hidden="1" customHeight="1" x14ac:dyDescent="0.15">
      <c r="A128" s="436"/>
      <c r="B128" s="437"/>
      <c r="C128" s="437"/>
      <c r="D128" s="437"/>
      <c r="E128" s="437"/>
      <c r="F128" s="438"/>
      <c r="G128" s="390" t="s">
        <v>497</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355</v>
      </c>
      <c r="AT133" s="127"/>
      <c r="AU133" s="193" t="s">
        <v>577</v>
      </c>
      <c r="AV133" s="193"/>
      <c r="AW133" s="126" t="s">
        <v>300</v>
      </c>
      <c r="AX133" s="188"/>
    </row>
    <row r="134" spans="1:50" ht="39.75" customHeight="1" x14ac:dyDescent="0.15">
      <c r="A134" s="182"/>
      <c r="B134" s="179"/>
      <c r="C134" s="173"/>
      <c r="D134" s="179"/>
      <c r="E134" s="173"/>
      <c r="F134" s="174"/>
      <c r="G134" s="97" t="s">
        <v>607</v>
      </c>
      <c r="H134" s="98"/>
      <c r="I134" s="98"/>
      <c r="J134" s="98"/>
      <c r="K134" s="98"/>
      <c r="L134" s="98"/>
      <c r="M134" s="98"/>
      <c r="N134" s="98"/>
      <c r="O134" s="98"/>
      <c r="P134" s="98"/>
      <c r="Q134" s="98"/>
      <c r="R134" s="98"/>
      <c r="S134" s="98"/>
      <c r="T134" s="98"/>
      <c r="U134" s="98"/>
      <c r="V134" s="98"/>
      <c r="W134" s="98"/>
      <c r="X134" s="99"/>
      <c r="Y134" s="194" t="s">
        <v>378</v>
      </c>
      <c r="Z134" s="195"/>
      <c r="AA134" s="196"/>
      <c r="AB134" s="197" t="s">
        <v>574</v>
      </c>
      <c r="AC134" s="198"/>
      <c r="AD134" s="198"/>
      <c r="AE134" s="199" t="s">
        <v>573</v>
      </c>
      <c r="AF134" s="200"/>
      <c r="AG134" s="200"/>
      <c r="AH134" s="200"/>
      <c r="AI134" s="199" t="s">
        <v>574</v>
      </c>
      <c r="AJ134" s="200"/>
      <c r="AK134" s="200"/>
      <c r="AL134" s="200"/>
      <c r="AM134" s="199" t="s">
        <v>568</v>
      </c>
      <c r="AN134" s="200"/>
      <c r="AO134" s="200"/>
      <c r="AP134" s="200"/>
      <c r="AQ134" s="199" t="s">
        <v>568</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5" t="s">
        <v>572</v>
      </c>
      <c r="AC135" s="206"/>
      <c r="AD135" s="206"/>
      <c r="AE135" s="199" t="s">
        <v>574</v>
      </c>
      <c r="AF135" s="200"/>
      <c r="AG135" s="200"/>
      <c r="AH135" s="200"/>
      <c r="AI135" s="199" t="s">
        <v>568</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698</v>
      </c>
      <c r="H154" s="98"/>
      <c r="I154" s="98"/>
      <c r="J154" s="98"/>
      <c r="K154" s="98"/>
      <c r="L154" s="98"/>
      <c r="M154" s="98"/>
      <c r="N154" s="98"/>
      <c r="O154" s="98"/>
      <c r="P154" s="99"/>
      <c r="Q154" s="118" t="s">
        <v>698</v>
      </c>
      <c r="R154" s="98"/>
      <c r="S154" s="98"/>
      <c r="T154" s="98"/>
      <c r="U154" s="98"/>
      <c r="V154" s="98"/>
      <c r="W154" s="98"/>
      <c r="X154" s="98"/>
      <c r="Y154" s="98"/>
      <c r="Z154" s="98"/>
      <c r="AA154" s="286"/>
      <c r="AB154" s="134" t="s">
        <v>698</v>
      </c>
      <c r="AC154" s="135"/>
      <c r="AD154" s="135"/>
      <c r="AE154" s="140" t="s">
        <v>699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699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9" t="s">
        <v>383</v>
      </c>
      <c r="H430" s="116"/>
      <c r="I430" s="116"/>
      <c r="J430" s="900" t="s">
        <v>567</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355</v>
      </c>
      <c r="AH432" s="127"/>
      <c r="AI432" s="149"/>
      <c r="AJ432" s="149"/>
      <c r="AK432" s="149"/>
      <c r="AL432" s="147"/>
      <c r="AM432" s="149"/>
      <c r="AN432" s="149"/>
      <c r="AO432" s="149"/>
      <c r="AP432" s="147"/>
      <c r="AQ432" s="590" t="s">
        <v>577</v>
      </c>
      <c r="AR432" s="193"/>
      <c r="AS432" s="126" t="s">
        <v>355</v>
      </c>
      <c r="AT432" s="127"/>
      <c r="AU432" s="193" t="s">
        <v>577</v>
      </c>
      <c r="AV432" s="193"/>
      <c r="AW432" s="126" t="s">
        <v>300</v>
      </c>
      <c r="AX432" s="188"/>
    </row>
    <row r="433" spans="1:50" ht="23.25" customHeight="1" x14ac:dyDescent="0.15">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577</v>
      </c>
      <c r="AF433" s="200"/>
      <c r="AG433" s="200"/>
      <c r="AH433" s="200"/>
      <c r="AI433" s="333" t="s">
        <v>579</v>
      </c>
      <c r="AJ433" s="200"/>
      <c r="AK433" s="200"/>
      <c r="AL433" s="200"/>
      <c r="AM433" s="333" t="s">
        <v>579</v>
      </c>
      <c r="AN433" s="200"/>
      <c r="AO433" s="200"/>
      <c r="AP433" s="334"/>
      <c r="AQ433" s="333" t="s">
        <v>579</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577</v>
      </c>
      <c r="AF434" s="200"/>
      <c r="AG434" s="200"/>
      <c r="AH434" s="334"/>
      <c r="AI434" s="333" t="s">
        <v>580</v>
      </c>
      <c r="AJ434" s="200"/>
      <c r="AK434" s="200"/>
      <c r="AL434" s="200"/>
      <c r="AM434" s="333" t="s">
        <v>579</v>
      </c>
      <c r="AN434" s="200"/>
      <c r="AO434" s="200"/>
      <c r="AP434" s="334"/>
      <c r="AQ434" s="333" t="s">
        <v>579</v>
      </c>
      <c r="AR434" s="200"/>
      <c r="AS434" s="200"/>
      <c r="AT434" s="334"/>
      <c r="AU434" s="200" t="s">
        <v>579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572</v>
      </c>
      <c r="AF435" s="200"/>
      <c r="AG435" s="200"/>
      <c r="AH435" s="334"/>
      <c r="AI435" s="333" t="s">
        <v>577</v>
      </c>
      <c r="AJ435" s="200"/>
      <c r="AK435" s="200"/>
      <c r="AL435" s="200"/>
      <c r="AM435" s="333" t="s">
        <v>579</v>
      </c>
      <c r="AN435" s="200"/>
      <c r="AO435" s="200"/>
      <c r="AP435" s="334"/>
      <c r="AQ435" s="333" t="s">
        <v>578</v>
      </c>
      <c r="AR435" s="200"/>
      <c r="AS435" s="200"/>
      <c r="AT435" s="334"/>
      <c r="AU435" s="200" t="s">
        <v>579</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581</v>
      </c>
      <c r="AF437" s="193"/>
      <c r="AG437" s="126" t="s">
        <v>355</v>
      </c>
      <c r="AH437" s="127"/>
      <c r="AI437" s="149"/>
      <c r="AJ437" s="149"/>
      <c r="AK437" s="149"/>
      <c r="AL437" s="147"/>
      <c r="AM437" s="149"/>
      <c r="AN437" s="149"/>
      <c r="AO437" s="149"/>
      <c r="AP437" s="147"/>
      <c r="AQ437" s="590" t="s">
        <v>574</v>
      </c>
      <c r="AR437" s="193"/>
      <c r="AS437" s="126" t="s">
        <v>355</v>
      </c>
      <c r="AT437" s="127"/>
      <c r="AU437" s="193" t="s">
        <v>574</v>
      </c>
      <c r="AV437" s="193"/>
      <c r="AW437" s="126" t="s">
        <v>300</v>
      </c>
      <c r="AX437" s="188"/>
    </row>
    <row r="438" spans="1:50" ht="23.25" customHeight="1" x14ac:dyDescent="0.15">
      <c r="A438" s="182"/>
      <c r="B438" s="179"/>
      <c r="C438" s="173"/>
      <c r="D438" s="179"/>
      <c r="E438" s="335"/>
      <c r="F438" s="336"/>
      <c r="G438" s="97" t="s">
        <v>607</v>
      </c>
      <c r="H438" s="98"/>
      <c r="I438" s="98"/>
      <c r="J438" s="98"/>
      <c r="K438" s="98"/>
      <c r="L438" s="98"/>
      <c r="M438" s="98"/>
      <c r="N438" s="98"/>
      <c r="O438" s="98"/>
      <c r="P438" s="98"/>
      <c r="Q438" s="98"/>
      <c r="R438" s="98"/>
      <c r="S438" s="98"/>
      <c r="T438" s="98"/>
      <c r="U438" s="98"/>
      <c r="V438" s="98"/>
      <c r="W438" s="98"/>
      <c r="X438" s="99"/>
      <c r="Y438" s="194" t="s">
        <v>12</v>
      </c>
      <c r="Z438" s="195"/>
      <c r="AA438" s="196"/>
      <c r="AB438" s="206" t="s">
        <v>581</v>
      </c>
      <c r="AC438" s="206"/>
      <c r="AD438" s="206"/>
      <c r="AE438" s="333" t="s">
        <v>581</v>
      </c>
      <c r="AF438" s="200"/>
      <c r="AG438" s="200"/>
      <c r="AH438" s="200"/>
      <c r="AI438" s="333" t="s">
        <v>581</v>
      </c>
      <c r="AJ438" s="200"/>
      <c r="AK438" s="200"/>
      <c r="AL438" s="200"/>
      <c r="AM438" s="333" t="s">
        <v>574</v>
      </c>
      <c r="AN438" s="200"/>
      <c r="AO438" s="200"/>
      <c r="AP438" s="334"/>
      <c r="AQ438" s="333" t="s">
        <v>581</v>
      </c>
      <c r="AR438" s="200"/>
      <c r="AS438" s="200"/>
      <c r="AT438" s="334"/>
      <c r="AU438" s="200" t="s">
        <v>579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581</v>
      </c>
      <c r="AC439" s="198"/>
      <c r="AD439" s="198"/>
      <c r="AE439" s="333" t="s">
        <v>581</v>
      </c>
      <c r="AF439" s="200"/>
      <c r="AG439" s="200"/>
      <c r="AH439" s="334"/>
      <c r="AI439" s="333" t="s">
        <v>581</v>
      </c>
      <c r="AJ439" s="200"/>
      <c r="AK439" s="200"/>
      <c r="AL439" s="200"/>
      <c r="AM439" s="333" t="s">
        <v>574</v>
      </c>
      <c r="AN439" s="200"/>
      <c r="AO439" s="200"/>
      <c r="AP439" s="334"/>
      <c r="AQ439" s="333" t="s">
        <v>581</v>
      </c>
      <c r="AR439" s="200"/>
      <c r="AS439" s="200"/>
      <c r="AT439" s="334"/>
      <c r="AU439" s="200" t="s">
        <v>579</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574</v>
      </c>
      <c r="AF440" s="200"/>
      <c r="AG440" s="200"/>
      <c r="AH440" s="334"/>
      <c r="AI440" s="333" t="s">
        <v>574</v>
      </c>
      <c r="AJ440" s="200"/>
      <c r="AK440" s="200"/>
      <c r="AL440" s="200"/>
      <c r="AM440" s="333" t="s">
        <v>582</v>
      </c>
      <c r="AN440" s="200"/>
      <c r="AO440" s="200"/>
      <c r="AP440" s="334"/>
      <c r="AQ440" s="333" t="s">
        <v>579</v>
      </c>
      <c r="AR440" s="200"/>
      <c r="AS440" s="200"/>
      <c r="AT440" s="334"/>
      <c r="AU440" s="200" t="s">
        <v>578</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51"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545</v>
      </c>
      <c r="AE702" s="339"/>
      <c r="AF702" s="339"/>
      <c r="AG702" s="382" t="s">
        <v>583</v>
      </c>
      <c r="AH702" s="383"/>
      <c r="AI702" s="383"/>
      <c r="AJ702" s="383"/>
      <c r="AK702" s="383"/>
      <c r="AL702" s="383"/>
      <c r="AM702" s="383"/>
      <c r="AN702" s="383"/>
      <c r="AO702" s="383"/>
      <c r="AP702" s="383"/>
      <c r="AQ702" s="383"/>
      <c r="AR702" s="383"/>
      <c r="AS702" s="383"/>
      <c r="AT702" s="383"/>
      <c r="AU702" s="383"/>
      <c r="AV702" s="383"/>
      <c r="AW702" s="383"/>
      <c r="AX702" s="384"/>
    </row>
    <row r="703" spans="1:50" ht="51"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545</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545</v>
      </c>
      <c r="AE704" s="784"/>
      <c r="AF704" s="784"/>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545</v>
      </c>
      <c r="AE705" s="716"/>
      <c r="AF705" s="716"/>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1" t="s">
        <v>520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611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586</v>
      </c>
      <c r="AE708" s="605"/>
      <c r="AF708" s="605"/>
      <c r="AG708" s="743" t="s">
        <v>576</v>
      </c>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545</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586</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42.75"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545</v>
      </c>
      <c r="AE712" s="784"/>
      <c r="AF712" s="784"/>
      <c r="AG712" s="811" t="s">
        <v>702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586</v>
      </c>
      <c r="AE713" s="322"/>
      <c r="AF713" s="663"/>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545</v>
      </c>
      <c r="AE714" s="809"/>
      <c r="AF714" s="810"/>
      <c r="AG714" s="737" t="s">
        <v>590</v>
      </c>
      <c r="AH714" s="738"/>
      <c r="AI714" s="738"/>
      <c r="AJ714" s="738"/>
      <c r="AK714" s="738"/>
      <c r="AL714" s="738"/>
      <c r="AM714" s="738"/>
      <c r="AN714" s="738"/>
      <c r="AO714" s="738"/>
      <c r="AP714" s="738"/>
      <c r="AQ714" s="738"/>
      <c r="AR714" s="738"/>
      <c r="AS714" s="738"/>
      <c r="AT714" s="738"/>
      <c r="AU714" s="738"/>
      <c r="AV714" s="738"/>
      <c r="AW714" s="738"/>
      <c r="AX714" s="739"/>
    </row>
    <row r="715" spans="1:50" ht="66" customHeight="1" x14ac:dyDescent="0.15">
      <c r="A715" s="640"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545</v>
      </c>
      <c r="AE715" s="605"/>
      <c r="AF715" s="656"/>
      <c r="AG715" s="743" t="s">
        <v>703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545</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586</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545</v>
      </c>
      <c r="AE719" s="605"/>
      <c r="AF719" s="605"/>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542</v>
      </c>
      <c r="D721" s="290"/>
      <c r="E721" s="290"/>
      <c r="F721" s="291"/>
      <c r="G721" s="280"/>
      <c r="H721" s="281"/>
      <c r="I721" s="83" t="str">
        <f>IF(OR(G721="　", G721=""), "", "-")</f>
        <v/>
      </c>
      <c r="J721" s="284">
        <v>48</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25" customHeight="1" x14ac:dyDescent="0.15">
      <c r="A726" s="640" t="s">
        <v>48</v>
      </c>
      <c r="B726" s="803"/>
      <c r="C726" s="816" t="s">
        <v>53</v>
      </c>
      <c r="D726" s="838"/>
      <c r="E726" s="838"/>
      <c r="F726" s="839"/>
      <c r="G726" s="574" t="s">
        <v>704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705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4" t="s">
        <v>706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3" customHeight="1" thickBot="1" x14ac:dyDescent="0.2">
      <c r="A731" s="800" t="s">
        <v>257</v>
      </c>
      <c r="B731" s="801"/>
      <c r="C731" s="801"/>
      <c r="D731" s="801"/>
      <c r="E731" s="802"/>
      <c r="F731" s="730" t="s">
        <v>708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3" customHeight="1" thickBot="1" x14ac:dyDescent="0.2">
      <c r="A733" s="673" t="s">
        <v>257</v>
      </c>
      <c r="B733" s="674"/>
      <c r="C733" s="674"/>
      <c r="D733" s="674"/>
      <c r="E733" s="675"/>
      <c r="F733" s="637" t="s">
        <v>711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429</v>
      </c>
      <c r="B737" s="203"/>
      <c r="C737" s="203"/>
      <c r="D737" s="204"/>
      <c r="E737" s="988" t="s">
        <v>595</v>
      </c>
      <c r="F737" s="988"/>
      <c r="G737" s="988"/>
      <c r="H737" s="988"/>
      <c r="I737" s="988"/>
      <c r="J737" s="988"/>
      <c r="K737" s="988"/>
      <c r="L737" s="988"/>
      <c r="M737" s="988"/>
      <c r="N737" s="360" t="s">
        <v>357</v>
      </c>
      <c r="O737" s="360"/>
      <c r="P737" s="360"/>
      <c r="Q737" s="360"/>
      <c r="R737" s="988" t="s">
        <v>596</v>
      </c>
      <c r="S737" s="988"/>
      <c r="T737" s="988"/>
      <c r="U737" s="988"/>
      <c r="V737" s="988"/>
      <c r="W737" s="988"/>
      <c r="X737" s="988"/>
      <c r="Y737" s="988"/>
      <c r="Z737" s="988"/>
      <c r="AA737" s="360" t="s">
        <v>358</v>
      </c>
      <c r="AB737" s="360"/>
      <c r="AC737" s="360"/>
      <c r="AD737" s="360"/>
      <c r="AE737" s="988" t="s">
        <v>597</v>
      </c>
      <c r="AF737" s="988"/>
      <c r="AG737" s="988"/>
      <c r="AH737" s="988"/>
      <c r="AI737" s="988"/>
      <c r="AJ737" s="988"/>
      <c r="AK737" s="988"/>
      <c r="AL737" s="988"/>
      <c r="AM737" s="988"/>
      <c r="AN737" s="360" t="s">
        <v>359</v>
      </c>
      <c r="AO737" s="360"/>
      <c r="AP737" s="360"/>
      <c r="AQ737" s="360"/>
      <c r="AR737" s="989" t="s">
        <v>598</v>
      </c>
      <c r="AS737" s="990"/>
      <c r="AT737" s="990"/>
      <c r="AU737" s="990"/>
      <c r="AV737" s="990"/>
      <c r="AW737" s="990"/>
      <c r="AX737" s="991"/>
      <c r="AY737" s="89"/>
      <c r="AZ737" s="89"/>
    </row>
    <row r="738" spans="1:52" ht="24.75" customHeight="1" x14ac:dyDescent="0.15">
      <c r="A738" s="992" t="s">
        <v>360</v>
      </c>
      <c r="B738" s="203"/>
      <c r="C738" s="203"/>
      <c r="D738" s="204"/>
      <c r="E738" s="988" t="s">
        <v>599</v>
      </c>
      <c r="F738" s="988"/>
      <c r="G738" s="988"/>
      <c r="H738" s="988"/>
      <c r="I738" s="988"/>
      <c r="J738" s="988"/>
      <c r="K738" s="988"/>
      <c r="L738" s="988"/>
      <c r="M738" s="988"/>
      <c r="N738" s="360" t="s">
        <v>361</v>
      </c>
      <c r="O738" s="360"/>
      <c r="P738" s="360"/>
      <c r="Q738" s="360"/>
      <c r="R738" s="988" t="s">
        <v>600</v>
      </c>
      <c r="S738" s="988"/>
      <c r="T738" s="988"/>
      <c r="U738" s="988"/>
      <c r="V738" s="988"/>
      <c r="W738" s="988"/>
      <c r="X738" s="988"/>
      <c r="Y738" s="988"/>
      <c r="Z738" s="988"/>
      <c r="AA738" s="360" t="s">
        <v>476</v>
      </c>
      <c r="AB738" s="360"/>
      <c r="AC738" s="360"/>
      <c r="AD738" s="360"/>
      <c r="AE738" s="988" t="s">
        <v>601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534</v>
      </c>
      <c r="B739" s="997"/>
      <c r="C739" s="997"/>
      <c r="D739" s="998"/>
      <c r="E739" s="999" t="s">
        <v>542</v>
      </c>
      <c r="F739" s="1000"/>
      <c r="G739" s="1000"/>
      <c r="H739" s="91" t="str">
        <f>IF(E739="", "", "(")</f>
        <v>(</v>
      </c>
      <c r="I739" s="983"/>
      <c r="J739" s="983"/>
      <c r="K739" s="91" t="str">
        <f>IF(OR(I739="　", I739=""), "", "-")</f>
        <v/>
      </c>
      <c r="L739" s="984">
        <v>46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523</v>
      </c>
      <c r="B740" s="615"/>
      <c r="C740" s="615"/>
      <c r="D740" s="615"/>
      <c r="E740" s="615"/>
      <c r="F740" s="616"/>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525</v>
      </c>
      <c r="B779" s="629"/>
      <c r="C779" s="629"/>
      <c r="D779" s="629"/>
      <c r="E779" s="629"/>
      <c r="F779" s="630"/>
      <c r="G779" s="595" t="s">
        <v>678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679</v>
      </c>
      <c r="H781" s="671"/>
      <c r="I781" s="671"/>
      <c r="J781" s="671"/>
      <c r="K781" s="672"/>
      <c r="L781" s="664" t="s">
        <v>680</v>
      </c>
      <c r="M781" s="665"/>
      <c r="N781" s="665"/>
      <c r="O781" s="665"/>
      <c r="P781" s="665"/>
      <c r="Q781" s="665"/>
      <c r="R781" s="665"/>
      <c r="S781" s="665"/>
      <c r="T781" s="665"/>
      <c r="U781" s="665"/>
      <c r="V781" s="665"/>
      <c r="W781" s="665"/>
      <c r="X781" s="666"/>
      <c r="Y781" s="385">
        <v>4</v>
      </c>
      <c r="Z781" s="386"/>
      <c r="AA781" s="386"/>
      <c r="AB781" s="806"/>
      <c r="AC781" s="670" t="s">
        <v>614</v>
      </c>
      <c r="AD781" s="671"/>
      <c r="AE781" s="671"/>
      <c r="AF781" s="671"/>
      <c r="AG781" s="672"/>
      <c r="AH781" s="664" t="s">
        <v>615</v>
      </c>
      <c r="AI781" s="665"/>
      <c r="AJ781" s="665"/>
      <c r="AK781" s="665"/>
      <c r="AL781" s="665"/>
      <c r="AM781" s="665"/>
      <c r="AN781" s="665"/>
      <c r="AO781" s="665"/>
      <c r="AP781" s="665"/>
      <c r="AQ781" s="665"/>
      <c r="AR781" s="665"/>
      <c r="AS781" s="665"/>
      <c r="AT781" s="666"/>
      <c r="AU781" s="385">
        <v>8</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v>
      </c>
      <c r="AV791" s="833"/>
      <c r="AW791" s="833"/>
      <c r="AX791" s="835"/>
    </row>
    <row r="792" spans="1:50" ht="24.75" customHeight="1" x14ac:dyDescent="0.15">
      <c r="A792" s="631"/>
      <c r="B792" s="632"/>
      <c r="C792" s="632"/>
      <c r="D792" s="632"/>
      <c r="E792" s="632"/>
      <c r="F792" s="633"/>
      <c r="G792" s="595" t="s">
        <v>616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618</v>
      </c>
      <c r="H794" s="671"/>
      <c r="I794" s="671"/>
      <c r="J794" s="671"/>
      <c r="K794" s="672"/>
      <c r="L794" s="664" t="s">
        <v>617</v>
      </c>
      <c r="M794" s="665"/>
      <c r="N794" s="665"/>
      <c r="O794" s="665"/>
      <c r="P794" s="665"/>
      <c r="Q794" s="665"/>
      <c r="R794" s="665"/>
      <c r="S794" s="665"/>
      <c r="T794" s="665"/>
      <c r="U794" s="665"/>
      <c r="V794" s="665"/>
      <c r="W794" s="665"/>
      <c r="X794" s="666"/>
      <c r="Y794" s="385">
        <v>9.6999999999999993</v>
      </c>
      <c r="Z794" s="386"/>
      <c r="AA794" s="386"/>
      <c r="AB794" s="806"/>
      <c r="AC794" s="670" t="s">
        <v>621</v>
      </c>
      <c r="AD794" s="671"/>
      <c r="AE794" s="671"/>
      <c r="AF794" s="671"/>
      <c r="AG794" s="672"/>
      <c r="AH794" s="664" t="s">
        <v>620</v>
      </c>
      <c r="AI794" s="665"/>
      <c r="AJ794" s="665"/>
      <c r="AK794" s="665"/>
      <c r="AL794" s="665"/>
      <c r="AM794" s="665"/>
      <c r="AN794" s="665"/>
      <c r="AO794" s="665"/>
      <c r="AP794" s="665"/>
      <c r="AQ794" s="665"/>
      <c r="AR794" s="665"/>
      <c r="AS794" s="665"/>
      <c r="AT794" s="666"/>
      <c r="AU794" s="385">
        <v>6.4</v>
      </c>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9.6999999999999993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6.4</v>
      </c>
      <c r="AV804" s="833"/>
      <c r="AW804" s="833"/>
      <c r="AX804" s="835"/>
    </row>
    <row r="805" spans="1:50" ht="24.75" customHeight="1" x14ac:dyDescent="0.15">
      <c r="A805" s="631"/>
      <c r="B805" s="632"/>
      <c r="C805" s="632"/>
      <c r="D805" s="632"/>
      <c r="E805" s="632"/>
      <c r="F805" s="633"/>
      <c r="G805" s="595" t="s">
        <v>624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623</v>
      </c>
      <c r="H807" s="671"/>
      <c r="I807" s="671"/>
      <c r="J807" s="671"/>
      <c r="K807" s="672"/>
      <c r="L807" s="664" t="s">
        <v>622</v>
      </c>
      <c r="M807" s="665"/>
      <c r="N807" s="665"/>
      <c r="O807" s="665"/>
      <c r="P807" s="665"/>
      <c r="Q807" s="665"/>
      <c r="R807" s="665"/>
      <c r="S807" s="665"/>
      <c r="T807" s="665"/>
      <c r="U807" s="665"/>
      <c r="V807" s="665"/>
      <c r="W807" s="665"/>
      <c r="X807" s="666"/>
      <c r="Y807" s="385">
        <v>3.1</v>
      </c>
      <c r="Z807" s="386"/>
      <c r="AA807" s="386"/>
      <c r="AB807" s="806"/>
      <c r="AC807" s="670" t="s">
        <v>618</v>
      </c>
      <c r="AD807" s="671"/>
      <c r="AE807" s="671"/>
      <c r="AF807" s="671"/>
      <c r="AG807" s="672"/>
      <c r="AH807" s="664" t="s">
        <v>626</v>
      </c>
      <c r="AI807" s="665"/>
      <c r="AJ807" s="665"/>
      <c r="AK807" s="665"/>
      <c r="AL807" s="665"/>
      <c r="AM807" s="665"/>
      <c r="AN807" s="665"/>
      <c r="AO807" s="665"/>
      <c r="AP807" s="665"/>
      <c r="AQ807" s="665"/>
      <c r="AR807" s="665"/>
      <c r="AS807" s="665"/>
      <c r="AT807" s="666"/>
      <c r="AU807" s="385">
        <v>3</v>
      </c>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3.1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v>
      </c>
      <c r="AV817" s="833"/>
      <c r="AW817" s="833"/>
      <c r="AX817" s="835"/>
    </row>
    <row r="818" spans="1:50" ht="24.75" customHeight="1" x14ac:dyDescent="0.15">
      <c r="A818" s="631"/>
      <c r="B818" s="632"/>
      <c r="C818" s="632"/>
      <c r="D818" s="632"/>
      <c r="E818" s="632"/>
      <c r="F818" s="633"/>
      <c r="G818" s="595" t="s">
        <v>627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629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618</v>
      </c>
      <c r="H820" s="671"/>
      <c r="I820" s="671"/>
      <c r="J820" s="671"/>
      <c r="K820" s="672"/>
      <c r="L820" s="664" t="s">
        <v>628</v>
      </c>
      <c r="M820" s="665"/>
      <c r="N820" s="665"/>
      <c r="O820" s="665"/>
      <c r="P820" s="665"/>
      <c r="Q820" s="665"/>
      <c r="R820" s="665"/>
      <c r="S820" s="665"/>
      <c r="T820" s="665"/>
      <c r="U820" s="665"/>
      <c r="V820" s="665"/>
      <c r="W820" s="665"/>
      <c r="X820" s="666"/>
      <c r="Y820" s="385">
        <v>1.3</v>
      </c>
      <c r="Z820" s="386"/>
      <c r="AA820" s="386"/>
      <c r="AB820" s="806"/>
      <c r="AC820" s="670" t="s">
        <v>630</v>
      </c>
      <c r="AD820" s="671"/>
      <c r="AE820" s="671"/>
      <c r="AF820" s="671"/>
      <c r="AG820" s="672"/>
      <c r="AH820" s="664" t="s">
        <v>716</v>
      </c>
      <c r="AI820" s="665"/>
      <c r="AJ820" s="665"/>
      <c r="AK820" s="665"/>
      <c r="AL820" s="665"/>
      <c r="AM820" s="665"/>
      <c r="AN820" s="665"/>
      <c r="AO820" s="665"/>
      <c r="AP820" s="665"/>
      <c r="AQ820" s="665"/>
      <c r="AR820" s="665"/>
      <c r="AS820" s="665"/>
      <c r="AT820" s="666"/>
      <c r="AU820" s="385">
        <v>1.8</v>
      </c>
      <c r="AV820" s="386"/>
      <c r="AW820" s="386"/>
      <c r="AX820" s="387"/>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631</v>
      </c>
      <c r="AD821" s="607"/>
      <c r="AE821" s="607"/>
      <c r="AF821" s="607"/>
      <c r="AG821" s="608"/>
      <c r="AH821" s="598" t="s">
        <v>717</v>
      </c>
      <c r="AI821" s="599"/>
      <c r="AJ821" s="599"/>
      <c r="AK821" s="599"/>
      <c r="AL821" s="599"/>
      <c r="AM821" s="599"/>
      <c r="AN821" s="599"/>
      <c r="AO821" s="599"/>
      <c r="AP821" s="599"/>
      <c r="AQ821" s="599"/>
      <c r="AR821" s="599"/>
      <c r="AS821" s="599"/>
      <c r="AT821" s="600"/>
      <c r="AU821" s="601">
        <v>0.5</v>
      </c>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2.2999999999999998</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506</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15">
      <c r="A837" s="372">
        <v>1</v>
      </c>
      <c r="B837" s="372">
        <v>1</v>
      </c>
      <c r="C837" s="340" t="s">
        <v>660</v>
      </c>
      <c r="D837" s="340"/>
      <c r="E837" s="340"/>
      <c r="F837" s="340"/>
      <c r="G837" s="340"/>
      <c r="H837" s="340"/>
      <c r="I837" s="340"/>
      <c r="J837" s="341" t="s">
        <v>664</v>
      </c>
      <c r="K837" s="342"/>
      <c r="L837" s="342"/>
      <c r="M837" s="342"/>
      <c r="N837" s="342"/>
      <c r="O837" s="342"/>
      <c r="P837" s="343" t="s">
        <v>672</v>
      </c>
      <c r="Q837" s="343"/>
      <c r="R837" s="343"/>
      <c r="S837" s="343"/>
      <c r="T837" s="343"/>
      <c r="U837" s="343"/>
      <c r="V837" s="343"/>
      <c r="W837" s="343"/>
      <c r="X837" s="343"/>
      <c r="Y837" s="344">
        <v>4</v>
      </c>
      <c r="Z837" s="345"/>
      <c r="AA837" s="345"/>
      <c r="AB837" s="346"/>
      <c r="AC837" s="355" t="s">
        <v>196</v>
      </c>
      <c r="AD837" s="356"/>
      <c r="AE837" s="356"/>
      <c r="AF837" s="356"/>
      <c r="AG837" s="356"/>
      <c r="AH837" s="357" t="s">
        <v>567</v>
      </c>
      <c r="AI837" s="358"/>
      <c r="AJ837" s="358"/>
      <c r="AK837" s="358"/>
      <c r="AL837" s="350" t="s">
        <v>664</v>
      </c>
      <c r="AM837" s="351"/>
      <c r="AN837" s="351"/>
      <c r="AO837" s="352"/>
      <c r="AP837" s="353" t="s">
        <v>677</v>
      </c>
      <c r="AQ837" s="353"/>
      <c r="AR837" s="353"/>
      <c r="AS837" s="353"/>
      <c r="AT837" s="353"/>
      <c r="AU837" s="353"/>
      <c r="AV837" s="353"/>
      <c r="AW837" s="353"/>
      <c r="AX837" s="353"/>
    </row>
    <row r="838" spans="1:50" ht="30" customHeight="1" x14ac:dyDescent="0.15">
      <c r="A838" s="372">
        <v>2</v>
      </c>
      <c r="B838" s="372">
        <v>1</v>
      </c>
      <c r="C838" s="354" t="s">
        <v>661</v>
      </c>
      <c r="D838" s="340"/>
      <c r="E838" s="340"/>
      <c r="F838" s="340"/>
      <c r="G838" s="340"/>
      <c r="H838" s="340"/>
      <c r="I838" s="340"/>
      <c r="J838" s="341" t="s">
        <v>665</v>
      </c>
      <c r="K838" s="342"/>
      <c r="L838" s="342"/>
      <c r="M838" s="342"/>
      <c r="N838" s="342"/>
      <c r="O838" s="342"/>
      <c r="P838" s="343" t="s">
        <v>672</v>
      </c>
      <c r="Q838" s="343"/>
      <c r="R838" s="343"/>
      <c r="S838" s="343"/>
      <c r="T838" s="343"/>
      <c r="U838" s="343"/>
      <c r="V838" s="343"/>
      <c r="W838" s="343"/>
      <c r="X838" s="343"/>
      <c r="Y838" s="344">
        <v>4</v>
      </c>
      <c r="Z838" s="345"/>
      <c r="AA838" s="345"/>
      <c r="AB838" s="346"/>
      <c r="AC838" s="355" t="s">
        <v>196</v>
      </c>
      <c r="AD838" s="355"/>
      <c r="AE838" s="355"/>
      <c r="AF838" s="355"/>
      <c r="AG838" s="355"/>
      <c r="AH838" s="357" t="s">
        <v>567</v>
      </c>
      <c r="AI838" s="358"/>
      <c r="AJ838" s="358"/>
      <c r="AK838" s="358"/>
      <c r="AL838" s="350" t="s">
        <v>664</v>
      </c>
      <c r="AM838" s="351"/>
      <c r="AN838" s="351"/>
      <c r="AO838" s="352"/>
      <c r="AP838" s="353" t="s">
        <v>677</v>
      </c>
      <c r="AQ838" s="353"/>
      <c r="AR838" s="353"/>
      <c r="AS838" s="353"/>
      <c r="AT838" s="353"/>
      <c r="AU838" s="353"/>
      <c r="AV838" s="353"/>
      <c r="AW838" s="353"/>
      <c r="AX838" s="353"/>
    </row>
    <row r="839" spans="1:50" ht="30" customHeight="1" x14ac:dyDescent="0.15">
      <c r="A839" s="372">
        <v>3</v>
      </c>
      <c r="B839" s="372">
        <v>1</v>
      </c>
      <c r="C839" s="354" t="s">
        <v>663</v>
      </c>
      <c r="D839" s="340"/>
      <c r="E839" s="340"/>
      <c r="F839" s="340"/>
      <c r="G839" s="340"/>
      <c r="H839" s="340"/>
      <c r="I839" s="340"/>
      <c r="J839" s="341">
        <v>3010002049767</v>
      </c>
      <c r="K839" s="342"/>
      <c r="L839" s="342"/>
      <c r="M839" s="342"/>
      <c r="N839" s="342"/>
      <c r="O839" s="342"/>
      <c r="P839" s="369" t="s">
        <v>673</v>
      </c>
      <c r="Q839" s="343"/>
      <c r="R839" s="343"/>
      <c r="S839" s="343"/>
      <c r="T839" s="343"/>
      <c r="U839" s="343"/>
      <c r="V839" s="343"/>
      <c r="W839" s="343"/>
      <c r="X839" s="343"/>
      <c r="Y839" s="344">
        <v>1</v>
      </c>
      <c r="Z839" s="345"/>
      <c r="AA839" s="345"/>
      <c r="AB839" s="346"/>
      <c r="AC839" s="355" t="s">
        <v>517</v>
      </c>
      <c r="AD839" s="355"/>
      <c r="AE839" s="355"/>
      <c r="AF839" s="355"/>
      <c r="AG839" s="355"/>
      <c r="AH839" s="348" t="s">
        <v>567</v>
      </c>
      <c r="AI839" s="349"/>
      <c r="AJ839" s="349"/>
      <c r="AK839" s="349"/>
      <c r="AL839" s="350">
        <v>100</v>
      </c>
      <c r="AM839" s="351"/>
      <c r="AN839" s="351"/>
      <c r="AO839" s="352"/>
      <c r="AP839" s="353" t="s">
        <v>677</v>
      </c>
      <c r="AQ839" s="353"/>
      <c r="AR839" s="353"/>
      <c r="AS839" s="353"/>
      <c r="AT839" s="353"/>
      <c r="AU839" s="353"/>
      <c r="AV839" s="353"/>
      <c r="AW839" s="353"/>
      <c r="AX839" s="353"/>
    </row>
    <row r="840" spans="1:50" ht="30" customHeight="1" x14ac:dyDescent="0.15">
      <c r="A840" s="372">
        <v>4</v>
      </c>
      <c r="B840" s="372">
        <v>1</v>
      </c>
      <c r="C840" s="354" t="s">
        <v>666</v>
      </c>
      <c r="D840" s="340"/>
      <c r="E840" s="340"/>
      <c r="F840" s="340"/>
      <c r="G840" s="340"/>
      <c r="H840" s="340"/>
      <c r="I840" s="340"/>
      <c r="J840" s="341">
        <v>1010001030093</v>
      </c>
      <c r="K840" s="342"/>
      <c r="L840" s="342"/>
      <c r="M840" s="342"/>
      <c r="N840" s="342"/>
      <c r="O840" s="342"/>
      <c r="P840" s="369" t="s">
        <v>673</v>
      </c>
      <c r="Q840" s="343"/>
      <c r="R840" s="343"/>
      <c r="S840" s="343"/>
      <c r="T840" s="343"/>
      <c r="U840" s="343"/>
      <c r="V840" s="343"/>
      <c r="W840" s="343"/>
      <c r="X840" s="343"/>
      <c r="Y840" s="344">
        <v>0.8</v>
      </c>
      <c r="Z840" s="345"/>
      <c r="AA840" s="345"/>
      <c r="AB840" s="346"/>
      <c r="AC840" s="355" t="s">
        <v>517</v>
      </c>
      <c r="AD840" s="355"/>
      <c r="AE840" s="355"/>
      <c r="AF840" s="355"/>
      <c r="AG840" s="355"/>
      <c r="AH840" s="348" t="s">
        <v>567</v>
      </c>
      <c r="AI840" s="349"/>
      <c r="AJ840" s="349"/>
      <c r="AK840" s="349"/>
      <c r="AL840" s="350">
        <v>100</v>
      </c>
      <c r="AM840" s="351"/>
      <c r="AN840" s="351"/>
      <c r="AO840" s="352"/>
      <c r="AP840" s="353" t="s">
        <v>677</v>
      </c>
      <c r="AQ840" s="353"/>
      <c r="AR840" s="353"/>
      <c r="AS840" s="353"/>
      <c r="AT840" s="353"/>
      <c r="AU840" s="353"/>
      <c r="AV840" s="353"/>
      <c r="AW840" s="353"/>
      <c r="AX840" s="353"/>
    </row>
    <row r="841" spans="1:50" ht="30" customHeight="1" x14ac:dyDescent="0.15">
      <c r="A841" s="372">
        <v>5</v>
      </c>
      <c r="B841" s="372">
        <v>1</v>
      </c>
      <c r="C841" s="354" t="s">
        <v>662</v>
      </c>
      <c r="D841" s="340"/>
      <c r="E841" s="340"/>
      <c r="F841" s="340"/>
      <c r="G841" s="340"/>
      <c r="H841" s="340"/>
      <c r="I841" s="340"/>
      <c r="J841" s="341" t="s">
        <v>667</v>
      </c>
      <c r="K841" s="342"/>
      <c r="L841" s="342"/>
      <c r="M841" s="342"/>
      <c r="N841" s="342"/>
      <c r="O841" s="342"/>
      <c r="P841" s="343" t="s">
        <v>672</v>
      </c>
      <c r="Q841" s="343"/>
      <c r="R841" s="343"/>
      <c r="S841" s="343"/>
      <c r="T841" s="343"/>
      <c r="U841" s="343"/>
      <c r="V841" s="343"/>
      <c r="W841" s="343"/>
      <c r="X841" s="343"/>
      <c r="Y841" s="344">
        <v>0.6</v>
      </c>
      <c r="Z841" s="345"/>
      <c r="AA841" s="345"/>
      <c r="AB841" s="346"/>
      <c r="AC841" s="347" t="s">
        <v>196</v>
      </c>
      <c r="AD841" s="347"/>
      <c r="AE841" s="347"/>
      <c r="AF841" s="347"/>
      <c r="AG841" s="347"/>
      <c r="AH841" s="348" t="s">
        <v>567</v>
      </c>
      <c r="AI841" s="349"/>
      <c r="AJ841" s="349"/>
      <c r="AK841" s="349"/>
      <c r="AL841" s="350" t="s">
        <v>664</v>
      </c>
      <c r="AM841" s="351"/>
      <c r="AN841" s="351"/>
      <c r="AO841" s="352"/>
      <c r="AP841" s="353" t="s">
        <v>677</v>
      </c>
      <c r="AQ841" s="353"/>
      <c r="AR841" s="353"/>
      <c r="AS841" s="353"/>
      <c r="AT841" s="353"/>
      <c r="AU841" s="353"/>
      <c r="AV841" s="353"/>
      <c r="AW841" s="353"/>
      <c r="AX841" s="353"/>
    </row>
    <row r="842" spans="1:50" ht="87.75" customHeight="1" x14ac:dyDescent="0.15">
      <c r="A842" s="372">
        <v>6</v>
      </c>
      <c r="B842" s="372">
        <v>1</v>
      </c>
      <c r="C842" s="354" t="s">
        <v>718</v>
      </c>
      <c r="D842" s="340"/>
      <c r="E842" s="340"/>
      <c r="F842" s="340"/>
      <c r="G842" s="340"/>
      <c r="H842" s="340"/>
      <c r="I842" s="340"/>
      <c r="J842" s="341">
        <v>6010001077048</v>
      </c>
      <c r="K842" s="342"/>
      <c r="L842" s="342"/>
      <c r="M842" s="342"/>
      <c r="N842" s="342"/>
      <c r="O842" s="342"/>
      <c r="P842" s="343" t="s">
        <v>674</v>
      </c>
      <c r="Q842" s="343"/>
      <c r="R842" s="343"/>
      <c r="S842" s="343"/>
      <c r="T842" s="343"/>
      <c r="U842" s="343"/>
      <c r="V842" s="343"/>
      <c r="W842" s="343"/>
      <c r="X842" s="343"/>
      <c r="Y842" s="344">
        <v>0.4</v>
      </c>
      <c r="Z842" s="345"/>
      <c r="AA842" s="345"/>
      <c r="AB842" s="346"/>
      <c r="AC842" s="347" t="s">
        <v>517</v>
      </c>
      <c r="AD842" s="347"/>
      <c r="AE842" s="347"/>
      <c r="AF842" s="347"/>
      <c r="AG842" s="347"/>
      <c r="AH842" s="348" t="s">
        <v>567</v>
      </c>
      <c r="AI842" s="349"/>
      <c r="AJ842" s="349"/>
      <c r="AK842" s="349"/>
      <c r="AL842" s="350">
        <v>100</v>
      </c>
      <c r="AM842" s="351"/>
      <c r="AN842" s="351"/>
      <c r="AO842" s="352"/>
      <c r="AP842" s="353" t="s">
        <v>677</v>
      </c>
      <c r="AQ842" s="353"/>
      <c r="AR842" s="353"/>
      <c r="AS842" s="353"/>
      <c r="AT842" s="353"/>
      <c r="AU842" s="353"/>
      <c r="AV842" s="353"/>
      <c r="AW842" s="353"/>
      <c r="AX842" s="353"/>
    </row>
    <row r="843" spans="1:50" ht="30" customHeight="1" x14ac:dyDescent="0.15">
      <c r="A843" s="372">
        <v>7</v>
      </c>
      <c r="B843" s="372">
        <v>1</v>
      </c>
      <c r="C843" s="354" t="s">
        <v>719</v>
      </c>
      <c r="D843" s="340"/>
      <c r="E843" s="340"/>
      <c r="F843" s="340"/>
      <c r="G843" s="340"/>
      <c r="H843" s="340"/>
      <c r="I843" s="340"/>
      <c r="J843" s="341">
        <v>2010002010424</v>
      </c>
      <c r="K843" s="342"/>
      <c r="L843" s="342"/>
      <c r="M843" s="342"/>
      <c r="N843" s="342"/>
      <c r="O843" s="342"/>
      <c r="P843" s="343" t="s">
        <v>674</v>
      </c>
      <c r="Q843" s="343"/>
      <c r="R843" s="343"/>
      <c r="S843" s="343"/>
      <c r="T843" s="343"/>
      <c r="U843" s="343"/>
      <c r="V843" s="343"/>
      <c r="W843" s="343"/>
      <c r="X843" s="343"/>
      <c r="Y843" s="344">
        <v>0.3</v>
      </c>
      <c r="Z843" s="345"/>
      <c r="AA843" s="345"/>
      <c r="AB843" s="346"/>
      <c r="AC843" s="347" t="s">
        <v>517</v>
      </c>
      <c r="AD843" s="347"/>
      <c r="AE843" s="347"/>
      <c r="AF843" s="347"/>
      <c r="AG843" s="347"/>
      <c r="AH843" s="348" t="s">
        <v>567</v>
      </c>
      <c r="AI843" s="349"/>
      <c r="AJ843" s="349"/>
      <c r="AK843" s="349"/>
      <c r="AL843" s="350">
        <v>100</v>
      </c>
      <c r="AM843" s="351"/>
      <c r="AN843" s="351"/>
      <c r="AO843" s="352"/>
      <c r="AP843" s="353" t="s">
        <v>677</v>
      </c>
      <c r="AQ843" s="353"/>
      <c r="AR843" s="353"/>
      <c r="AS843" s="353"/>
      <c r="AT843" s="353"/>
      <c r="AU843" s="353"/>
      <c r="AV843" s="353"/>
      <c r="AW843" s="353"/>
      <c r="AX843" s="353"/>
    </row>
    <row r="844" spans="1:50" ht="30" customHeight="1" x14ac:dyDescent="0.15">
      <c r="A844" s="372">
        <v>8</v>
      </c>
      <c r="B844" s="372">
        <v>1</v>
      </c>
      <c r="C844" s="354" t="s">
        <v>668</v>
      </c>
      <c r="D844" s="340"/>
      <c r="E844" s="340"/>
      <c r="F844" s="340"/>
      <c r="G844" s="340"/>
      <c r="H844" s="340"/>
      <c r="I844" s="340"/>
      <c r="J844" s="341">
        <v>1010002015390</v>
      </c>
      <c r="K844" s="342"/>
      <c r="L844" s="342"/>
      <c r="M844" s="342"/>
      <c r="N844" s="342"/>
      <c r="O844" s="342"/>
      <c r="P844" s="343" t="s">
        <v>675</v>
      </c>
      <c r="Q844" s="343"/>
      <c r="R844" s="343"/>
      <c r="S844" s="343"/>
      <c r="T844" s="343"/>
      <c r="U844" s="343"/>
      <c r="V844" s="343"/>
      <c r="W844" s="343"/>
      <c r="X844" s="343"/>
      <c r="Y844" s="344">
        <v>0.2</v>
      </c>
      <c r="Z844" s="345"/>
      <c r="AA844" s="345"/>
      <c r="AB844" s="346"/>
      <c r="AC844" s="347" t="s">
        <v>517</v>
      </c>
      <c r="AD844" s="347"/>
      <c r="AE844" s="347"/>
      <c r="AF844" s="347"/>
      <c r="AG844" s="347"/>
      <c r="AH844" s="348" t="s">
        <v>567</v>
      </c>
      <c r="AI844" s="349"/>
      <c r="AJ844" s="349"/>
      <c r="AK844" s="349"/>
      <c r="AL844" s="350">
        <v>100</v>
      </c>
      <c r="AM844" s="351"/>
      <c r="AN844" s="351"/>
      <c r="AO844" s="352"/>
      <c r="AP844" s="353" t="s">
        <v>677</v>
      </c>
      <c r="AQ844" s="353"/>
      <c r="AR844" s="353"/>
      <c r="AS844" s="353"/>
      <c r="AT844" s="353"/>
      <c r="AU844" s="353"/>
      <c r="AV844" s="353"/>
      <c r="AW844" s="353"/>
      <c r="AX844" s="353"/>
    </row>
    <row r="845" spans="1:50" ht="30" customHeight="1" x14ac:dyDescent="0.15">
      <c r="A845" s="372">
        <v>9</v>
      </c>
      <c r="B845" s="372">
        <v>1</v>
      </c>
      <c r="C845" s="354" t="s">
        <v>669</v>
      </c>
      <c r="D845" s="340"/>
      <c r="E845" s="340"/>
      <c r="F845" s="340"/>
      <c r="G845" s="340"/>
      <c r="H845" s="340"/>
      <c r="I845" s="340"/>
      <c r="J845" s="341" t="s">
        <v>670</v>
      </c>
      <c r="K845" s="342"/>
      <c r="L845" s="342"/>
      <c r="M845" s="342"/>
      <c r="N845" s="342"/>
      <c r="O845" s="342"/>
      <c r="P845" s="343" t="s">
        <v>676</v>
      </c>
      <c r="Q845" s="343"/>
      <c r="R845" s="343"/>
      <c r="S845" s="343"/>
      <c r="T845" s="343"/>
      <c r="U845" s="343"/>
      <c r="V845" s="343"/>
      <c r="W845" s="343"/>
      <c r="X845" s="343"/>
      <c r="Y845" s="344">
        <v>0.1</v>
      </c>
      <c r="Z845" s="345"/>
      <c r="AA845" s="345"/>
      <c r="AB845" s="346"/>
      <c r="AC845" s="347" t="s">
        <v>196</v>
      </c>
      <c r="AD845" s="347"/>
      <c r="AE845" s="347"/>
      <c r="AF845" s="347"/>
      <c r="AG845" s="347"/>
      <c r="AH845" s="348" t="s">
        <v>567</v>
      </c>
      <c r="AI845" s="349"/>
      <c r="AJ845" s="349"/>
      <c r="AK845" s="349"/>
      <c r="AL845" s="350" t="s">
        <v>664</v>
      </c>
      <c r="AM845" s="351"/>
      <c r="AN845" s="351"/>
      <c r="AO845" s="352"/>
      <c r="AP845" s="353" t="s">
        <v>677</v>
      </c>
      <c r="AQ845" s="353"/>
      <c r="AR845" s="353"/>
      <c r="AS845" s="353"/>
      <c r="AT845" s="353"/>
      <c r="AU845" s="353"/>
      <c r="AV845" s="353"/>
      <c r="AW845" s="353"/>
      <c r="AX845" s="353"/>
    </row>
    <row r="846" spans="1:50" ht="30" customHeight="1" x14ac:dyDescent="0.15">
      <c r="A846" s="372">
        <v>10</v>
      </c>
      <c r="B846" s="372">
        <v>1</v>
      </c>
      <c r="C846" s="354" t="s">
        <v>671</v>
      </c>
      <c r="D846" s="340"/>
      <c r="E846" s="340"/>
      <c r="F846" s="340"/>
      <c r="G846" s="340"/>
      <c r="H846" s="340"/>
      <c r="I846" s="340"/>
      <c r="J846" s="341">
        <v>7011001041298</v>
      </c>
      <c r="K846" s="342"/>
      <c r="L846" s="342"/>
      <c r="M846" s="342"/>
      <c r="N846" s="342"/>
      <c r="O846" s="342"/>
      <c r="P846" s="343" t="s">
        <v>674</v>
      </c>
      <c r="Q846" s="343"/>
      <c r="R846" s="343"/>
      <c r="S846" s="343"/>
      <c r="T846" s="343"/>
      <c r="U846" s="343"/>
      <c r="V846" s="343"/>
      <c r="W846" s="343"/>
      <c r="X846" s="343"/>
      <c r="Y846" s="344">
        <v>0.1</v>
      </c>
      <c r="Z846" s="345"/>
      <c r="AA846" s="345"/>
      <c r="AB846" s="346"/>
      <c r="AC846" s="347" t="s">
        <v>517</v>
      </c>
      <c r="AD846" s="347"/>
      <c r="AE846" s="347"/>
      <c r="AF846" s="347"/>
      <c r="AG846" s="347"/>
      <c r="AH846" s="348" t="s">
        <v>567</v>
      </c>
      <c r="AI846" s="349"/>
      <c r="AJ846" s="349"/>
      <c r="AK846" s="349"/>
      <c r="AL846" s="350">
        <v>100</v>
      </c>
      <c r="AM846" s="351"/>
      <c r="AN846" s="351"/>
      <c r="AO846" s="352"/>
      <c r="AP846" s="353" t="s">
        <v>677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506</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2">
        <v>1</v>
      </c>
      <c r="B870" s="372">
        <v>1</v>
      </c>
      <c r="C870" s="354" t="s">
        <v>633</v>
      </c>
      <c r="D870" s="340"/>
      <c r="E870" s="340"/>
      <c r="F870" s="340"/>
      <c r="G870" s="340"/>
      <c r="H870" s="340"/>
      <c r="I870" s="340"/>
      <c r="J870" s="341">
        <v>4020001082230</v>
      </c>
      <c r="K870" s="342"/>
      <c r="L870" s="342"/>
      <c r="M870" s="342"/>
      <c r="N870" s="342"/>
      <c r="O870" s="342"/>
      <c r="P870" s="369" t="s">
        <v>700</v>
      </c>
      <c r="Q870" s="343"/>
      <c r="R870" s="343"/>
      <c r="S870" s="343"/>
      <c r="T870" s="343"/>
      <c r="U870" s="343"/>
      <c r="V870" s="343"/>
      <c r="W870" s="343"/>
      <c r="X870" s="343"/>
      <c r="Y870" s="344">
        <v>8</v>
      </c>
      <c r="Z870" s="345"/>
      <c r="AA870" s="345"/>
      <c r="AB870" s="346"/>
      <c r="AC870" s="355" t="s">
        <v>511</v>
      </c>
      <c r="AD870" s="356"/>
      <c r="AE870" s="356"/>
      <c r="AF870" s="356"/>
      <c r="AG870" s="356"/>
      <c r="AH870" s="357">
        <v>1</v>
      </c>
      <c r="AI870" s="358"/>
      <c r="AJ870" s="358"/>
      <c r="AK870" s="358"/>
      <c r="AL870" s="350">
        <v>69.5</v>
      </c>
      <c r="AM870" s="351"/>
      <c r="AN870" s="351"/>
      <c r="AO870" s="352"/>
      <c r="AP870" s="353" t="s">
        <v>634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5"/>
      <c r="AD871" s="355"/>
      <c r="AE871" s="355"/>
      <c r="AF871" s="355"/>
      <c r="AG871" s="355"/>
      <c r="AH871" s="357"/>
      <c r="AI871" s="358"/>
      <c r="AJ871" s="358"/>
      <c r="AK871" s="358"/>
      <c r="AL871" s="366"/>
      <c r="AM871" s="367"/>
      <c r="AN871" s="367"/>
      <c r="AO871" s="368"/>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69"/>
      <c r="Q872" s="343"/>
      <c r="R872" s="343"/>
      <c r="S872" s="343"/>
      <c r="T872" s="343"/>
      <c r="U872" s="343"/>
      <c r="V872" s="343"/>
      <c r="W872" s="343"/>
      <c r="X872" s="343"/>
      <c r="Y872" s="344"/>
      <c r="Z872" s="345"/>
      <c r="AA872" s="345"/>
      <c r="AB872" s="346"/>
      <c r="AC872" s="355"/>
      <c r="AD872" s="355"/>
      <c r="AE872" s="355"/>
      <c r="AF872" s="355"/>
      <c r="AG872" s="355"/>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69"/>
      <c r="Q873" s="343"/>
      <c r="R873" s="343"/>
      <c r="S873" s="343"/>
      <c r="T873" s="343"/>
      <c r="U873" s="343"/>
      <c r="V873" s="343"/>
      <c r="W873" s="343"/>
      <c r="X873" s="343"/>
      <c r="Y873" s="344"/>
      <c r="Z873" s="345"/>
      <c r="AA873" s="345"/>
      <c r="AB873" s="346"/>
      <c r="AC873" s="355"/>
      <c r="AD873" s="355"/>
      <c r="AE873" s="355"/>
      <c r="AF873" s="355"/>
      <c r="AG873" s="355"/>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506</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2">
        <v>1</v>
      </c>
      <c r="B903" s="372">
        <v>1</v>
      </c>
      <c r="C903" s="354" t="s">
        <v>635</v>
      </c>
      <c r="D903" s="340"/>
      <c r="E903" s="340"/>
      <c r="F903" s="340"/>
      <c r="G903" s="340"/>
      <c r="H903" s="340"/>
      <c r="I903" s="340"/>
      <c r="J903" s="341">
        <v>1011001017799</v>
      </c>
      <c r="K903" s="342"/>
      <c r="L903" s="342"/>
      <c r="M903" s="342"/>
      <c r="N903" s="342"/>
      <c r="O903" s="342"/>
      <c r="P903" s="369" t="s">
        <v>701</v>
      </c>
      <c r="Q903" s="343"/>
      <c r="R903" s="343"/>
      <c r="S903" s="343"/>
      <c r="T903" s="343"/>
      <c r="U903" s="343"/>
      <c r="V903" s="343"/>
      <c r="W903" s="343"/>
      <c r="X903" s="343"/>
      <c r="Y903" s="344">
        <v>9.6999999999999993</v>
      </c>
      <c r="Z903" s="345"/>
      <c r="AA903" s="345"/>
      <c r="AB903" s="346"/>
      <c r="AC903" s="355" t="s">
        <v>511</v>
      </c>
      <c r="AD903" s="356"/>
      <c r="AE903" s="356"/>
      <c r="AF903" s="356"/>
      <c r="AG903" s="356"/>
      <c r="AH903" s="357">
        <v>1</v>
      </c>
      <c r="AI903" s="358"/>
      <c r="AJ903" s="358"/>
      <c r="AK903" s="358"/>
      <c r="AL903" s="350">
        <v>97.6</v>
      </c>
      <c r="AM903" s="351"/>
      <c r="AN903" s="351"/>
      <c r="AO903" s="352"/>
      <c r="AP903" s="353" t="s">
        <v>636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5"/>
      <c r="AD904" s="355"/>
      <c r="AE904" s="355"/>
      <c r="AF904" s="355"/>
      <c r="AG904" s="355"/>
      <c r="AH904" s="357"/>
      <c r="AI904" s="358"/>
      <c r="AJ904" s="358"/>
      <c r="AK904" s="358"/>
      <c r="AL904" s="366"/>
      <c r="AM904" s="367"/>
      <c r="AN904" s="367"/>
      <c r="AO904" s="368"/>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69"/>
      <c r="Q905" s="343"/>
      <c r="R905" s="343"/>
      <c r="S905" s="343"/>
      <c r="T905" s="343"/>
      <c r="U905" s="343"/>
      <c r="V905" s="343"/>
      <c r="W905" s="343"/>
      <c r="X905" s="343"/>
      <c r="Y905" s="344"/>
      <c r="Z905" s="345"/>
      <c r="AA905" s="345"/>
      <c r="AB905" s="346"/>
      <c r="AC905" s="355"/>
      <c r="AD905" s="355"/>
      <c r="AE905" s="355"/>
      <c r="AF905" s="355"/>
      <c r="AG905" s="355"/>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69"/>
      <c r="Q906" s="343"/>
      <c r="R906" s="343"/>
      <c r="S906" s="343"/>
      <c r="T906" s="343"/>
      <c r="U906" s="343"/>
      <c r="V906" s="343"/>
      <c r="W906" s="343"/>
      <c r="X906" s="343"/>
      <c r="Y906" s="344"/>
      <c r="Z906" s="345"/>
      <c r="AA906" s="345"/>
      <c r="AB906" s="346"/>
      <c r="AC906" s="355"/>
      <c r="AD906" s="355"/>
      <c r="AE906" s="355"/>
      <c r="AF906" s="355"/>
      <c r="AG906" s="355"/>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506</v>
      </c>
      <c r="AI935" s="359"/>
      <c r="AJ935" s="359"/>
      <c r="AK935" s="359"/>
      <c r="AL935" s="359" t="s">
        <v>21</v>
      </c>
      <c r="AM935" s="359"/>
      <c r="AN935" s="359"/>
      <c r="AO935" s="364"/>
      <c r="AP935" s="365" t="s">
        <v>431</v>
      </c>
      <c r="AQ935" s="365"/>
      <c r="AR935" s="365"/>
      <c r="AS935" s="365"/>
      <c r="AT935" s="365"/>
      <c r="AU935" s="365"/>
      <c r="AV935" s="365"/>
      <c r="AW935" s="365"/>
      <c r="AX935" s="365"/>
    </row>
    <row r="936" spans="1:50" ht="53.25" customHeight="1" x14ac:dyDescent="0.15">
      <c r="A936" s="372">
        <v>1</v>
      </c>
      <c r="B936" s="372">
        <v>1</v>
      </c>
      <c r="C936" s="340" t="s">
        <v>637</v>
      </c>
      <c r="D936" s="340"/>
      <c r="E936" s="340"/>
      <c r="F936" s="340"/>
      <c r="G936" s="340"/>
      <c r="H936" s="340"/>
      <c r="I936" s="340"/>
      <c r="J936" s="341">
        <v>7010501016231</v>
      </c>
      <c r="K936" s="342"/>
      <c r="L936" s="342"/>
      <c r="M936" s="342"/>
      <c r="N936" s="342"/>
      <c r="O936" s="342"/>
      <c r="P936" s="343" t="s">
        <v>642</v>
      </c>
      <c r="Q936" s="343"/>
      <c r="R936" s="343"/>
      <c r="S936" s="343"/>
      <c r="T936" s="343"/>
      <c r="U936" s="343"/>
      <c r="V936" s="343"/>
      <c r="W936" s="343"/>
      <c r="X936" s="343"/>
      <c r="Y936" s="344">
        <v>6.4</v>
      </c>
      <c r="Z936" s="345"/>
      <c r="AA936" s="345"/>
      <c r="AB936" s="346"/>
      <c r="AC936" s="355" t="s">
        <v>511</v>
      </c>
      <c r="AD936" s="356"/>
      <c r="AE936" s="356"/>
      <c r="AF936" s="356"/>
      <c r="AG936" s="356"/>
      <c r="AH936" s="357">
        <v>2</v>
      </c>
      <c r="AI936" s="358"/>
      <c r="AJ936" s="358"/>
      <c r="AK936" s="358"/>
      <c r="AL936" s="350">
        <v>65.400000000000006</v>
      </c>
      <c r="AM936" s="351"/>
      <c r="AN936" s="351"/>
      <c r="AO936" s="352"/>
      <c r="AP936" s="353" t="s">
        <v>567</v>
      </c>
      <c r="AQ936" s="353"/>
      <c r="AR936" s="353"/>
      <c r="AS936" s="353"/>
      <c r="AT936" s="353"/>
      <c r="AU936" s="353"/>
      <c r="AV936" s="353"/>
      <c r="AW936" s="353"/>
      <c r="AX936" s="353"/>
    </row>
    <row r="937" spans="1:50" ht="30" customHeight="1" x14ac:dyDescent="0.15">
      <c r="A937" s="372">
        <v>2</v>
      </c>
      <c r="B937" s="372">
        <v>1</v>
      </c>
      <c r="C937" s="340" t="s">
        <v>638</v>
      </c>
      <c r="D937" s="340"/>
      <c r="E937" s="340"/>
      <c r="F937" s="340"/>
      <c r="G937" s="340"/>
      <c r="H937" s="340"/>
      <c r="I937" s="340"/>
      <c r="J937" s="341">
        <v>6010405003434</v>
      </c>
      <c r="K937" s="342"/>
      <c r="L937" s="342"/>
      <c r="M937" s="342"/>
      <c r="N937" s="342"/>
      <c r="O937" s="342"/>
      <c r="P937" s="343" t="s">
        <v>643</v>
      </c>
      <c r="Q937" s="343"/>
      <c r="R937" s="343"/>
      <c r="S937" s="343"/>
      <c r="T937" s="343"/>
      <c r="U937" s="343"/>
      <c r="V937" s="343"/>
      <c r="W937" s="343"/>
      <c r="X937" s="343"/>
      <c r="Y937" s="344">
        <v>3.3</v>
      </c>
      <c r="Z937" s="345"/>
      <c r="AA937" s="345"/>
      <c r="AB937" s="346"/>
      <c r="AC937" s="355" t="s">
        <v>518</v>
      </c>
      <c r="AD937" s="355"/>
      <c r="AE937" s="355"/>
      <c r="AF937" s="355"/>
      <c r="AG937" s="355"/>
      <c r="AH937" s="357" t="s">
        <v>567</v>
      </c>
      <c r="AI937" s="358"/>
      <c r="AJ937" s="358"/>
      <c r="AK937" s="358"/>
      <c r="AL937" s="350">
        <v>100</v>
      </c>
      <c r="AM937" s="351"/>
      <c r="AN937" s="351"/>
      <c r="AO937" s="352"/>
      <c r="AP937" s="353" t="s">
        <v>567</v>
      </c>
      <c r="AQ937" s="353"/>
      <c r="AR937" s="353"/>
      <c r="AS937" s="353"/>
      <c r="AT937" s="353"/>
      <c r="AU937" s="353"/>
      <c r="AV937" s="353"/>
      <c r="AW937" s="353"/>
      <c r="AX937" s="353"/>
    </row>
    <row r="938" spans="1:50" ht="30" customHeight="1" x14ac:dyDescent="0.15">
      <c r="A938" s="372">
        <v>3</v>
      </c>
      <c r="B938" s="372">
        <v>1</v>
      </c>
      <c r="C938" s="354" t="s">
        <v>639</v>
      </c>
      <c r="D938" s="340"/>
      <c r="E938" s="340"/>
      <c r="F938" s="340"/>
      <c r="G938" s="340"/>
      <c r="H938" s="340"/>
      <c r="I938" s="340"/>
      <c r="J938" s="341">
        <v>6010001021699</v>
      </c>
      <c r="K938" s="342"/>
      <c r="L938" s="342"/>
      <c r="M938" s="342"/>
      <c r="N938" s="342"/>
      <c r="O938" s="342"/>
      <c r="P938" s="369" t="s">
        <v>644</v>
      </c>
      <c r="Q938" s="343"/>
      <c r="R938" s="343"/>
      <c r="S938" s="343"/>
      <c r="T938" s="343"/>
      <c r="U938" s="343"/>
      <c r="V938" s="343"/>
      <c r="W938" s="343"/>
      <c r="X938" s="343"/>
      <c r="Y938" s="344">
        <v>2.4</v>
      </c>
      <c r="Z938" s="345"/>
      <c r="AA938" s="345"/>
      <c r="AB938" s="346"/>
      <c r="AC938" s="355" t="s">
        <v>517</v>
      </c>
      <c r="AD938" s="355"/>
      <c r="AE938" s="355"/>
      <c r="AF938" s="355"/>
      <c r="AG938" s="355"/>
      <c r="AH938" s="348" t="s">
        <v>567</v>
      </c>
      <c r="AI938" s="349"/>
      <c r="AJ938" s="349"/>
      <c r="AK938" s="349"/>
      <c r="AL938" s="350">
        <v>100</v>
      </c>
      <c r="AM938" s="351"/>
      <c r="AN938" s="351"/>
      <c r="AO938" s="352"/>
      <c r="AP938" s="353" t="s">
        <v>567</v>
      </c>
      <c r="AQ938" s="353"/>
      <c r="AR938" s="353"/>
      <c r="AS938" s="353"/>
      <c r="AT938" s="353"/>
      <c r="AU938" s="353"/>
      <c r="AV938" s="353"/>
      <c r="AW938" s="353"/>
      <c r="AX938" s="353"/>
    </row>
    <row r="939" spans="1:50" ht="30" customHeight="1" x14ac:dyDescent="0.15">
      <c r="A939" s="372">
        <v>4</v>
      </c>
      <c r="B939" s="372">
        <v>1</v>
      </c>
      <c r="C939" s="354" t="s">
        <v>640</v>
      </c>
      <c r="D939" s="340"/>
      <c r="E939" s="340"/>
      <c r="F939" s="340"/>
      <c r="G939" s="340"/>
      <c r="H939" s="340"/>
      <c r="I939" s="340"/>
      <c r="J939" s="341">
        <v>5010001055335</v>
      </c>
      <c r="K939" s="342"/>
      <c r="L939" s="342"/>
      <c r="M939" s="342"/>
      <c r="N939" s="342"/>
      <c r="O939" s="342"/>
      <c r="P939" s="369" t="s">
        <v>645</v>
      </c>
      <c r="Q939" s="343"/>
      <c r="R939" s="343"/>
      <c r="S939" s="343"/>
      <c r="T939" s="343"/>
      <c r="U939" s="343"/>
      <c r="V939" s="343"/>
      <c r="W939" s="343"/>
      <c r="X939" s="343"/>
      <c r="Y939" s="344">
        <v>0.4</v>
      </c>
      <c r="Z939" s="345"/>
      <c r="AA939" s="345"/>
      <c r="AB939" s="346"/>
      <c r="AC939" s="355" t="s">
        <v>517</v>
      </c>
      <c r="AD939" s="355"/>
      <c r="AE939" s="355"/>
      <c r="AF939" s="355"/>
      <c r="AG939" s="355"/>
      <c r="AH939" s="348" t="s">
        <v>567</v>
      </c>
      <c r="AI939" s="349"/>
      <c r="AJ939" s="349"/>
      <c r="AK939" s="349"/>
      <c r="AL939" s="350">
        <v>100</v>
      </c>
      <c r="AM939" s="351"/>
      <c r="AN939" s="351"/>
      <c r="AO939" s="352"/>
      <c r="AP939" s="353" t="s">
        <v>567</v>
      </c>
      <c r="AQ939" s="353"/>
      <c r="AR939" s="353"/>
      <c r="AS939" s="353"/>
      <c r="AT939" s="353"/>
      <c r="AU939" s="353"/>
      <c r="AV939" s="353"/>
      <c r="AW939" s="353"/>
      <c r="AX939" s="353"/>
    </row>
    <row r="940" spans="1:50" ht="30" customHeight="1" x14ac:dyDescent="0.15">
      <c r="A940" s="372">
        <v>5</v>
      </c>
      <c r="B940" s="372">
        <v>1</v>
      </c>
      <c r="C940" s="340" t="s">
        <v>641</v>
      </c>
      <c r="D940" s="340"/>
      <c r="E940" s="340"/>
      <c r="F940" s="340"/>
      <c r="G940" s="340"/>
      <c r="H940" s="340"/>
      <c r="I940" s="340"/>
      <c r="J940" s="341">
        <v>6011205000217</v>
      </c>
      <c r="K940" s="342"/>
      <c r="L940" s="342"/>
      <c r="M940" s="342"/>
      <c r="N940" s="342"/>
      <c r="O940" s="342"/>
      <c r="P940" s="343" t="s">
        <v>646</v>
      </c>
      <c r="Q940" s="343"/>
      <c r="R940" s="343"/>
      <c r="S940" s="343"/>
      <c r="T940" s="343"/>
      <c r="U940" s="343"/>
      <c r="V940" s="343"/>
      <c r="W940" s="343"/>
      <c r="X940" s="343"/>
      <c r="Y940" s="344">
        <v>0.02</v>
      </c>
      <c r="Z940" s="345"/>
      <c r="AA940" s="345"/>
      <c r="AB940" s="346"/>
      <c r="AC940" s="347" t="s">
        <v>517</v>
      </c>
      <c r="AD940" s="347"/>
      <c r="AE940" s="347"/>
      <c r="AF940" s="347"/>
      <c r="AG940" s="347"/>
      <c r="AH940" s="348" t="s">
        <v>567</v>
      </c>
      <c r="AI940" s="349"/>
      <c r="AJ940" s="349"/>
      <c r="AK940" s="349"/>
      <c r="AL940" s="350">
        <v>100</v>
      </c>
      <c r="AM940" s="351"/>
      <c r="AN940" s="351"/>
      <c r="AO940" s="352"/>
      <c r="AP940" s="353" t="s">
        <v>567</v>
      </c>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506</v>
      </c>
      <c r="AI968" s="359"/>
      <c r="AJ968" s="359"/>
      <c r="AK968" s="359"/>
      <c r="AL968" s="359" t="s">
        <v>21</v>
      </c>
      <c r="AM968" s="359"/>
      <c r="AN968" s="359"/>
      <c r="AO968" s="364"/>
      <c r="AP968" s="365" t="s">
        <v>431</v>
      </c>
      <c r="AQ968" s="365"/>
      <c r="AR968" s="365"/>
      <c r="AS968" s="365"/>
      <c r="AT968" s="365"/>
      <c r="AU968" s="365"/>
      <c r="AV968" s="365"/>
      <c r="AW968" s="365"/>
      <c r="AX968" s="365"/>
    </row>
    <row r="969" spans="1:50" ht="53.25" customHeight="1" x14ac:dyDescent="0.15">
      <c r="A969" s="372">
        <v>1</v>
      </c>
      <c r="B969" s="372">
        <v>1</v>
      </c>
      <c r="C969" s="340" t="s">
        <v>647</v>
      </c>
      <c r="D969" s="340"/>
      <c r="E969" s="340"/>
      <c r="F969" s="340"/>
      <c r="G969" s="340"/>
      <c r="H969" s="340"/>
      <c r="I969" s="340"/>
      <c r="J969" s="341">
        <v>4010001086959</v>
      </c>
      <c r="K969" s="342"/>
      <c r="L969" s="342"/>
      <c r="M969" s="342"/>
      <c r="N969" s="342"/>
      <c r="O969" s="342"/>
      <c r="P969" s="343" t="s">
        <v>649</v>
      </c>
      <c r="Q969" s="343"/>
      <c r="R969" s="343"/>
      <c r="S969" s="343"/>
      <c r="T969" s="343"/>
      <c r="U969" s="343"/>
      <c r="V969" s="343"/>
      <c r="W969" s="343"/>
      <c r="X969" s="343"/>
      <c r="Y969" s="344">
        <v>3.1</v>
      </c>
      <c r="Z969" s="345"/>
      <c r="AA969" s="345"/>
      <c r="AB969" s="346"/>
      <c r="AC969" s="355" t="s">
        <v>518</v>
      </c>
      <c r="AD969" s="356"/>
      <c r="AE969" s="356"/>
      <c r="AF969" s="356"/>
      <c r="AG969" s="356"/>
      <c r="AH969" s="357" t="s">
        <v>567</v>
      </c>
      <c r="AI969" s="358"/>
      <c r="AJ969" s="358"/>
      <c r="AK969" s="358"/>
      <c r="AL969" s="350">
        <v>100</v>
      </c>
      <c r="AM969" s="351"/>
      <c r="AN969" s="351"/>
      <c r="AO969" s="352"/>
      <c r="AP969" s="353" t="s">
        <v>651</v>
      </c>
      <c r="AQ969" s="353"/>
      <c r="AR969" s="353"/>
      <c r="AS969" s="353"/>
      <c r="AT969" s="353"/>
      <c r="AU969" s="353"/>
      <c r="AV969" s="353"/>
      <c r="AW969" s="353"/>
      <c r="AX969" s="353"/>
    </row>
    <row r="970" spans="1:50" ht="42.75" customHeight="1" x14ac:dyDescent="0.15">
      <c r="A970" s="372">
        <v>2</v>
      </c>
      <c r="B970" s="372">
        <v>1</v>
      </c>
      <c r="C970" s="340" t="s">
        <v>648</v>
      </c>
      <c r="D970" s="340"/>
      <c r="E970" s="340"/>
      <c r="F970" s="340"/>
      <c r="G970" s="340"/>
      <c r="H970" s="340"/>
      <c r="I970" s="340"/>
      <c r="J970" s="341">
        <v>2010801012579</v>
      </c>
      <c r="K970" s="342"/>
      <c r="L970" s="342"/>
      <c r="M970" s="342"/>
      <c r="N970" s="342"/>
      <c r="O970" s="342"/>
      <c r="P970" s="343" t="s">
        <v>650</v>
      </c>
      <c r="Q970" s="343"/>
      <c r="R970" s="343"/>
      <c r="S970" s="343"/>
      <c r="T970" s="343"/>
      <c r="U970" s="343"/>
      <c r="V970" s="343"/>
      <c r="W970" s="343"/>
      <c r="X970" s="343"/>
      <c r="Y970" s="344">
        <v>0.2</v>
      </c>
      <c r="Z970" s="345"/>
      <c r="AA970" s="345"/>
      <c r="AB970" s="346"/>
      <c r="AC970" s="355" t="s">
        <v>517</v>
      </c>
      <c r="AD970" s="355"/>
      <c r="AE970" s="355"/>
      <c r="AF970" s="355"/>
      <c r="AG970" s="355"/>
      <c r="AH970" s="357" t="s">
        <v>567</v>
      </c>
      <c r="AI970" s="358"/>
      <c r="AJ970" s="358"/>
      <c r="AK970" s="358"/>
      <c r="AL970" s="350">
        <v>100</v>
      </c>
      <c r="AM970" s="351"/>
      <c r="AN970" s="351"/>
      <c r="AO970" s="352"/>
      <c r="AP970" s="353" t="s">
        <v>652</v>
      </c>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69"/>
      <c r="Q971" s="343"/>
      <c r="R971" s="343"/>
      <c r="S971" s="343"/>
      <c r="T971" s="343"/>
      <c r="U971" s="343"/>
      <c r="V971" s="343"/>
      <c r="W971" s="343"/>
      <c r="X971" s="343"/>
      <c r="Y971" s="344"/>
      <c r="Z971" s="345"/>
      <c r="AA971" s="345"/>
      <c r="AB971" s="346"/>
      <c r="AC971" s="355"/>
      <c r="AD971" s="355"/>
      <c r="AE971" s="355"/>
      <c r="AF971" s="355"/>
      <c r="AG971" s="355"/>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69"/>
      <c r="Q972" s="343"/>
      <c r="R972" s="343"/>
      <c r="S972" s="343"/>
      <c r="T972" s="343"/>
      <c r="U972" s="343"/>
      <c r="V972" s="343"/>
      <c r="W972" s="343"/>
      <c r="X972" s="343"/>
      <c r="Y972" s="344"/>
      <c r="Z972" s="345"/>
      <c r="AA972" s="345"/>
      <c r="AB972" s="346"/>
      <c r="AC972" s="355"/>
      <c r="AD972" s="355"/>
      <c r="AE972" s="355"/>
      <c r="AF972" s="355"/>
      <c r="AG972" s="355"/>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506</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54" customHeight="1" x14ac:dyDescent="0.15">
      <c r="A1002" s="372">
        <v>1</v>
      </c>
      <c r="B1002" s="372">
        <v>1</v>
      </c>
      <c r="C1002" s="340" t="s">
        <v>653</v>
      </c>
      <c r="D1002" s="340"/>
      <c r="E1002" s="340"/>
      <c r="F1002" s="340"/>
      <c r="G1002" s="340"/>
      <c r="H1002" s="340"/>
      <c r="I1002" s="340"/>
      <c r="J1002" s="341">
        <v>1010901026918</v>
      </c>
      <c r="K1002" s="342"/>
      <c r="L1002" s="342"/>
      <c r="M1002" s="342"/>
      <c r="N1002" s="342"/>
      <c r="O1002" s="342"/>
      <c r="P1002" s="369" t="s">
        <v>657</v>
      </c>
      <c r="Q1002" s="343"/>
      <c r="R1002" s="343"/>
      <c r="S1002" s="343"/>
      <c r="T1002" s="343"/>
      <c r="U1002" s="343"/>
      <c r="V1002" s="343"/>
      <c r="W1002" s="343"/>
      <c r="X1002" s="343"/>
      <c r="Y1002" s="344">
        <v>3</v>
      </c>
      <c r="Z1002" s="345"/>
      <c r="AA1002" s="345"/>
      <c r="AB1002" s="346"/>
      <c r="AC1002" s="355" t="s">
        <v>655</v>
      </c>
      <c r="AD1002" s="356"/>
      <c r="AE1002" s="356"/>
      <c r="AF1002" s="356"/>
      <c r="AG1002" s="356"/>
      <c r="AH1002" s="357" t="s">
        <v>567</v>
      </c>
      <c r="AI1002" s="358"/>
      <c r="AJ1002" s="358"/>
      <c r="AK1002" s="358"/>
      <c r="AL1002" s="350" t="s">
        <v>567</v>
      </c>
      <c r="AM1002" s="351"/>
      <c r="AN1002" s="351"/>
      <c r="AO1002" s="352"/>
      <c r="AP1002" s="353" t="s">
        <v>567</v>
      </c>
      <c r="AQ1002" s="353"/>
      <c r="AR1002" s="353"/>
      <c r="AS1002" s="353"/>
      <c r="AT1002" s="353"/>
      <c r="AU1002" s="353"/>
      <c r="AV1002" s="353"/>
      <c r="AW1002" s="353"/>
      <c r="AX1002" s="353"/>
    </row>
    <row r="1003" spans="1:50" ht="30" customHeight="1" x14ac:dyDescent="0.15">
      <c r="A1003" s="372">
        <v>2</v>
      </c>
      <c r="B1003" s="372">
        <v>1</v>
      </c>
      <c r="C1003" s="340" t="s">
        <v>648</v>
      </c>
      <c r="D1003" s="340"/>
      <c r="E1003" s="340"/>
      <c r="F1003" s="340"/>
      <c r="G1003" s="340"/>
      <c r="H1003" s="340"/>
      <c r="I1003" s="340"/>
      <c r="J1003" s="341">
        <v>2010801012579</v>
      </c>
      <c r="K1003" s="342"/>
      <c r="L1003" s="342"/>
      <c r="M1003" s="342"/>
      <c r="N1003" s="342"/>
      <c r="O1003" s="342"/>
      <c r="P1003" s="343" t="s">
        <v>654</v>
      </c>
      <c r="Q1003" s="343"/>
      <c r="R1003" s="343"/>
      <c r="S1003" s="343"/>
      <c r="T1003" s="343"/>
      <c r="U1003" s="343"/>
      <c r="V1003" s="343"/>
      <c r="W1003" s="343"/>
      <c r="X1003" s="343"/>
      <c r="Y1003" s="344">
        <v>0.1</v>
      </c>
      <c r="Z1003" s="345"/>
      <c r="AA1003" s="345"/>
      <c r="AB1003" s="346"/>
      <c r="AC1003" s="355" t="s">
        <v>656</v>
      </c>
      <c r="AD1003" s="355"/>
      <c r="AE1003" s="355"/>
      <c r="AF1003" s="355"/>
      <c r="AG1003" s="355"/>
      <c r="AH1003" s="357" t="s">
        <v>567</v>
      </c>
      <c r="AI1003" s="358"/>
      <c r="AJ1003" s="358"/>
      <c r="AK1003" s="358"/>
      <c r="AL1003" s="350">
        <v>100</v>
      </c>
      <c r="AM1003" s="351"/>
      <c r="AN1003" s="351"/>
      <c r="AO1003" s="352"/>
      <c r="AP1003" s="353" t="s">
        <v>567</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69"/>
      <c r="Q1004" s="343"/>
      <c r="R1004" s="343"/>
      <c r="S1004" s="343"/>
      <c r="T1004" s="343"/>
      <c r="U1004" s="343"/>
      <c r="V1004" s="343"/>
      <c r="W1004" s="343"/>
      <c r="X1004" s="343"/>
      <c r="Y1004" s="344"/>
      <c r="Z1004" s="345"/>
      <c r="AA1004" s="345"/>
      <c r="AB1004" s="346"/>
      <c r="AC1004" s="355"/>
      <c r="AD1004" s="355"/>
      <c r="AE1004" s="355"/>
      <c r="AF1004" s="355"/>
      <c r="AG1004" s="355"/>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69"/>
      <c r="Q1005" s="343"/>
      <c r="R1005" s="343"/>
      <c r="S1005" s="343"/>
      <c r="T1005" s="343"/>
      <c r="U1005" s="343"/>
      <c r="V1005" s="343"/>
      <c r="W1005" s="343"/>
      <c r="X1005" s="343"/>
      <c r="Y1005" s="344"/>
      <c r="Z1005" s="345"/>
      <c r="AA1005" s="345"/>
      <c r="AB1005" s="346"/>
      <c r="AC1005" s="355"/>
      <c r="AD1005" s="355"/>
      <c r="AE1005" s="355"/>
      <c r="AF1005" s="355"/>
      <c r="AG1005" s="355"/>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506</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54" customHeight="1" x14ac:dyDescent="0.15">
      <c r="A1035" s="372">
        <v>1</v>
      </c>
      <c r="B1035" s="372">
        <v>1</v>
      </c>
      <c r="C1035" s="340" t="s">
        <v>658</v>
      </c>
      <c r="D1035" s="340"/>
      <c r="E1035" s="340"/>
      <c r="F1035" s="340"/>
      <c r="G1035" s="340"/>
      <c r="H1035" s="340"/>
      <c r="I1035" s="340"/>
      <c r="J1035" s="341">
        <v>5010001141787</v>
      </c>
      <c r="K1035" s="342"/>
      <c r="L1035" s="342"/>
      <c r="M1035" s="342"/>
      <c r="N1035" s="342"/>
      <c r="O1035" s="342"/>
      <c r="P1035" s="343" t="s">
        <v>659</v>
      </c>
      <c r="Q1035" s="343"/>
      <c r="R1035" s="343"/>
      <c r="S1035" s="343"/>
      <c r="T1035" s="343"/>
      <c r="U1035" s="343"/>
      <c r="V1035" s="343"/>
      <c r="W1035" s="343"/>
      <c r="X1035" s="343"/>
      <c r="Y1035" s="344">
        <v>1.3</v>
      </c>
      <c r="Z1035" s="345"/>
      <c r="AA1035" s="345"/>
      <c r="AB1035" s="346"/>
      <c r="AC1035" s="355" t="s">
        <v>511</v>
      </c>
      <c r="AD1035" s="356"/>
      <c r="AE1035" s="356"/>
      <c r="AF1035" s="356"/>
      <c r="AG1035" s="356"/>
      <c r="AH1035" s="357">
        <v>1</v>
      </c>
      <c r="AI1035" s="358"/>
      <c r="AJ1035" s="358"/>
      <c r="AK1035" s="358"/>
      <c r="AL1035" s="350">
        <v>78.900000000000006</v>
      </c>
      <c r="AM1035" s="351"/>
      <c r="AN1035" s="351"/>
      <c r="AO1035" s="352"/>
      <c r="AP1035" s="353" t="s">
        <v>567</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5"/>
      <c r="AD1036" s="355"/>
      <c r="AE1036" s="355"/>
      <c r="AF1036" s="355"/>
      <c r="AG1036" s="355"/>
      <c r="AH1036" s="357"/>
      <c r="AI1036" s="358"/>
      <c r="AJ1036" s="358"/>
      <c r="AK1036" s="358"/>
      <c r="AL1036" s="366"/>
      <c r="AM1036" s="367"/>
      <c r="AN1036" s="367"/>
      <c r="AO1036" s="368"/>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69"/>
      <c r="Q1037" s="343"/>
      <c r="R1037" s="343"/>
      <c r="S1037" s="343"/>
      <c r="T1037" s="343"/>
      <c r="U1037" s="343"/>
      <c r="V1037" s="343"/>
      <c r="W1037" s="343"/>
      <c r="X1037" s="343"/>
      <c r="Y1037" s="344"/>
      <c r="Z1037" s="345"/>
      <c r="AA1037" s="345"/>
      <c r="AB1037" s="346"/>
      <c r="AC1037" s="355"/>
      <c r="AD1037" s="355"/>
      <c r="AE1037" s="355"/>
      <c r="AF1037" s="355"/>
      <c r="AG1037" s="355"/>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69"/>
      <c r="Q1038" s="343"/>
      <c r="R1038" s="343"/>
      <c r="S1038" s="343"/>
      <c r="T1038" s="343"/>
      <c r="U1038" s="343"/>
      <c r="V1038" s="343"/>
      <c r="W1038" s="343"/>
      <c r="X1038" s="343"/>
      <c r="Y1038" s="344"/>
      <c r="Z1038" s="345"/>
      <c r="AA1038" s="345"/>
      <c r="AB1038" s="346"/>
      <c r="AC1038" s="355"/>
      <c r="AD1038" s="355"/>
      <c r="AE1038" s="355"/>
      <c r="AF1038" s="355"/>
      <c r="AG1038" s="355"/>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506</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2">
        <v>1</v>
      </c>
      <c r="B1068" s="372">
        <v>1</v>
      </c>
      <c r="C1068" s="354" t="s">
        <v>683</v>
      </c>
      <c r="D1068" s="340"/>
      <c r="E1068" s="340"/>
      <c r="F1068" s="340"/>
      <c r="G1068" s="340"/>
      <c r="H1068" s="340"/>
      <c r="I1068" s="340"/>
      <c r="J1068" s="341" t="s">
        <v>682</v>
      </c>
      <c r="K1068" s="342"/>
      <c r="L1068" s="342"/>
      <c r="M1068" s="342"/>
      <c r="N1068" s="342"/>
      <c r="O1068" s="342"/>
      <c r="P1068" s="343" t="s">
        <v>681</v>
      </c>
      <c r="Q1068" s="343"/>
      <c r="R1068" s="343"/>
      <c r="S1068" s="343"/>
      <c r="T1068" s="343"/>
      <c r="U1068" s="343"/>
      <c r="V1068" s="343"/>
      <c r="W1068" s="343"/>
      <c r="X1068" s="343"/>
      <c r="Y1068" s="344">
        <v>2.2999999999999998</v>
      </c>
      <c r="Z1068" s="345"/>
      <c r="AA1068" s="345"/>
      <c r="AB1068" s="346"/>
      <c r="AC1068" s="355" t="s">
        <v>196</v>
      </c>
      <c r="AD1068" s="356"/>
      <c r="AE1068" s="356"/>
      <c r="AF1068" s="356"/>
      <c r="AG1068" s="356"/>
      <c r="AH1068" s="357" t="s">
        <v>667</v>
      </c>
      <c r="AI1068" s="358"/>
      <c r="AJ1068" s="358"/>
      <c r="AK1068" s="358"/>
      <c r="AL1068" s="350" t="s">
        <v>667</v>
      </c>
      <c r="AM1068" s="351"/>
      <c r="AN1068" s="351"/>
      <c r="AO1068" s="352"/>
      <c r="AP1068" s="353" t="s">
        <v>667</v>
      </c>
      <c r="AQ1068" s="353"/>
      <c r="AR1068" s="353"/>
      <c r="AS1068" s="353"/>
      <c r="AT1068" s="353"/>
      <c r="AU1068" s="353"/>
      <c r="AV1068" s="353"/>
      <c r="AW1068" s="353"/>
      <c r="AX1068" s="353"/>
    </row>
    <row r="1069" spans="1:50" ht="30" customHeight="1" x14ac:dyDescent="0.15">
      <c r="A1069" s="372">
        <v>2</v>
      </c>
      <c r="B1069" s="372">
        <v>1</v>
      </c>
      <c r="C1069" s="354" t="s">
        <v>684</v>
      </c>
      <c r="D1069" s="340"/>
      <c r="E1069" s="340"/>
      <c r="F1069" s="340"/>
      <c r="G1069" s="340"/>
      <c r="H1069" s="340"/>
      <c r="I1069" s="340"/>
      <c r="J1069" s="341" t="s">
        <v>682</v>
      </c>
      <c r="K1069" s="342"/>
      <c r="L1069" s="342"/>
      <c r="M1069" s="342"/>
      <c r="N1069" s="342"/>
      <c r="O1069" s="342"/>
      <c r="P1069" s="343" t="s">
        <v>681</v>
      </c>
      <c r="Q1069" s="343"/>
      <c r="R1069" s="343"/>
      <c r="S1069" s="343"/>
      <c r="T1069" s="343"/>
      <c r="U1069" s="343"/>
      <c r="V1069" s="343"/>
      <c r="W1069" s="343"/>
      <c r="X1069" s="343"/>
      <c r="Y1069" s="344">
        <v>1.7</v>
      </c>
      <c r="Z1069" s="345"/>
      <c r="AA1069" s="345"/>
      <c r="AB1069" s="346"/>
      <c r="AC1069" s="355" t="s">
        <v>196</v>
      </c>
      <c r="AD1069" s="356"/>
      <c r="AE1069" s="356"/>
      <c r="AF1069" s="356"/>
      <c r="AG1069" s="356"/>
      <c r="AH1069" s="357" t="s">
        <v>667</v>
      </c>
      <c r="AI1069" s="358"/>
      <c r="AJ1069" s="358"/>
      <c r="AK1069" s="358"/>
      <c r="AL1069" s="350" t="s">
        <v>667</v>
      </c>
      <c r="AM1069" s="351"/>
      <c r="AN1069" s="351"/>
      <c r="AO1069" s="352"/>
      <c r="AP1069" s="353" t="s">
        <v>667</v>
      </c>
      <c r="AQ1069" s="353"/>
      <c r="AR1069" s="353"/>
      <c r="AS1069" s="353"/>
      <c r="AT1069" s="353"/>
      <c r="AU1069" s="353"/>
      <c r="AV1069" s="353"/>
      <c r="AW1069" s="353"/>
      <c r="AX1069" s="353"/>
    </row>
    <row r="1070" spans="1:50" ht="30" customHeight="1" x14ac:dyDescent="0.15">
      <c r="A1070" s="372">
        <v>3</v>
      </c>
      <c r="B1070" s="372">
        <v>1</v>
      </c>
      <c r="C1070" s="354" t="s">
        <v>685</v>
      </c>
      <c r="D1070" s="340"/>
      <c r="E1070" s="340"/>
      <c r="F1070" s="340"/>
      <c r="G1070" s="340"/>
      <c r="H1070" s="340"/>
      <c r="I1070" s="340"/>
      <c r="J1070" s="341" t="s">
        <v>682</v>
      </c>
      <c r="K1070" s="342"/>
      <c r="L1070" s="342"/>
      <c r="M1070" s="342"/>
      <c r="N1070" s="342"/>
      <c r="O1070" s="342"/>
      <c r="P1070" s="343" t="s">
        <v>681</v>
      </c>
      <c r="Q1070" s="343"/>
      <c r="R1070" s="343"/>
      <c r="S1070" s="343"/>
      <c r="T1070" s="343"/>
      <c r="U1070" s="343"/>
      <c r="V1070" s="343"/>
      <c r="W1070" s="343"/>
      <c r="X1070" s="343"/>
      <c r="Y1070" s="344">
        <v>1.1000000000000001</v>
      </c>
      <c r="Z1070" s="345"/>
      <c r="AA1070" s="345"/>
      <c r="AB1070" s="346"/>
      <c r="AC1070" s="355" t="s">
        <v>196</v>
      </c>
      <c r="AD1070" s="356"/>
      <c r="AE1070" s="356"/>
      <c r="AF1070" s="356"/>
      <c r="AG1070" s="356"/>
      <c r="AH1070" s="357" t="s">
        <v>667</v>
      </c>
      <c r="AI1070" s="358"/>
      <c r="AJ1070" s="358"/>
      <c r="AK1070" s="358"/>
      <c r="AL1070" s="350" t="s">
        <v>667</v>
      </c>
      <c r="AM1070" s="351"/>
      <c r="AN1070" s="351"/>
      <c r="AO1070" s="352"/>
      <c r="AP1070" s="353" t="s">
        <v>667</v>
      </c>
      <c r="AQ1070" s="353"/>
      <c r="AR1070" s="353"/>
      <c r="AS1070" s="353"/>
      <c r="AT1070" s="353"/>
      <c r="AU1070" s="353"/>
      <c r="AV1070" s="353"/>
      <c r="AW1070" s="353"/>
      <c r="AX1070" s="353"/>
    </row>
    <row r="1071" spans="1:50" ht="30" customHeight="1" x14ac:dyDescent="0.15">
      <c r="A1071" s="372">
        <v>4</v>
      </c>
      <c r="B1071" s="372">
        <v>1</v>
      </c>
      <c r="C1071" s="354" t="s">
        <v>686</v>
      </c>
      <c r="D1071" s="340"/>
      <c r="E1071" s="340"/>
      <c r="F1071" s="340"/>
      <c r="G1071" s="340"/>
      <c r="H1071" s="340"/>
      <c r="I1071" s="340"/>
      <c r="J1071" s="341" t="s">
        <v>682</v>
      </c>
      <c r="K1071" s="342"/>
      <c r="L1071" s="342"/>
      <c r="M1071" s="342"/>
      <c r="N1071" s="342"/>
      <c r="O1071" s="342"/>
      <c r="P1071" s="343" t="s">
        <v>681</v>
      </c>
      <c r="Q1071" s="343"/>
      <c r="R1071" s="343"/>
      <c r="S1071" s="343"/>
      <c r="T1071" s="343"/>
      <c r="U1071" s="343"/>
      <c r="V1071" s="343"/>
      <c r="W1071" s="343"/>
      <c r="X1071" s="343"/>
      <c r="Y1071" s="344">
        <v>1.1000000000000001</v>
      </c>
      <c r="Z1071" s="345"/>
      <c r="AA1071" s="345"/>
      <c r="AB1071" s="346"/>
      <c r="AC1071" s="355" t="s">
        <v>196</v>
      </c>
      <c r="AD1071" s="356"/>
      <c r="AE1071" s="356"/>
      <c r="AF1071" s="356"/>
      <c r="AG1071" s="356"/>
      <c r="AH1071" s="357" t="s">
        <v>667</v>
      </c>
      <c r="AI1071" s="358"/>
      <c r="AJ1071" s="358"/>
      <c r="AK1071" s="358"/>
      <c r="AL1071" s="350" t="s">
        <v>667</v>
      </c>
      <c r="AM1071" s="351"/>
      <c r="AN1071" s="351"/>
      <c r="AO1071" s="352"/>
      <c r="AP1071" s="353" t="s">
        <v>667</v>
      </c>
      <c r="AQ1071" s="353"/>
      <c r="AR1071" s="353"/>
      <c r="AS1071" s="353"/>
      <c r="AT1071" s="353"/>
      <c r="AU1071" s="353"/>
      <c r="AV1071" s="353"/>
      <c r="AW1071" s="353"/>
      <c r="AX1071" s="353"/>
    </row>
    <row r="1072" spans="1:50" ht="30" customHeight="1" x14ac:dyDescent="0.15">
      <c r="A1072" s="372">
        <v>5</v>
      </c>
      <c r="B1072" s="372">
        <v>1</v>
      </c>
      <c r="C1072" s="354" t="s">
        <v>687</v>
      </c>
      <c r="D1072" s="340"/>
      <c r="E1072" s="340"/>
      <c r="F1072" s="340"/>
      <c r="G1072" s="340"/>
      <c r="H1072" s="340"/>
      <c r="I1072" s="340"/>
      <c r="J1072" s="341" t="s">
        <v>682</v>
      </c>
      <c r="K1072" s="342"/>
      <c r="L1072" s="342"/>
      <c r="M1072" s="342"/>
      <c r="N1072" s="342"/>
      <c r="O1072" s="342"/>
      <c r="P1072" s="343" t="s">
        <v>681</v>
      </c>
      <c r="Q1072" s="343"/>
      <c r="R1072" s="343"/>
      <c r="S1072" s="343"/>
      <c r="T1072" s="343"/>
      <c r="U1072" s="343"/>
      <c r="V1072" s="343"/>
      <c r="W1072" s="343"/>
      <c r="X1072" s="343"/>
      <c r="Y1072" s="344">
        <v>1</v>
      </c>
      <c r="Z1072" s="345"/>
      <c r="AA1072" s="345"/>
      <c r="AB1072" s="346"/>
      <c r="AC1072" s="355" t="s">
        <v>196</v>
      </c>
      <c r="AD1072" s="356"/>
      <c r="AE1072" s="356"/>
      <c r="AF1072" s="356"/>
      <c r="AG1072" s="356"/>
      <c r="AH1072" s="357" t="s">
        <v>667</v>
      </c>
      <c r="AI1072" s="358"/>
      <c r="AJ1072" s="358"/>
      <c r="AK1072" s="358"/>
      <c r="AL1072" s="350" t="s">
        <v>667</v>
      </c>
      <c r="AM1072" s="351"/>
      <c r="AN1072" s="351"/>
      <c r="AO1072" s="352"/>
      <c r="AP1072" s="353" t="s">
        <v>667</v>
      </c>
      <c r="AQ1072" s="353"/>
      <c r="AR1072" s="353"/>
      <c r="AS1072" s="353"/>
      <c r="AT1072" s="353"/>
      <c r="AU1072" s="353"/>
      <c r="AV1072" s="353"/>
      <c r="AW1072" s="353"/>
      <c r="AX1072" s="353"/>
    </row>
    <row r="1073" spans="1:50" ht="30" customHeight="1" x14ac:dyDescent="0.15">
      <c r="A1073" s="372">
        <v>6</v>
      </c>
      <c r="B1073" s="372">
        <v>1</v>
      </c>
      <c r="C1073" s="354" t="s">
        <v>688</v>
      </c>
      <c r="D1073" s="340"/>
      <c r="E1073" s="340"/>
      <c r="F1073" s="340"/>
      <c r="G1073" s="340"/>
      <c r="H1073" s="340"/>
      <c r="I1073" s="340"/>
      <c r="J1073" s="341" t="s">
        <v>682</v>
      </c>
      <c r="K1073" s="342"/>
      <c r="L1073" s="342"/>
      <c r="M1073" s="342"/>
      <c r="N1073" s="342"/>
      <c r="O1073" s="342"/>
      <c r="P1073" s="343" t="s">
        <v>681</v>
      </c>
      <c r="Q1073" s="343"/>
      <c r="R1073" s="343"/>
      <c r="S1073" s="343"/>
      <c r="T1073" s="343"/>
      <c r="U1073" s="343"/>
      <c r="V1073" s="343"/>
      <c r="W1073" s="343"/>
      <c r="X1073" s="343"/>
      <c r="Y1073" s="344">
        <v>0.9</v>
      </c>
      <c r="Z1073" s="345"/>
      <c r="AA1073" s="345"/>
      <c r="AB1073" s="346"/>
      <c r="AC1073" s="355" t="s">
        <v>196</v>
      </c>
      <c r="AD1073" s="356"/>
      <c r="AE1073" s="356"/>
      <c r="AF1073" s="356"/>
      <c r="AG1073" s="356"/>
      <c r="AH1073" s="357" t="s">
        <v>667</v>
      </c>
      <c r="AI1073" s="358"/>
      <c r="AJ1073" s="358"/>
      <c r="AK1073" s="358"/>
      <c r="AL1073" s="350" t="s">
        <v>667</v>
      </c>
      <c r="AM1073" s="351"/>
      <c r="AN1073" s="351"/>
      <c r="AO1073" s="352"/>
      <c r="AP1073" s="353" t="s">
        <v>667</v>
      </c>
      <c r="AQ1073" s="353"/>
      <c r="AR1073" s="353"/>
      <c r="AS1073" s="353"/>
      <c r="AT1073" s="353"/>
      <c r="AU1073" s="353"/>
      <c r="AV1073" s="353"/>
      <c r="AW1073" s="353"/>
      <c r="AX1073" s="353"/>
    </row>
    <row r="1074" spans="1:50" ht="30" customHeight="1" x14ac:dyDescent="0.15">
      <c r="A1074" s="372">
        <v>7</v>
      </c>
      <c r="B1074" s="372">
        <v>1</v>
      </c>
      <c r="C1074" s="354" t="s">
        <v>689</v>
      </c>
      <c r="D1074" s="340"/>
      <c r="E1074" s="340"/>
      <c r="F1074" s="340"/>
      <c r="G1074" s="340"/>
      <c r="H1074" s="340"/>
      <c r="I1074" s="340"/>
      <c r="J1074" s="341" t="s">
        <v>682</v>
      </c>
      <c r="K1074" s="342"/>
      <c r="L1074" s="342"/>
      <c r="M1074" s="342"/>
      <c r="N1074" s="342"/>
      <c r="O1074" s="342"/>
      <c r="P1074" s="343" t="s">
        <v>681</v>
      </c>
      <c r="Q1074" s="343"/>
      <c r="R1074" s="343"/>
      <c r="S1074" s="343"/>
      <c r="T1074" s="343"/>
      <c r="U1074" s="343"/>
      <c r="V1074" s="343"/>
      <c r="W1074" s="343"/>
      <c r="X1074" s="343"/>
      <c r="Y1074" s="344">
        <v>0.8</v>
      </c>
      <c r="Z1074" s="345"/>
      <c r="AA1074" s="345"/>
      <c r="AB1074" s="346"/>
      <c r="AC1074" s="355" t="s">
        <v>196</v>
      </c>
      <c r="AD1074" s="356"/>
      <c r="AE1074" s="356"/>
      <c r="AF1074" s="356"/>
      <c r="AG1074" s="356"/>
      <c r="AH1074" s="357" t="s">
        <v>667</v>
      </c>
      <c r="AI1074" s="358"/>
      <c r="AJ1074" s="358"/>
      <c r="AK1074" s="358"/>
      <c r="AL1074" s="350" t="s">
        <v>667</v>
      </c>
      <c r="AM1074" s="351"/>
      <c r="AN1074" s="351"/>
      <c r="AO1074" s="352"/>
      <c r="AP1074" s="353" t="s">
        <v>667</v>
      </c>
      <c r="AQ1074" s="353"/>
      <c r="AR1074" s="353"/>
      <c r="AS1074" s="353"/>
      <c r="AT1074" s="353"/>
      <c r="AU1074" s="353"/>
      <c r="AV1074" s="353"/>
      <c r="AW1074" s="353"/>
      <c r="AX1074" s="353"/>
    </row>
    <row r="1075" spans="1:50" ht="30" customHeight="1" x14ac:dyDescent="0.15">
      <c r="A1075" s="372">
        <v>8</v>
      </c>
      <c r="B1075" s="372">
        <v>1</v>
      </c>
      <c r="C1075" s="354" t="s">
        <v>690</v>
      </c>
      <c r="D1075" s="340"/>
      <c r="E1075" s="340"/>
      <c r="F1075" s="340"/>
      <c r="G1075" s="340"/>
      <c r="H1075" s="340"/>
      <c r="I1075" s="340"/>
      <c r="J1075" s="341" t="s">
        <v>682</v>
      </c>
      <c r="K1075" s="342"/>
      <c r="L1075" s="342"/>
      <c r="M1075" s="342"/>
      <c r="N1075" s="342"/>
      <c r="O1075" s="342"/>
      <c r="P1075" s="343" t="s">
        <v>681</v>
      </c>
      <c r="Q1075" s="343"/>
      <c r="R1075" s="343"/>
      <c r="S1075" s="343"/>
      <c r="T1075" s="343"/>
      <c r="U1075" s="343"/>
      <c r="V1075" s="343"/>
      <c r="W1075" s="343"/>
      <c r="X1075" s="343"/>
      <c r="Y1075" s="344">
        <v>0.8</v>
      </c>
      <c r="Z1075" s="345"/>
      <c r="AA1075" s="345"/>
      <c r="AB1075" s="346"/>
      <c r="AC1075" s="355" t="s">
        <v>196</v>
      </c>
      <c r="AD1075" s="356"/>
      <c r="AE1075" s="356"/>
      <c r="AF1075" s="356"/>
      <c r="AG1075" s="356"/>
      <c r="AH1075" s="357" t="s">
        <v>667</v>
      </c>
      <c r="AI1075" s="358"/>
      <c r="AJ1075" s="358"/>
      <c r="AK1075" s="358"/>
      <c r="AL1075" s="350" t="s">
        <v>667</v>
      </c>
      <c r="AM1075" s="351"/>
      <c r="AN1075" s="351"/>
      <c r="AO1075" s="352"/>
      <c r="AP1075" s="353" t="s">
        <v>667</v>
      </c>
      <c r="AQ1075" s="353"/>
      <c r="AR1075" s="353"/>
      <c r="AS1075" s="353"/>
      <c r="AT1075" s="353"/>
      <c r="AU1075" s="353"/>
      <c r="AV1075" s="353"/>
      <c r="AW1075" s="353"/>
      <c r="AX1075" s="353"/>
    </row>
    <row r="1076" spans="1:50" ht="30" customHeight="1" x14ac:dyDescent="0.15">
      <c r="A1076" s="372">
        <v>9</v>
      </c>
      <c r="B1076" s="372">
        <v>1</v>
      </c>
      <c r="C1076" s="354" t="s">
        <v>691</v>
      </c>
      <c r="D1076" s="340"/>
      <c r="E1076" s="340"/>
      <c r="F1076" s="340"/>
      <c r="G1076" s="340"/>
      <c r="H1076" s="340"/>
      <c r="I1076" s="340"/>
      <c r="J1076" s="341" t="s">
        <v>682</v>
      </c>
      <c r="K1076" s="342"/>
      <c r="L1076" s="342"/>
      <c r="M1076" s="342"/>
      <c r="N1076" s="342"/>
      <c r="O1076" s="342"/>
      <c r="P1076" s="343" t="s">
        <v>681</v>
      </c>
      <c r="Q1076" s="343"/>
      <c r="R1076" s="343"/>
      <c r="S1076" s="343"/>
      <c r="T1076" s="343"/>
      <c r="U1076" s="343"/>
      <c r="V1076" s="343"/>
      <c r="W1076" s="343"/>
      <c r="X1076" s="343"/>
      <c r="Y1076" s="344">
        <v>0.8</v>
      </c>
      <c r="Z1076" s="345"/>
      <c r="AA1076" s="345"/>
      <c r="AB1076" s="346"/>
      <c r="AC1076" s="355" t="s">
        <v>196</v>
      </c>
      <c r="AD1076" s="356"/>
      <c r="AE1076" s="356"/>
      <c r="AF1076" s="356"/>
      <c r="AG1076" s="356"/>
      <c r="AH1076" s="357" t="s">
        <v>667</v>
      </c>
      <c r="AI1076" s="358"/>
      <c r="AJ1076" s="358"/>
      <c r="AK1076" s="358"/>
      <c r="AL1076" s="350" t="s">
        <v>667</v>
      </c>
      <c r="AM1076" s="351"/>
      <c r="AN1076" s="351"/>
      <c r="AO1076" s="352"/>
      <c r="AP1076" s="353" t="s">
        <v>667</v>
      </c>
      <c r="AQ1076" s="353"/>
      <c r="AR1076" s="353"/>
      <c r="AS1076" s="353"/>
      <c r="AT1076" s="353"/>
      <c r="AU1076" s="353"/>
      <c r="AV1076" s="353"/>
      <c r="AW1076" s="353"/>
      <c r="AX1076" s="353"/>
    </row>
    <row r="1077" spans="1:50" ht="30" customHeight="1" x14ac:dyDescent="0.15">
      <c r="A1077" s="372">
        <v>10</v>
      </c>
      <c r="B1077" s="372">
        <v>1</v>
      </c>
      <c r="C1077" s="354" t="s">
        <v>692</v>
      </c>
      <c r="D1077" s="340"/>
      <c r="E1077" s="340"/>
      <c r="F1077" s="340"/>
      <c r="G1077" s="340"/>
      <c r="H1077" s="340"/>
      <c r="I1077" s="340"/>
      <c r="J1077" s="341" t="s">
        <v>682</v>
      </c>
      <c r="K1077" s="342"/>
      <c r="L1077" s="342"/>
      <c r="M1077" s="342"/>
      <c r="N1077" s="342"/>
      <c r="O1077" s="342"/>
      <c r="P1077" s="343" t="s">
        <v>681</v>
      </c>
      <c r="Q1077" s="343"/>
      <c r="R1077" s="343"/>
      <c r="S1077" s="343"/>
      <c r="T1077" s="343"/>
      <c r="U1077" s="343"/>
      <c r="V1077" s="343"/>
      <c r="W1077" s="343"/>
      <c r="X1077" s="343"/>
      <c r="Y1077" s="344">
        <v>0.7</v>
      </c>
      <c r="Z1077" s="345"/>
      <c r="AA1077" s="345"/>
      <c r="AB1077" s="346"/>
      <c r="AC1077" s="355" t="s">
        <v>196</v>
      </c>
      <c r="AD1077" s="356"/>
      <c r="AE1077" s="356"/>
      <c r="AF1077" s="356"/>
      <c r="AG1077" s="356"/>
      <c r="AH1077" s="357" t="s">
        <v>667</v>
      </c>
      <c r="AI1077" s="358"/>
      <c r="AJ1077" s="358"/>
      <c r="AK1077" s="358"/>
      <c r="AL1077" s="350" t="s">
        <v>667</v>
      </c>
      <c r="AM1077" s="351"/>
      <c r="AN1077" s="351"/>
      <c r="AO1077" s="352"/>
      <c r="AP1077" s="353" t="s">
        <v>667</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693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2" t="s">
        <v>27</v>
      </c>
      <c r="Q1101" s="362"/>
      <c r="R1101" s="362"/>
      <c r="S1101" s="362"/>
      <c r="T1101" s="362"/>
      <c r="U1101" s="362"/>
      <c r="V1101" s="362"/>
      <c r="W1101" s="362"/>
      <c r="X1101" s="362"/>
      <c r="Y1101" s="142" t="s">
        <v>432</v>
      </c>
      <c r="Z1101" s="376"/>
      <c r="AA1101" s="376"/>
      <c r="AB1101" s="376"/>
      <c r="AC1101" s="142" t="s">
        <v>376</v>
      </c>
      <c r="AD1101" s="142"/>
      <c r="AE1101" s="142"/>
      <c r="AF1101" s="142"/>
      <c r="AG1101" s="142"/>
      <c r="AH1101" s="362" t="s">
        <v>390</v>
      </c>
      <c r="AI1101" s="363"/>
      <c r="AJ1101" s="363"/>
      <c r="AK1101" s="363"/>
      <c r="AL1101" s="363" t="s">
        <v>21</v>
      </c>
      <c r="AM1101" s="363"/>
      <c r="AN1101" s="363"/>
      <c r="AO1101" s="378"/>
      <c r="AP1101" s="365" t="s">
        <v>462</v>
      </c>
      <c r="AQ1101" s="365"/>
      <c r="AR1101" s="365"/>
      <c r="AS1101" s="365"/>
      <c r="AT1101" s="365"/>
      <c r="AU1101" s="365"/>
      <c r="AV1101" s="365"/>
      <c r="AW1101" s="365"/>
      <c r="AX1101" s="365"/>
    </row>
    <row r="1102" spans="1:50" ht="30" customHeight="1" x14ac:dyDescent="0.15">
      <c r="A1102" s="372">
        <v>1</v>
      </c>
      <c r="B1102" s="372">
        <v>1</v>
      </c>
      <c r="C1102" s="377" t="s">
        <v>707</v>
      </c>
      <c r="D1102" s="370"/>
      <c r="E1102" s="140" t="s">
        <v>707</v>
      </c>
      <c r="F1102" s="371"/>
      <c r="G1102" s="371"/>
      <c r="H1102" s="371"/>
      <c r="I1102" s="371"/>
      <c r="J1102" s="341" t="s">
        <v>707</v>
      </c>
      <c r="K1102" s="342"/>
      <c r="L1102" s="342"/>
      <c r="M1102" s="342"/>
      <c r="N1102" s="342"/>
      <c r="O1102" s="342"/>
      <c r="P1102" s="369" t="s">
        <v>707</v>
      </c>
      <c r="Q1102" s="343"/>
      <c r="R1102" s="343"/>
      <c r="S1102" s="343"/>
      <c r="T1102" s="343"/>
      <c r="U1102" s="343"/>
      <c r="V1102" s="343"/>
      <c r="W1102" s="343"/>
      <c r="X1102" s="343"/>
      <c r="Y1102" s="344" t="s">
        <v>707</v>
      </c>
      <c r="Z1102" s="345"/>
      <c r="AA1102" s="345"/>
      <c r="AB1102" s="346"/>
      <c r="AC1102" s="347" t="s">
        <v>707</v>
      </c>
      <c r="AD1102" s="347"/>
      <c r="AE1102" s="347"/>
      <c r="AF1102" s="347"/>
      <c r="AG1102" s="347"/>
      <c r="AH1102" s="348" t="s">
        <v>707</v>
      </c>
      <c r="AI1102" s="349"/>
      <c r="AJ1102" s="349"/>
      <c r="AK1102" s="349"/>
      <c r="AL1102" s="350" t="s">
        <v>707</v>
      </c>
      <c r="AM1102" s="351"/>
      <c r="AN1102" s="351"/>
      <c r="AO1102" s="352"/>
      <c r="AP1102" s="353" t="s">
        <v>707</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23">
      <formula>IF(RIGHT(TEXT(AK14,"0.#"),1)=".",FALSE,TRUE)</formula>
    </cfRule>
    <cfRule type="expression" dxfId="2812" priority="14024">
      <formula>IF(RIGHT(TEXT(AK14,"0.#"),1)=".",TRUE,FALSE)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AK16:AQ17 AK15:AX15 AD13:AX13">
    <cfRule type="expression" dxfId="2801" priority="13721">
      <formula>IF(RIGHT(TEXT(AD13,"0.#"),1)=".",FALSE,TRUE)</formula>
    </cfRule>
    <cfRule type="expression" dxfId="2800" priority="13722">
      <formula>IF(RIGHT(TEXT(AD13,"0.#"),1)=".",TRUE,FALSE)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Q119">
    <cfRule type="expression" dxfId="2595" priority="13161">
      <formula>IF(RIGHT(TEXT(AQ119,"0.#"),1)=".",FALSE,TRUE)</formula>
    </cfRule>
    <cfRule type="expression" dxfId="2594" priority="13162">
      <formula>IF(RIGHT(TEXT(AQ119,"0.#"),1)=".",TRUE,FALSE)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Q122">
    <cfRule type="expression" dxfId="2589" priority="13147">
      <formula>IF(RIGHT(TEXT(AQ122,"0.#"),1)=".",FALSE,TRUE)</formula>
    </cfRule>
    <cfRule type="expression" dxfId="2588" priority="13148">
      <formula>IF(RIGHT(TEXT(AQ122,"0.#"),1)=".",TRUE,FALSE)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M120">
    <cfRule type="expression" dxfId="2457" priority="2989">
      <formula>IF(RIGHT(TEXT(AM120,"0.#"),1)=".",FALSE,TRUE)</formula>
    </cfRule>
    <cfRule type="expression" dxfId="2456" priority="2990">
      <formula>IF(RIGHT(TEXT(AM120,"0.#"),1)=".",TRUE,FALSE)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M123">
    <cfRule type="expression" dxfId="2453" priority="2985">
      <formula>IF(RIGHT(TEXT(AM123,"0.#"),1)=".",FALSE,TRUE)</formula>
    </cfRule>
    <cfRule type="expression" dxfId="2452" priority="2986">
      <formula>IF(RIGHT(TEXT(AM123,"0.#"),1)=".",TRUE,FALSE)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7:AO965">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36:AO936">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3:AO1031">
    <cfRule type="expression" dxfId="1947" priority="2043">
      <formula>IF(AND(AL1003&gt;=0, RIGHT(TEXT(AL1003,"0.#"),1)&lt;&gt;"."),TRUE,FALSE)</formula>
    </cfRule>
    <cfRule type="expression" dxfId="1946" priority="2044">
      <formula>IF(AND(AL1003&gt;=0, RIGHT(TEXT(AL1003,"0.#"),1)="."),TRUE,FALSE)</formula>
    </cfRule>
    <cfRule type="expression" dxfId="1945" priority="2045">
      <formula>IF(AND(AL1003&lt;0, RIGHT(TEXT(AL1003,"0.#"),1)&lt;&gt;"."),TRUE,FALSE)</formula>
    </cfRule>
    <cfRule type="expression" dxfId="1944" priority="2046">
      <formula>IF(AND(AL1003&lt;0, RIGHT(TEXT(AL1003,"0.#"),1)="."),TRUE,FALSE)</formula>
    </cfRule>
  </conditionalFormatting>
  <conditionalFormatting sqref="AL1002:AO1002">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8:AO1097">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77">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P13:V13">
    <cfRule type="expression" dxfId="719" priority="19">
      <formula>IF(RIGHT(TEXT(P13,"0.#"),1)=".",FALSE,TRUE)</formula>
    </cfRule>
    <cfRule type="expression" dxfId="718" priority="20">
      <formula>IF(RIGHT(TEXT(P13,"0.#"),1)=".",TRUE,FALSE)</formula>
    </cfRule>
  </conditionalFormatting>
  <conditionalFormatting sqref="W14:AJ14">
    <cfRule type="expression" dxfId="717" priority="17">
      <formula>IF(RIGHT(TEXT(W14,"0.#"),1)=".",FALSE,TRUE)</formula>
    </cfRule>
    <cfRule type="expression" dxfId="716" priority="18">
      <formula>IF(RIGHT(TEXT(W14,"0.#"),1)=".",TRUE,FALSE)</formula>
    </cfRule>
  </conditionalFormatting>
  <conditionalFormatting sqref="W15:AC17 W13:AC13">
    <cfRule type="expression" dxfId="715" priority="15">
      <formula>IF(RIGHT(TEXT(W13,"0.#"),1)=".",FALSE,TRUE)</formula>
    </cfRule>
    <cfRule type="expression" dxfId="714" priority="16">
      <formula>IF(RIGHT(TEXT(W13,"0.#"),1)=".",TRUE,FALSE)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22">
    <cfRule type="expression" dxfId="703" priority="3">
      <formula>IF(RIGHT(TEXT(AE122,"0.#"),1)=".",FALSE,TRUE)</formula>
    </cfRule>
    <cfRule type="expression" dxfId="702" priority="4">
      <formula>IF(RIGHT(TEXT(AE122,"0.#"),1)=".",TRUE,FALSE)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4" max="49" man="1"/>
    <brk id="699" max="49" man="1"/>
    <brk id="739" max="49" man="1"/>
    <brk id="831" max="49" man="1"/>
    <brk id="965" max="49" man="1"/>
    <brk id="1102"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356</v>
      </c>
      <c r="AF2" s="1037"/>
      <c r="AG2" s="1037"/>
      <c r="AH2" s="1037"/>
      <c r="AI2" s="1037" t="s">
        <v>362</v>
      </c>
      <c r="AJ2" s="1037"/>
      <c r="AK2" s="1037"/>
      <c r="AL2" s="1037"/>
      <c r="AM2" s="1037" t="s">
        <v>466</v>
      </c>
      <c r="AN2" s="1037"/>
      <c r="AO2" s="1037"/>
      <c r="AP2" s="554"/>
      <c r="AQ2" s="152" t="s">
        <v>354</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356</v>
      </c>
      <c r="AF9" s="1037"/>
      <c r="AG9" s="1037"/>
      <c r="AH9" s="1037"/>
      <c r="AI9" s="1037" t="s">
        <v>362</v>
      </c>
      <c r="AJ9" s="1037"/>
      <c r="AK9" s="1037"/>
      <c r="AL9" s="1037"/>
      <c r="AM9" s="1037" t="s">
        <v>466</v>
      </c>
      <c r="AN9" s="1037"/>
      <c r="AO9" s="1037"/>
      <c r="AP9" s="554"/>
      <c r="AQ9" s="152" t="s">
        <v>354</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356</v>
      </c>
      <c r="AF16" s="1037"/>
      <c r="AG16" s="1037"/>
      <c r="AH16" s="1037"/>
      <c r="AI16" s="1037" t="s">
        <v>362</v>
      </c>
      <c r="AJ16" s="1037"/>
      <c r="AK16" s="1037"/>
      <c r="AL16" s="1037"/>
      <c r="AM16" s="1037" t="s">
        <v>466</v>
      </c>
      <c r="AN16" s="1037"/>
      <c r="AO16" s="1037"/>
      <c r="AP16" s="554"/>
      <c r="AQ16" s="152" t="s">
        <v>354</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356</v>
      </c>
      <c r="AF23" s="1037"/>
      <c r="AG23" s="1037"/>
      <c r="AH23" s="1037"/>
      <c r="AI23" s="1037" t="s">
        <v>362</v>
      </c>
      <c r="AJ23" s="1037"/>
      <c r="AK23" s="1037"/>
      <c r="AL23" s="1037"/>
      <c r="AM23" s="1037" t="s">
        <v>466</v>
      </c>
      <c r="AN23" s="1037"/>
      <c r="AO23" s="1037"/>
      <c r="AP23" s="554"/>
      <c r="AQ23" s="152" t="s">
        <v>354</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356</v>
      </c>
      <c r="AF30" s="1037"/>
      <c r="AG30" s="1037"/>
      <c r="AH30" s="1037"/>
      <c r="AI30" s="1037" t="s">
        <v>362</v>
      </c>
      <c r="AJ30" s="1037"/>
      <c r="AK30" s="1037"/>
      <c r="AL30" s="1037"/>
      <c r="AM30" s="1037" t="s">
        <v>466</v>
      </c>
      <c r="AN30" s="1037"/>
      <c r="AO30" s="1037"/>
      <c r="AP30" s="554"/>
      <c r="AQ30" s="152" t="s">
        <v>354</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356</v>
      </c>
      <c r="AF37" s="1037"/>
      <c r="AG37" s="1037"/>
      <c r="AH37" s="1037"/>
      <c r="AI37" s="1037" t="s">
        <v>362</v>
      </c>
      <c r="AJ37" s="1037"/>
      <c r="AK37" s="1037"/>
      <c r="AL37" s="1037"/>
      <c r="AM37" s="1037" t="s">
        <v>466</v>
      </c>
      <c r="AN37" s="1037"/>
      <c r="AO37" s="1037"/>
      <c r="AP37" s="554"/>
      <c r="AQ37" s="152" t="s">
        <v>354</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356</v>
      </c>
      <c r="AF44" s="1037"/>
      <c r="AG44" s="1037"/>
      <c r="AH44" s="1037"/>
      <c r="AI44" s="1037" t="s">
        <v>362</v>
      </c>
      <c r="AJ44" s="1037"/>
      <c r="AK44" s="1037"/>
      <c r="AL44" s="1037"/>
      <c r="AM44" s="1037" t="s">
        <v>466</v>
      </c>
      <c r="AN44" s="1037"/>
      <c r="AO44" s="1037"/>
      <c r="AP44" s="554"/>
      <c r="AQ44" s="152" t="s">
        <v>354</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356</v>
      </c>
      <c r="AF51" s="1037"/>
      <c r="AG51" s="1037"/>
      <c r="AH51" s="1037"/>
      <c r="AI51" s="1037" t="s">
        <v>362</v>
      </c>
      <c r="AJ51" s="1037"/>
      <c r="AK51" s="1037"/>
      <c r="AL51" s="1037"/>
      <c r="AM51" s="1037" t="s">
        <v>466</v>
      </c>
      <c r="AN51" s="1037"/>
      <c r="AO51" s="1037"/>
      <c r="AP51" s="554"/>
      <c r="AQ51" s="152" t="s">
        <v>354</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356</v>
      </c>
      <c r="AF58" s="1037"/>
      <c r="AG58" s="1037"/>
      <c r="AH58" s="1037"/>
      <c r="AI58" s="1037" t="s">
        <v>362</v>
      </c>
      <c r="AJ58" s="1037"/>
      <c r="AK58" s="1037"/>
      <c r="AL58" s="1037"/>
      <c r="AM58" s="1037" t="s">
        <v>466</v>
      </c>
      <c r="AN58" s="1037"/>
      <c r="AO58" s="1037"/>
      <c r="AP58" s="554"/>
      <c r="AQ58" s="152" t="s">
        <v>354</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356</v>
      </c>
      <c r="AF65" s="1037"/>
      <c r="AG65" s="1037"/>
      <c r="AH65" s="1037"/>
      <c r="AI65" s="1037" t="s">
        <v>362</v>
      </c>
      <c r="AJ65" s="1037"/>
      <c r="AK65" s="1037"/>
      <c r="AL65" s="1037"/>
      <c r="AM65" s="1037" t="s">
        <v>466</v>
      </c>
      <c r="AN65" s="1037"/>
      <c r="AO65" s="1037"/>
      <c r="AP65" s="554"/>
      <c r="AQ65" s="152" t="s">
        <v>354</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4"/>
      <c r="AD69" s="364"/>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505</v>
      </c>
      <c r="H2" s="596"/>
      <c r="I2" s="596"/>
      <c r="J2" s="596"/>
      <c r="K2" s="596"/>
      <c r="L2" s="596"/>
      <c r="M2" s="596"/>
      <c r="N2" s="596"/>
      <c r="O2" s="596"/>
      <c r="P2" s="596"/>
      <c r="Q2" s="596"/>
      <c r="R2" s="596"/>
      <c r="S2" s="596"/>
      <c r="T2" s="596"/>
      <c r="U2" s="596"/>
      <c r="V2" s="596"/>
      <c r="W2" s="596"/>
      <c r="X2" s="596"/>
      <c r="Y2" s="596"/>
      <c r="Z2" s="596"/>
      <c r="AA2" s="596"/>
      <c r="AB2" s="597"/>
      <c r="AC2" s="595" t="s">
        <v>507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4" sqref="AH4:AK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61">
        <v>1</v>
      </c>
      <c r="B4" s="1061">
        <v>1</v>
      </c>
      <c r="C4" s="354" t="s">
        <v>694</v>
      </c>
      <c r="D4" s="340"/>
      <c r="E4" s="340"/>
      <c r="F4" s="340"/>
      <c r="G4" s="340"/>
      <c r="H4" s="340"/>
      <c r="I4" s="340"/>
      <c r="J4" s="341">
        <v>5010601000566</v>
      </c>
      <c r="K4" s="342"/>
      <c r="L4" s="342"/>
      <c r="M4" s="342"/>
      <c r="N4" s="342"/>
      <c r="O4" s="342"/>
      <c r="P4" s="369" t="s">
        <v>696</v>
      </c>
      <c r="Q4" s="343"/>
      <c r="R4" s="343"/>
      <c r="S4" s="343"/>
      <c r="T4" s="343"/>
      <c r="U4" s="343"/>
      <c r="V4" s="343"/>
      <c r="W4" s="343"/>
      <c r="X4" s="343"/>
      <c r="Y4" s="344">
        <v>0.3</v>
      </c>
      <c r="Z4" s="345"/>
      <c r="AA4" s="345"/>
      <c r="AB4" s="346"/>
      <c r="AC4" s="347" t="s">
        <v>517</v>
      </c>
      <c r="AD4" s="347"/>
      <c r="AE4" s="347"/>
      <c r="AF4" s="347"/>
      <c r="AG4" s="347"/>
      <c r="AH4" s="348" t="s">
        <v>652</v>
      </c>
      <c r="AI4" s="349"/>
      <c r="AJ4" s="349"/>
      <c r="AK4" s="349"/>
      <c r="AL4" s="350">
        <v>100</v>
      </c>
      <c r="AM4" s="351"/>
      <c r="AN4" s="351"/>
      <c r="AO4" s="352"/>
      <c r="AP4" s="353" t="s">
        <v>652</v>
      </c>
      <c r="AQ4" s="353"/>
      <c r="AR4" s="353"/>
      <c r="AS4" s="353"/>
      <c r="AT4" s="353"/>
      <c r="AU4" s="353"/>
      <c r="AV4" s="353"/>
      <c r="AW4" s="353"/>
      <c r="AX4" s="353"/>
    </row>
    <row r="5" spans="1:50" ht="26.25" hidden="1"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61">
        <v>1</v>
      </c>
      <c r="B37" s="1061">
        <v>1</v>
      </c>
      <c r="C37" s="354" t="s">
        <v>695</v>
      </c>
      <c r="D37" s="340"/>
      <c r="E37" s="340"/>
      <c r="F37" s="340"/>
      <c r="G37" s="340"/>
      <c r="H37" s="340"/>
      <c r="I37" s="340"/>
      <c r="J37" s="341">
        <v>2010001035026</v>
      </c>
      <c r="K37" s="342"/>
      <c r="L37" s="342"/>
      <c r="M37" s="342"/>
      <c r="N37" s="342"/>
      <c r="O37" s="342"/>
      <c r="P37" s="369" t="s">
        <v>697</v>
      </c>
      <c r="Q37" s="343"/>
      <c r="R37" s="343"/>
      <c r="S37" s="343"/>
      <c r="T37" s="343"/>
      <c r="U37" s="343"/>
      <c r="V37" s="343"/>
      <c r="W37" s="343"/>
      <c r="X37" s="343"/>
      <c r="Y37" s="344">
        <v>0.3</v>
      </c>
      <c r="Z37" s="345"/>
      <c r="AA37" s="345"/>
      <c r="AB37" s="346"/>
      <c r="AC37" s="347" t="s">
        <v>517</v>
      </c>
      <c r="AD37" s="347"/>
      <c r="AE37" s="347"/>
      <c r="AF37" s="347"/>
      <c r="AG37" s="347"/>
      <c r="AH37" s="348" t="s">
        <v>652</v>
      </c>
      <c r="AI37" s="349"/>
      <c r="AJ37" s="349"/>
      <c r="AK37" s="349"/>
      <c r="AL37" s="350">
        <v>100</v>
      </c>
      <c r="AM37" s="351"/>
      <c r="AN37" s="351"/>
      <c r="AO37" s="352"/>
      <c r="AP37" s="353" t="s">
        <v>652</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2018-05-24T11:55:01Z</cp:lastPrinted>
  <dcterms:created xsi:type="dcterms:W3CDTF">2012-03-13T00:50:25Z</dcterms:created>
  <dcterms:modified xsi:type="dcterms:W3CDTF">2020-11-19T05:26:47Z</dcterms:modified>
</cp:coreProperties>
</file>