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<sst xmlns="http://schemas.openxmlformats.org/spreadsheetml/2006/main" count="2956" uniqueCount="683">
  <si>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</si>
  <si>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</si>
  <si>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</si>
  <si>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</si>
  <si>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</si>
  <si>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</si>
  <si>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</si>
  <si>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</si>
  <si>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</si>
  <si>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</si>
  <si>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</si>
  <si>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</si>
  <si>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</si>
  <si>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</si>
  <si>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</si>
  <si>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</si>
  <si>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</si>
  <si>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</si>
  <si>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</si>
  <si>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</si>
  <si>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</si>
  <si>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</si>
  <si>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</si>
  <si>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</si>
  <si>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</si>
  <si>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</si>
  <si>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</si>
  <si>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</si>
  <si>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</si>
  <si>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</si>
  <si>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</si>
  <si>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</si>
  <si>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</si>
  <si>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</si>
  <si>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</si>
  <si>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</si>
  <si>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</si>
  <si>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</si>
  <si>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</si>
  <si>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</si>
  <si>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</si>
  <si>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</si>
  <si>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</si>
  <si>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</si>
  <si>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</si>
  <si>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</si>
  <si>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</si>
  <si>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</si>
  <si>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</si>
  <si>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</si>
  <si>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</si>
  <si>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</si>
  <si>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</si>
  <si>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</si>
  <si>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</si>
  <si>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</si>
  <si>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</si>
  <si>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</si>
  <si>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</si>
  <si>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</si>
  <si>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</si>
  <si>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</si>
  <si>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</si>
  <si>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</si>
  <si>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</si>
  <si>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</si>
  <si>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</si>
  <si>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</si>
  <si>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</si>
  <si>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</si>
  <si>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</si>
  <si>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</si>
  <si>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</si>
  <si>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</si>
  <si>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</si>
  <si>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</si>
  <si>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</si>
  <si>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</si>
  <si>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</si>
  <si>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</si>
  <si>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</si>
  <si>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</si>
  <si>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</si>
  <si>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</si>
  <si>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</si>
  <si>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</si>
  <si>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</si>
  <si>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</si>
  <si>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</si>
  <si>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</si>
  <si>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</si>
  <si>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</si>
  <si>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</si>
  <si>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</si>
  <si>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</si>
  <si>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</si>
  <si>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</si>
  <si>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</si>
  <si>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</si>
  <si>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</si>
  <si>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</si>
  <si>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</si>
  <si>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</si>
  <si>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</si>
  <si>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</si>
  <si>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</si>
  <si>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</si>
  <si>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</si>
  <si>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</si>
  <si>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</si>
  <si>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</si>
  <si>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</si>
  <si>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</si>
  <si>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</si>
  <si>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</si>
  <si>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</si>
  <si>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</si>
  <si>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</si>
  <si>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</si>
  <si>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</si>
  <si>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</si>
  <si>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</si>
  <si>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</si>
  <si>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</si>
  <si>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</si>
  <si>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</si>
  <si>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</si>
  <si>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</si>
  <si>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</si>
  <si>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</si>
  <si>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</si>
  <si>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</si>
  <si>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</si>
  <si>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</si>
  <si>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</si>
  <si>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</si>
  <si>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</si>
  <si>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</si>
  <si>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</si>
  <si>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</si>
  <si>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</si>
  <si>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</si>
  <si>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</si>
  <si>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</si>
  <si>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</si>
  <si>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</si>
  <si>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</si>
  <si>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</si>
  <si>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</si>
  <si>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</si>
  <si>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</si>
  <si>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</si>
  <si>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</si>
  <si>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</si>
  <si>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</si>
  <si>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</si>
  <si>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</si>
  <si>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</si>
  <si>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</si>
  <si>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</si>
  <si>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</si>
  <si>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</si>
  <si>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</si>
  <si>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</si>
  <si>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</si>
  <si>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</si>
  <si>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</si>
  <si>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</si>
  <si>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</si>
  <si>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</si>
  <si>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</si>
  <si>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</si>
  <si>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</si>
  <si>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</si>
  <si>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</si>
  <si>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</si>
  <si>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</si>
  <si>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</si>
  <si>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</si>
  <si>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</si>
  <si>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</si>
  <si>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</si>
  <si>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</si>
  <si>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</si>
  <si>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</si>
  <si>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</si>
  <si>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</si>
  <si>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</si>
  <si>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</si>
  <si>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</si>
  <si>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</si>
  <si>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</si>
  <si>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</si>
  <si>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</si>
  <si>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</si>
  <si>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</si>
  <si>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</si>
  <si>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</si>
  <si>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</si>
  <si>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</si>
  <si>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</si>
  <si>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</si>
  <si>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</si>
  <si>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</si>
  <si>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</si>
  <si>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</si>
  <si>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</si>
  <si>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</si>
  <si>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</si>
  <si>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</si>
  <si>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</si>
  <si>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</si>
  <si>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</si>
  <si>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</si>
  <si>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</si>
  <si>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</si>
  <si>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</si>
  <si>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</si>
  <si>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</si>
  <si>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</si>
  <si>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</si>
  <si>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</si>
  <si>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</si>
  <si>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</si>
  <si>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</si>
  <si>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</si>
  <si>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</si>
  <si>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</si>
  <si>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</si>
  <si>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</si>
  <si>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</si>
  <si>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</si>
  <si>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</si>
  <si>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</si>
  <si>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</si>
  <si>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</si>
  <si>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</si>
  <si>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</si>
  <si>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</si>
  <si>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</si>
  <si>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</si>
  <si>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</si>
  <si>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</si>
  <si>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</si>
  <si>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</si>
  <si>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</si>
  <si>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</si>
  <si>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</si>
  <si>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</si>
  <si>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</si>
  <si>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</si>
  <si>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</si>
  <si>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</si>
  <si>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</si>
  <si>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</si>
  <si>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</si>
  <si>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</si>
  <si>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</si>
  <si>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</si>
  <si>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</si>
  <si>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</si>
  <si>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</si>
  <si>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</si>
  <si>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</si>
  <si>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</si>
  <si>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</si>
  <si>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</si>
  <si>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</si>
  <si>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</si>
  <si>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</si>
  <si>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</si>
  <si>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</si>
  <si>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</si>
  <si>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</si>
  <si>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</si>
  <si>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</si>
  <si>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</si>
  <si>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</si>
  <si>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</si>
  <si>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</si>
  <si>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</si>
  <si>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</si>
  <si>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</si>
  <si>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</si>
  <si>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</si>
  <si>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</si>
  <si>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</si>
  <si>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</si>
  <si>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</si>
  <si>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</si>
  <si>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</si>
  <si>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</si>
  <si>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</si>
  <si>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</si>
  <si>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</si>
  <si>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</si>
  <si>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</si>
  <si>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</si>
  <si>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</si>
  <si>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</si>
  <si>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</si>
  <si>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</si>
  <si>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</si>
  <si>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</si>
  <si>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</si>
  <si>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</si>
  <si>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</si>
  <si>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</si>
  <si>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</si>
  <si>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</si>
  <si>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</si>
  <si>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</si>
  <si>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</si>
  <si>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</si>
  <si>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</si>
  <si>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</si>
  <si>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</si>
  <si>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</si>
  <si>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</si>
  <si>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</si>
  <si>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</si>
  <si>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</si>
  <si>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</si>
  <si>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</si>
  <si>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</si>
  <si>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</si>
  <si>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</si>
  <si>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</si>
  <si>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</si>
  <si>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</si>
  <si>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</si>
  <si>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</si>
  <si>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</si>
  <si>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</si>
  <si>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</si>
  <si>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</si>
  <si>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</si>
  <si>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</si>
  <si>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</si>
  <si>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</si>
  <si>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</si>
  <si>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</si>
  <si>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</si>
  <si>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</si>
  <si>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</si>
  <si>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</si>
  <si>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</si>
  <si>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</si>
  <si>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</si>
  <si>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</si>
  <si>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</si>
  <si>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</si>
  <si>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</si>
  <si>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</si>
  <si>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</si>
  <si>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</si>
  <si>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</si>
  <si>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</si>
  <si>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</si>
  <si>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</si>
  <si>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</si>
  <si>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</si>
  <si>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</si>
  <si>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</si>
  <si>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</si>
  <si>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</si>
  <si>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</si>
  <si>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</si>
  <si>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</si>
  <si>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</si>
  <si>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</si>
  <si>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</si>
  <si>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</si>
  <si>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</si>
  <si>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</si>
  <si>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</si>
  <si>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</si>
  <si>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</si>
  <si>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</si>
  <si>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</si>
  <si>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</si>
  <si>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</si>
  <si>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</si>
  <si>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</si>
  <si>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</si>
  <si>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</si>
  <si>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</si>
  <si>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</si>
  <si>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</si>
  <si>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</si>
  <si>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</si>
  <si>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</si>
  <si>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</si>
  <si>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</si>
  <si>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</si>
  <si>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</si>
  <si>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</si>
  <si>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</si>
  <si>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</si>
  <si>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</si>
  <si>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</si>
  <si>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</si>
  <si>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</si>
  <si>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</si>
  <si>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</si>
  <si>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</si>
  <si>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</si>
  <si>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</si>
  <si>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</si>
  <si>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</si>
  <si>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</si>
  <si>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</si>
  <si>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</si>
  <si>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</si>
  <si>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</si>
  <si>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</si>
  <si>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</si>
  <si>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</si>
  <si>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</si>
  <si>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</si>
  <si>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</si>
  <si>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</si>
  <si>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</si>
  <si>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</si>
  <si>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</si>
  <si>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</si>
  <si>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</si>
  <si>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</si>
  <si>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</si>
  <si>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</si>
  <si>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</si>
  <si>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</si>
  <si>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</si>
  <si>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</si>
  <si>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</si>
  <si>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</si>
  <si>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</si>
  <si>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</si>
  <si>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</si>
  <si>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</si>
  <si>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</si>
  <si>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</si>
  <si>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</si>
  <si>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</si>
  <si>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</si>
  <si>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</si>
  <si>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</si>
  <si>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</si>
  <si>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</si>
  <si>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</si>
  <si>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</si>
  <si>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</si>
  <si>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</si>
  <si>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</si>
  <si>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</si>
  <si>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</si>
  <si>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</si>
  <si>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</si>
  <si>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</si>
  <si>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</si>
  <si>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</si>
  <si>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</si>
  <si>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</si>
  <si>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</si>
  <si>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</si>
  <si>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</si>
  <si>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</si>
  <si>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</si>
  <si>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</si>
  <si>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</si>
  <si>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</si>
  <si>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</si>
  <si>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</si>
  <si>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</si>
  <si>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</si>
  <si>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</si>
  <si>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</si>
  <si>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</si>
  <si>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</si>
  <si>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</si>
  <si>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</si>
  <si>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</si>
  <si>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</si>
  <si>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</si>
  <si>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</si>
  <si>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</si>
  <si>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</si>
  <si>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</si>
  <si>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</si>
  <si>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</si>
  <si>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</si>
  <si>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</si>
  <si>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</si>
  <si>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</si>
  <si>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</si>
  <si>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</si>
  <si>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</si>
  <si>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</si>
  <si>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</si>
  <si>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</si>
  <si>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</si>
  <si>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</si>
  <si>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</si>
  <si>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</si>
  <si>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</si>
  <si>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</si>
  <si>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</si>
  <si>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</si>
  <si>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</si>
  <si>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</si>
  <si>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</si>
  <si>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</si>
  <si>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</si>
  <si>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</si>
  <si>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</si>
  <si>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</si>
  <si>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</si>
  <si>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</si>
  <si>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</si>
  <si>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</si>
  <si>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</si>
  <si>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</si>
  <si>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</si>
  <si>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</si>
  <si>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</si>
  <si>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</si>
  <si>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</si>
  <si>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</si>
  <si>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</si>
  <si>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</si>
  <si>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</si>
  <si>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</si>
  <si>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</si>
  <si>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</si>
  <si>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</si>
  <si>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</si>
  <si>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</si>
  <si>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</si>
  <si>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</si>
  <si>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</si>
  <si>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</si>
  <si>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</si>
  <si>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</si>
  <si>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</si>
  <si>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</si>
  <si>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</si>
  <si>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</si>
  <si>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</si>
  <si>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</si>
  <si>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医政局</t>
  </si>
  <si>
    <t>看護課</t>
  </si>
  <si>
    <t>厚生労働省</t>
  </si>
  <si>
    <t>保健師、助産師、看護師及び准看護師（以下「看護職員」という。)の未就業者の就業促進など、看護職員の確保を図るため、都道府県ナースセンター事業の活動を支援・指導等、都道府県ナースセンターを統括する事業を実施することにより、医療機関等の看護職員の不足解消及び在宅医療の推進に寄与することを目的とする。</t>
  </si>
  <si>
    <t>○</t>
  </si>
  <si>
    <t>-</t>
  </si>
  <si>
    <t>-</t>
    <phoneticPr fontId="6"/>
  </si>
  <si>
    <t>医療関係者研修費等補助金</t>
    <phoneticPr fontId="6"/>
  </si>
  <si>
    <t>-</t>
    <phoneticPr fontId="6"/>
  </si>
  <si>
    <t>81</t>
    <phoneticPr fontId="6"/>
  </si>
  <si>
    <t>68</t>
    <phoneticPr fontId="6"/>
  </si>
  <si>
    <t>48</t>
    <phoneticPr fontId="6"/>
  </si>
  <si>
    <t>34</t>
    <phoneticPr fontId="6"/>
  </si>
  <si>
    <t>39</t>
    <phoneticPr fontId="6"/>
  </si>
  <si>
    <t>40</t>
    <phoneticPr fontId="6"/>
  </si>
  <si>
    <t>41</t>
    <phoneticPr fontId="6"/>
  </si>
  <si>
    <t>課長：島田　陽子</t>
    <phoneticPr fontId="6"/>
  </si>
  <si>
    <t>求人・求職情報の提供や無料職業紹介など、潜在看護職員の再就業の促進を図るナースセンター事業に対する補助を行う。
補助先：（公社）日本看護協会
基準額：（人件費）28,738千円、（運営事業費）182,017千円　※平成29年度ベース
補助率：定額</t>
    <phoneticPr fontId="6"/>
  </si>
  <si>
    <t>就業看護職員数を前年度と比較し増加させる。</t>
    <phoneticPr fontId="6"/>
  </si>
  <si>
    <t>人</t>
    <phoneticPr fontId="6"/>
  </si>
  <si>
    <t>人</t>
    <phoneticPr fontId="6"/>
  </si>
  <si>
    <t>-</t>
    <phoneticPr fontId="6"/>
  </si>
  <si>
    <t>-</t>
    <phoneticPr fontId="6"/>
  </si>
  <si>
    <t>-</t>
    <phoneticPr fontId="6"/>
  </si>
  <si>
    <t>担当課による推計</t>
    <phoneticPr fontId="6"/>
  </si>
  <si>
    <t>中央ナースセンター事業就業者数を前年度と比較し増加させる。</t>
    <phoneticPr fontId="6"/>
  </si>
  <si>
    <t>人</t>
    <phoneticPr fontId="6"/>
  </si>
  <si>
    <t>人</t>
    <phoneticPr fontId="6"/>
  </si>
  <si>
    <t>-</t>
    <phoneticPr fontId="6"/>
  </si>
  <si>
    <t>-</t>
    <phoneticPr fontId="6"/>
  </si>
  <si>
    <t>中央ナースセンター事業報告書(公益社団法人　日本看護協会)</t>
    <phoneticPr fontId="6"/>
  </si>
  <si>
    <t>人</t>
    <phoneticPr fontId="6"/>
  </si>
  <si>
    <t>人</t>
    <phoneticPr fontId="6"/>
  </si>
  <si>
    <t>-</t>
    <phoneticPr fontId="6"/>
  </si>
  <si>
    <t>-</t>
    <phoneticPr fontId="6"/>
  </si>
  <si>
    <t>　　　・単位当たりコスト=Ｘ／Ｙ
X：予算執行額
Y：中央ナースセンター事業就業者数　　　　　　　　　　　</t>
    <phoneticPr fontId="6"/>
  </si>
  <si>
    <t>　円</t>
    <phoneticPr fontId="6"/>
  </si>
  <si>
    <t>Ｘ千円/人</t>
    <phoneticPr fontId="6"/>
  </si>
  <si>
    <t>232,600
/10,200</t>
    <phoneticPr fontId="6"/>
  </si>
  <si>
    <t>-</t>
    <phoneticPr fontId="6"/>
  </si>
  <si>
    <t>-</t>
    <phoneticPr fontId="6"/>
  </si>
  <si>
    <t>施策大目標２　必要な医療従事者を確保するとともに、資質の向上を図ること</t>
    <phoneticPr fontId="6"/>
  </si>
  <si>
    <t>今後の医療需要に見合った医療従事者の確保を図ること　（施策目標Ⅰ－２－１）</t>
    <phoneticPr fontId="6"/>
  </si>
  <si>
    <t>人</t>
    <phoneticPr fontId="6"/>
  </si>
  <si>
    <t>-</t>
    <phoneticPr fontId="6"/>
  </si>
  <si>
    <t>-</t>
    <phoneticPr fontId="6"/>
  </si>
  <si>
    <t>-</t>
    <phoneticPr fontId="6"/>
  </si>
  <si>
    <t>-</t>
    <phoneticPr fontId="6"/>
  </si>
  <si>
    <t>保健師、助産師、看護師及び准看護師（以下「看護職員」という。)の未就業者の就業促進など、看護職員の確保を図るため、都道府県ナースセンター事業の活動を支援・指導等、都道府県ナースセンターを統括する事業を実施することにより、医療機関等の看護職員の不足解消及び在宅医療の推進に寄与する。</t>
    <phoneticPr fontId="6"/>
  </si>
  <si>
    <t>-</t>
    <phoneticPr fontId="6"/>
  </si>
  <si>
    <t>-</t>
    <phoneticPr fontId="6"/>
  </si>
  <si>
    <t>本事業の目的は不足している看護職員の確保であり、国民や社会のニーズを反映している。</t>
    <phoneticPr fontId="6"/>
  </si>
  <si>
    <t>看護職員確保のための施策の実施に当たっては「看護師等の人材確保の促進に関する法律」において国が財政上の措置を行うこととされている。</t>
    <phoneticPr fontId="6"/>
  </si>
  <si>
    <t>看護師確保のためにも、未就業者の就業促進などを行っている都道府県ナースセンターの活動を支援、統括する本事業は必要かつ適切な事業であり、優先度も高い。</t>
    <phoneticPr fontId="6"/>
  </si>
  <si>
    <t>‐</t>
  </si>
  <si>
    <t>無</t>
  </si>
  <si>
    <t>-</t>
    <phoneticPr fontId="6"/>
  </si>
  <si>
    <t>事業の実施にあたり、実情を勘案した上で適切に支出を行っている。</t>
    <phoneticPr fontId="6"/>
  </si>
  <si>
    <t>都道府県ナースセンター事業の活動支援のための必要最低限の経費を対象経費としている。</t>
    <phoneticPr fontId="6"/>
  </si>
  <si>
    <t>-</t>
    <phoneticPr fontId="6"/>
  </si>
  <si>
    <t>事業の実施に必要最低限の経費のみを計上し、コストの削減に努めている。</t>
    <phoneticPr fontId="6"/>
  </si>
  <si>
    <t>無料職業紹介により就業支援を行っており、受益者にコストを負担させることが不可能であるため、国庫補助によるしかないものと考える。</t>
    <phoneticPr fontId="6"/>
  </si>
  <si>
    <t>事業報告等を看護職員確保対策に活用している。</t>
    <phoneticPr fontId="6"/>
  </si>
  <si>
    <t>関連事業ではあるが、対象となる職種が異なっており、適切に役割分担されている。</t>
    <phoneticPr fontId="6"/>
  </si>
  <si>
    <t>女性医師支援センター事業</t>
    <phoneticPr fontId="6"/>
  </si>
  <si>
    <t>A.（公社）日本看護協会</t>
    <rPh sb="3" eb="5">
      <t>コウシャ</t>
    </rPh>
    <rPh sb="6" eb="8">
      <t>ニホン</t>
    </rPh>
    <rPh sb="8" eb="10">
      <t>カンゴ</t>
    </rPh>
    <rPh sb="10" eb="12">
      <t>キョウカイ</t>
    </rPh>
    <phoneticPr fontId="6"/>
  </si>
  <si>
    <t>委託費</t>
    <rPh sb="0" eb="3">
      <t>イタクヒ</t>
    </rPh>
    <phoneticPr fontId="6"/>
  </si>
  <si>
    <t>広告料</t>
    <rPh sb="0" eb="3">
      <t>コウコクリョウ</t>
    </rPh>
    <phoneticPr fontId="6"/>
  </si>
  <si>
    <t>各県ナースセンターの広報活動支援</t>
    <phoneticPr fontId="6"/>
  </si>
  <si>
    <t>旅費</t>
    <rPh sb="0" eb="2">
      <t>リョヒ</t>
    </rPh>
    <phoneticPr fontId="6"/>
  </si>
  <si>
    <t>講師旅費、事務連絡交通費</t>
    <phoneticPr fontId="6"/>
  </si>
  <si>
    <t>印刷製本費</t>
    <rPh sb="0" eb="2">
      <t>インサツ</t>
    </rPh>
    <rPh sb="2" eb="4">
      <t>セイホン</t>
    </rPh>
    <rPh sb="4" eb="5">
      <t>ヒ</t>
    </rPh>
    <phoneticPr fontId="6"/>
  </si>
  <si>
    <t>会議資料印刷費等</t>
    <rPh sb="0" eb="2">
      <t>カイギ</t>
    </rPh>
    <rPh sb="2" eb="4">
      <t>シリョウ</t>
    </rPh>
    <rPh sb="4" eb="7">
      <t>インサツヒ</t>
    </rPh>
    <rPh sb="7" eb="8">
      <t>トウ</t>
    </rPh>
    <phoneticPr fontId="6"/>
  </si>
  <si>
    <t>人件費</t>
    <rPh sb="0" eb="3">
      <t>ジンケンヒ</t>
    </rPh>
    <phoneticPr fontId="6"/>
  </si>
  <si>
    <t>その他</t>
    <phoneticPr fontId="6"/>
  </si>
  <si>
    <t>謝金、消耗品費等</t>
    <phoneticPr fontId="6"/>
  </si>
  <si>
    <t>給料</t>
    <rPh sb="0" eb="2">
      <t>キュウリョウ</t>
    </rPh>
    <phoneticPr fontId="6"/>
  </si>
  <si>
    <t>公益社団法人日本看護協会</t>
    <phoneticPr fontId="6"/>
  </si>
  <si>
    <t>看護職員の確保を図るため、都道府県ナースセンター事業の活動を支援・指導等都道府県ナースセンターを統括する事業を補助</t>
    <phoneticPr fontId="6"/>
  </si>
  <si>
    <t>補助金等交付</t>
  </si>
  <si>
    <t>-</t>
    <phoneticPr fontId="6"/>
  </si>
  <si>
    <t>-</t>
    <phoneticPr fontId="6"/>
  </si>
  <si>
    <t>－</t>
    <phoneticPr fontId="6"/>
  </si>
  <si>
    <t>（株）ホテルグランウィア岡山</t>
    <rPh sb="12" eb="14">
      <t>オカヤマ</t>
    </rPh>
    <phoneticPr fontId="5"/>
  </si>
  <si>
    <t>（株）サンワ</t>
    <rPh sb="1" eb="2">
      <t>カブ</t>
    </rPh>
    <phoneticPr fontId="5"/>
  </si>
  <si>
    <t>（株）メディア・プラン</t>
    <rPh sb="1" eb="2">
      <t>カブ</t>
    </rPh>
    <phoneticPr fontId="5"/>
  </si>
  <si>
    <t>東芝情報システム（株）</t>
  </si>
  <si>
    <t>（株）日経BP</t>
  </si>
  <si>
    <t>（株）アサツーディ・ケイ</t>
  </si>
  <si>
    <t>（株）スタッフサービス</t>
  </si>
  <si>
    <t>（一社）中央調査社</t>
  </si>
  <si>
    <t>エヌ・ティ・ティラーニングシステムズ（株）</t>
  </si>
  <si>
    <t>第5次NCCSシステム関係業務、派遣労働者</t>
  </si>
  <si>
    <t>とどけるんコンテンツ作成・利用</t>
    <rPh sb="13" eb="15">
      <t>リヨウ</t>
    </rPh>
    <phoneticPr fontId="5"/>
  </si>
  <si>
    <t>ナースセンター、届出制度に関する全国規模の広報・PR</t>
  </si>
  <si>
    <t>派遣労働者</t>
  </si>
  <si>
    <t>NCCS登録データに関する集計・分析業務</t>
    <rPh sb="18" eb="20">
      <t>ギョウム</t>
    </rPh>
    <phoneticPr fontId="5"/>
  </si>
  <si>
    <t>情報セキュリティに関するeラーニング等の実施</t>
  </si>
  <si>
    <t>求人施設向け看護職の人材確保推進のための研修会場使用</t>
  </si>
  <si>
    <t>中央ナースセンター事業報告書印刷等</t>
    <rPh sb="14" eb="16">
      <t>インサツ</t>
    </rPh>
    <rPh sb="16" eb="17">
      <t>トウ</t>
    </rPh>
    <phoneticPr fontId="5"/>
  </si>
  <si>
    <t>求人ガイドの作成</t>
  </si>
  <si>
    <t>随意契約
（その他）</t>
  </si>
  <si>
    <t>指名競争入札
（総合評価）</t>
    <rPh sb="0" eb="2">
      <t>シメイ</t>
    </rPh>
    <rPh sb="2" eb="4">
      <t>キョウソウ</t>
    </rPh>
    <rPh sb="4" eb="6">
      <t>ニュウサツ</t>
    </rPh>
    <rPh sb="8" eb="10">
      <t>ソウゴウ</t>
    </rPh>
    <rPh sb="10" eb="12">
      <t>ヒョウカ</t>
    </rPh>
    <phoneticPr fontId="5"/>
  </si>
  <si>
    <t>指名競争契約
（最低価格）</t>
  </si>
  <si>
    <t>随意契約
（少額）</t>
  </si>
  <si>
    <t>NECネクサソリューションズ（株）</t>
    <phoneticPr fontId="6"/>
  </si>
  <si>
    <t>NECネクサソリューションズ等</t>
    <rPh sb="14" eb="15">
      <t>トウ</t>
    </rPh>
    <phoneticPr fontId="6"/>
  </si>
  <si>
    <t>B.NECネクサソリューションズ</t>
    <phoneticPr fontId="6"/>
  </si>
  <si>
    <t>システム開発費</t>
    <rPh sb="4" eb="7">
      <t>カイハツヒ</t>
    </rPh>
    <phoneticPr fontId="6"/>
  </si>
  <si>
    <t>第5次NCCSシステム関係業務</t>
    <phoneticPr fontId="6"/>
  </si>
  <si>
    <t>第5次NCCSシステム関係業務</t>
    <phoneticPr fontId="6"/>
  </si>
  <si>
    <t>－</t>
    <phoneticPr fontId="6"/>
  </si>
  <si>
    <t>-</t>
    <phoneticPr fontId="6"/>
  </si>
  <si>
    <t>ｰ</t>
  </si>
  <si>
    <t>ｰ</t>
    <phoneticPr fontId="6"/>
  </si>
  <si>
    <t>-</t>
    <phoneticPr fontId="6"/>
  </si>
  <si>
    <t>ｰ</t>
    <phoneticPr fontId="6"/>
  </si>
  <si>
    <t>202,792
/12,085</t>
    <phoneticPr fontId="6"/>
  </si>
  <si>
    <t>-</t>
    <phoneticPr fontId="6"/>
  </si>
  <si>
    <t>単位当たりコストは減少している。</t>
    <rPh sb="0" eb="2">
      <t>タンイ</t>
    </rPh>
    <rPh sb="2" eb="3">
      <t>ア</t>
    </rPh>
    <rPh sb="9" eb="11">
      <t>ゲンショウ</t>
    </rPh>
    <phoneticPr fontId="6"/>
  </si>
  <si>
    <t>成果実績は目標を上回っている。</t>
    <rPh sb="0" eb="2">
      <t>セイカ</t>
    </rPh>
    <rPh sb="2" eb="4">
      <t>ジッセキ</t>
    </rPh>
    <rPh sb="5" eb="7">
      <t>モクヒョウ</t>
    </rPh>
    <rPh sb="8" eb="10">
      <t>ウワマワ</t>
    </rPh>
    <phoneticPr fontId="6"/>
  </si>
  <si>
    <t>活動実績は見込みを上回っている。</t>
    <rPh sb="0" eb="2">
      <t>カツドウ</t>
    </rPh>
    <rPh sb="2" eb="4">
      <t>ジッセキ</t>
    </rPh>
    <rPh sb="5" eb="7">
      <t>ミコ</t>
    </rPh>
    <rPh sb="9" eb="11">
      <t>ウワマワ</t>
    </rPh>
    <phoneticPr fontId="6"/>
  </si>
  <si>
    <t>成果実績・活動実績ともに目標・見込みを上回っており、看護職員の確保を図るため、一定の効果を上げていると考える。</t>
    <rPh sb="0" eb="2">
      <t>セイカ</t>
    </rPh>
    <rPh sb="2" eb="4">
      <t>ジッセキ</t>
    </rPh>
    <rPh sb="5" eb="7">
      <t>カツドウ</t>
    </rPh>
    <rPh sb="7" eb="9">
      <t>ジッセキ</t>
    </rPh>
    <rPh sb="12" eb="14">
      <t>モクヒョウ</t>
    </rPh>
    <rPh sb="15" eb="17">
      <t>ミコ</t>
    </rPh>
    <rPh sb="19" eb="21">
      <t>ウワマワ</t>
    </rPh>
    <rPh sb="26" eb="28">
      <t>カンゴ</t>
    </rPh>
    <rPh sb="28" eb="30">
      <t>ショクイン</t>
    </rPh>
    <rPh sb="31" eb="33">
      <t>カクホ</t>
    </rPh>
    <rPh sb="34" eb="35">
      <t>ハカ</t>
    </rPh>
    <rPh sb="39" eb="41">
      <t>イッテイ</t>
    </rPh>
    <phoneticPr fontId="6"/>
  </si>
  <si>
    <t>中央ナースセンター事業就業者数を増加させ、看護職員を確保していくために、引き続き必要な予算を確保し、適正な執行に努めてまいりたい。</t>
    <rPh sb="40" eb="42">
      <t>ヒツヨウ</t>
    </rPh>
    <rPh sb="43" eb="45">
      <t>ヨサン</t>
    </rPh>
    <rPh sb="46" eb="48">
      <t>カクホ</t>
    </rPh>
    <rPh sb="56" eb="57">
      <t>ツト</t>
    </rPh>
    <phoneticPr fontId="6"/>
  </si>
  <si>
    <t>-</t>
    <phoneticPr fontId="6"/>
  </si>
  <si>
    <t>・平成22年4月22日厚生労働省発医政0422第7号「医療関係者養成確保対策費等補助金、医療関係者研修費等補助金及び臨床研修費等補助金の国庫補助について」
・平成22年3月24日医政発0324第21号「看護職員確保対策事業等の実施について」
・平成4年6月26日法律第86号「看護師等の人材確保の促進に関する法律」</t>
    <rPh sb="133" eb="134">
      <t>ダイ</t>
    </rPh>
    <rPh sb="136" eb="137">
      <t>ゴウ</t>
    </rPh>
    <phoneticPr fontId="6"/>
  </si>
  <si>
    <t>就業看護職員数
※29年度成果実績は集計中（例年12月末に集計）。30年度目標値は29年度成果実績と同値とする。
※成果目標を前年度以上としているため3年以内の目標設定は困難。</t>
    <rPh sb="22" eb="24">
      <t>レイネン</t>
    </rPh>
    <rPh sb="26" eb="27">
      <t>ガツ</t>
    </rPh>
    <rPh sb="27" eb="28">
      <t>マツ</t>
    </rPh>
    <rPh sb="29" eb="31">
      <t>シュウケイ</t>
    </rPh>
    <phoneticPr fontId="6"/>
  </si>
  <si>
    <t>中央ナースセンター事業就業者数
※29年度成果実績は集計中（例年10月末に集計）。30年度目標値は29年度成果実績と同値とする。
※成果目標を前年度以上としているため3年以内の目標設定は困難。</t>
    <rPh sb="30" eb="32">
      <t>レイネン</t>
    </rPh>
    <rPh sb="34" eb="35">
      <t>ガツ</t>
    </rPh>
    <rPh sb="35" eb="36">
      <t>マツ</t>
    </rPh>
    <rPh sb="37" eb="39">
      <t>シュウケイ</t>
    </rPh>
    <phoneticPr fontId="6"/>
  </si>
  <si>
    <t>ｅナースセンター訪問数
※29年度活動実績は集計中（例年10月末に集計）。　 
   30年度活動見込は29年度活動実績と同値とする。</t>
    <rPh sb="26" eb="28">
      <t>レイネン</t>
    </rPh>
    <rPh sb="30" eb="31">
      <t>ガツ</t>
    </rPh>
    <rPh sb="31" eb="32">
      <t>マツ</t>
    </rPh>
    <rPh sb="33" eb="35">
      <t>シュウケイ</t>
    </rPh>
    <phoneticPr fontId="6"/>
  </si>
  <si>
    <t>就業看護職員数（担当課による推計）
※29年度実績値は集計中（例年12月末に集計）。30年度目標値は29年度成果実績と同値とする。</t>
    <rPh sb="32" eb="34">
      <t>レイネン</t>
    </rPh>
    <rPh sb="36" eb="37">
      <t>ガツ</t>
    </rPh>
    <rPh sb="37" eb="38">
      <t>マツ</t>
    </rPh>
    <rPh sb="39" eb="41">
      <t>シュウケイ</t>
    </rPh>
    <phoneticPr fontId="6"/>
  </si>
  <si>
    <t>点検対象外</t>
    <rPh sb="0" eb="2">
      <t>テンケン</t>
    </rPh>
    <rPh sb="2" eb="5">
      <t>タイショウガイ</t>
    </rPh>
    <phoneticPr fontId="6"/>
  </si>
  <si>
    <t>へき地に対する医療提供体制の確保は非常に重要な課題であることから、引き続き、必要な予算額を確保し、適正な執行に努めること。</t>
  </si>
  <si>
    <t>-</t>
    <phoneticPr fontId="6"/>
  </si>
  <si>
    <t>中央ナースセンター事業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</si>
</sst>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145674</xdr:colOff>
      <xdr:row>740</xdr:row>
      <xdr:rowOff>286871</xdr:rowOff>
    </xdr:from>
    <xdr:to>
      <xdr:col>41</xdr:col>
      <xdr:colOff>29693</xdr:colOff>
      <xdr:row>778</xdr:row>
      <xdr:rowOff>232521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1768" y="45018652"/>
          <a:ext cx="5146581" cy="970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179294</xdr:colOff>
      <xdr:row>742</xdr:row>
      <xdr:rowOff>176892</xdr:rowOff>
    </xdr:from>
    <xdr:to>
      <xdr:col>31</xdr:col>
      <xdr:colOff>78442</xdr:colOff>
      <xdr:row>743</xdr:row>
      <xdr:rowOff>95249</xdr:rowOff>
    </xdr:to>
    <xdr:sp macro="" textlink="">
      <xdr:nvSpPr>
        <xdr:cNvPr id="3" name="正方形/長方形 2"/>
        <xdr:cNvSpPr/>
      </xdr:nvSpPr>
      <xdr:spPr>
        <a:xfrm>
          <a:off x="5077865" y="235702928"/>
          <a:ext cx="1327898" cy="272142"/>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1"/>
            <a:t>２１１百万円</a:t>
          </a:r>
        </a:p>
      </xdr:txBody>
    </xdr:sp>
    <xdr:clientData/>
  </xdr:twoCellAnchor>
  <xdr:twoCellAnchor>
    <xdr:from>
      <xdr:col>25</xdr:col>
      <xdr:colOff>2241</xdr:colOff>
      <xdr:row>751</xdr:row>
      <xdr:rowOff>338978</xdr:rowOff>
    </xdr:from>
    <xdr:to>
      <xdr:col>32</xdr:col>
      <xdr:colOff>69476</xdr:colOff>
      <xdr:row>752</xdr:row>
      <xdr:rowOff>338977</xdr:rowOff>
    </xdr:to>
    <xdr:sp macro="" textlink="">
      <xdr:nvSpPr>
        <xdr:cNvPr id="4" name="正方形/長方形 3"/>
        <xdr:cNvSpPr/>
      </xdr:nvSpPr>
      <xdr:spPr>
        <a:xfrm>
          <a:off x="5002866" y="46373303"/>
          <a:ext cx="1467410" cy="352424"/>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1"/>
            <a:t>２１１百万円</a:t>
          </a:r>
        </a:p>
      </xdr:txBody>
    </xdr:sp>
    <xdr:clientData/>
  </xdr:twoCellAnchor>
  <xdr:twoCellAnchor>
    <xdr:from>
      <xdr:col>20</xdr:col>
      <xdr:colOff>89089</xdr:colOff>
      <xdr:row>758</xdr:row>
      <xdr:rowOff>112059</xdr:rowOff>
    </xdr:from>
    <xdr:to>
      <xdr:col>35</xdr:col>
      <xdr:colOff>22414</xdr:colOff>
      <xdr:row>760</xdr:row>
      <xdr:rowOff>0</xdr:rowOff>
    </xdr:to>
    <xdr:sp macro="" textlink="">
      <xdr:nvSpPr>
        <xdr:cNvPr id="5" name="正方形/長方形 4"/>
        <xdr:cNvSpPr/>
      </xdr:nvSpPr>
      <xdr:spPr>
        <a:xfrm>
          <a:off x="4171232" y="241924595"/>
          <a:ext cx="2994932" cy="92208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200" b="1">
              <a:latin typeface="+mn-ea"/>
              <a:ea typeface="+mn-ea"/>
            </a:rPr>
            <a:t>B.</a:t>
          </a:r>
          <a:r>
            <a:rPr kumimoji="1" lang="ja-JP" altLang="en-US" sz="1200" b="1">
              <a:latin typeface="+mn-ea"/>
              <a:ea typeface="+mn-ea"/>
            </a:rPr>
            <a:t>株式会社等（１０者）</a:t>
          </a:r>
          <a:endParaRPr kumimoji="1" lang="en-US" altLang="ja-JP" sz="1200" b="1">
            <a:latin typeface="+mn-ea"/>
            <a:ea typeface="+mn-ea"/>
          </a:endParaRPr>
        </a:p>
        <a:p>
          <a:pPr algn="ctr"/>
          <a:r>
            <a:rPr kumimoji="1" lang="ja-JP" altLang="en-US" sz="1200" b="1">
              <a:latin typeface="+mn-ea"/>
              <a:ea typeface="+mn-ea"/>
            </a:rPr>
            <a:t>１７１百万円</a:t>
          </a:r>
          <a:endParaRPr kumimoji="1" lang="en-US" altLang="ja-JP" sz="1200" b="1">
            <a:latin typeface="+mn-ea"/>
            <a:ea typeface="+mn-ea"/>
          </a:endParaRPr>
        </a:p>
        <a:p>
          <a:pPr algn="ctr"/>
          <a:r>
            <a:rPr kumimoji="1" lang="ja-JP" altLang="en-US" sz="1200" b="1">
              <a:latin typeface="+mn-ea"/>
              <a:ea typeface="+mn-ea"/>
            </a:rPr>
            <a:t>補助額</a:t>
          </a:r>
          <a:r>
            <a:rPr kumimoji="1" lang="en-US" altLang="ja-JP" sz="1200" b="1">
              <a:latin typeface="+mn-ea"/>
              <a:ea typeface="+mn-ea"/>
            </a:rPr>
            <a:t>1</a:t>
          </a:r>
          <a:r>
            <a:rPr kumimoji="1" lang="ja-JP" altLang="en-US" sz="1200" b="1">
              <a:latin typeface="+mn-ea"/>
              <a:ea typeface="+mn-ea"/>
            </a:rPr>
            <a:t>位：</a:t>
          </a:r>
          <a:r>
            <a:rPr kumimoji="1" lang="en-US" altLang="ja-JP" sz="1200" b="1">
              <a:latin typeface="+mn-ea"/>
              <a:ea typeface="+mn-ea"/>
            </a:rPr>
            <a:t>NEC</a:t>
          </a:r>
          <a:r>
            <a:rPr kumimoji="1" lang="ja-JP" altLang="en-US" sz="1200" b="1">
              <a:latin typeface="+mn-ea"/>
              <a:ea typeface="+mn-ea"/>
            </a:rPr>
            <a:t>ネクサソリューションズ</a:t>
          </a:r>
          <a:endParaRPr kumimoji="1" lang="en-US" altLang="ja-JP" sz="1200" b="1">
            <a:latin typeface="+mn-ea"/>
            <a:ea typeface="+mn-ea"/>
          </a:endParaRPr>
        </a:p>
        <a:p>
          <a:pPr algn="ctr"/>
          <a:r>
            <a:rPr kumimoji="1" lang="ja-JP" altLang="en-US" sz="1200" b="1">
              <a:latin typeface="+mn-ea"/>
              <a:ea typeface="+mn-ea"/>
            </a:rPr>
            <a:t>８９百万円</a:t>
          </a:r>
          <a:endParaRPr kumimoji="1" lang="en-US" altLang="ja-JP" sz="1200" b="1">
            <a:latin typeface="+mn-ea"/>
            <a:ea typeface="+mn-ea"/>
          </a:endParaRPr>
        </a:p>
        <a:p>
          <a:pPr algn="ctr"/>
          <a:endParaRPr kumimoji="1" lang="ja-JP" altLang="en-US" sz="1100" b="1"/>
        </a:p>
      </xdr:txBody>
    </xdr:sp>
    <xdr:clientData/>
  </xdr:twoCellAnchor>
  <xdr:twoCellAnchor>
    <xdr:from>
      <xdr:col>21</xdr:col>
      <xdr:colOff>156882</xdr:colOff>
      <xdr:row>757</xdr:row>
      <xdr:rowOff>270062</xdr:rowOff>
    </xdr:from>
    <xdr:to>
      <xdr:col>34</xdr:col>
      <xdr:colOff>67235</xdr:colOff>
      <xdr:row>757</xdr:row>
      <xdr:rowOff>595033</xdr:rowOff>
    </xdr:to>
    <xdr:sp macro="" textlink="">
      <xdr:nvSpPr>
        <xdr:cNvPr id="6" name="正方形/長方形 5"/>
        <xdr:cNvSpPr/>
      </xdr:nvSpPr>
      <xdr:spPr>
        <a:xfrm>
          <a:off x="4357407" y="48733262"/>
          <a:ext cx="2510678" cy="3249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t>【</a:t>
          </a:r>
          <a:r>
            <a:rPr kumimoji="1" lang="ja-JP" altLang="en-US" sz="1400" b="1"/>
            <a:t>随意契約（その他）等</a:t>
          </a:r>
          <a:r>
            <a:rPr kumimoji="1" lang="en-US" altLang="ja-JP" sz="1400" b="1"/>
            <a:t>】</a:t>
          </a:r>
          <a:endParaRPr kumimoji="1" lang="ja-JP" altLang="en-US" sz="1400" b="1"/>
        </a:p>
      </xdr:txBody>
    </xdr:sp>
    <xdr:clientData/>
  </xdr:twoCellAnchor>
  <xdr:twoCellAnchor>
    <xdr:from>
      <xdr:col>23</xdr:col>
      <xdr:colOff>156880</xdr:colOff>
      <xdr:row>749</xdr:row>
      <xdr:rowOff>179294</xdr:rowOff>
    </xdr:from>
    <xdr:to>
      <xdr:col>32</xdr:col>
      <xdr:colOff>11205</xdr:colOff>
      <xdr:row>750</xdr:row>
      <xdr:rowOff>156883</xdr:rowOff>
    </xdr:to>
    <xdr:sp macro="" textlink="">
      <xdr:nvSpPr>
        <xdr:cNvPr id="7" name="正方形/長方形 6"/>
        <xdr:cNvSpPr/>
      </xdr:nvSpPr>
      <xdr:spPr>
        <a:xfrm>
          <a:off x="4757455" y="45508769"/>
          <a:ext cx="1654550" cy="330014"/>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latin typeface="+mn-ea"/>
              <a:ea typeface="+mn-ea"/>
            </a:rPr>
            <a:t>【</a:t>
          </a:r>
          <a:r>
            <a:rPr kumimoji="1" lang="ja-JP" altLang="en-US" sz="1400" b="1">
              <a:latin typeface="+mn-ea"/>
              <a:ea typeface="+mn-ea"/>
            </a:rPr>
            <a:t>補助金等交付</a:t>
          </a:r>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38</xdr:col>
      <xdr:colOff>59530</xdr:colOff>
      <xdr:row>31</xdr:row>
      <xdr:rowOff>166684</xdr:rowOff>
    </xdr:from>
    <xdr:to>
      <xdr:col>41</xdr:col>
      <xdr:colOff>159884</xdr:colOff>
      <xdr:row>31</xdr:row>
      <xdr:rowOff>343579</xdr:rowOff>
    </xdr:to>
    <xdr:sp macro="" textlink="">
      <xdr:nvSpPr>
        <xdr:cNvPr id="8" name="テキスト ボックス 7"/>
        <xdr:cNvSpPr txBox="1"/>
      </xdr:nvSpPr>
      <xdr:spPr>
        <a:xfrm>
          <a:off x="7750968" y="12227715"/>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35718</xdr:colOff>
      <xdr:row>32</xdr:row>
      <xdr:rowOff>154778</xdr:rowOff>
    </xdr:from>
    <xdr:to>
      <xdr:col>49</xdr:col>
      <xdr:colOff>455084</xdr:colOff>
      <xdr:row>32</xdr:row>
      <xdr:rowOff>334694</xdr:rowOff>
    </xdr:to>
    <xdr:sp macro="" textlink="">
      <xdr:nvSpPr>
        <xdr:cNvPr id="9" name="テキスト ボックス 8"/>
        <xdr:cNvSpPr txBox="1"/>
      </xdr:nvSpPr>
      <xdr:spPr>
        <a:xfrm>
          <a:off x="9346406" y="12692059"/>
          <a:ext cx="1026584"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59530</xdr:colOff>
      <xdr:row>38</xdr:row>
      <xdr:rowOff>205578</xdr:rowOff>
    </xdr:from>
    <xdr:to>
      <xdr:col>41</xdr:col>
      <xdr:colOff>159884</xdr:colOff>
      <xdr:row>38</xdr:row>
      <xdr:rowOff>382473</xdr:rowOff>
    </xdr:to>
    <xdr:sp macro="" textlink="">
      <xdr:nvSpPr>
        <xdr:cNvPr id="10" name="テキスト ボックス 9"/>
        <xdr:cNvSpPr txBox="1"/>
      </xdr:nvSpPr>
      <xdr:spPr>
        <a:xfrm>
          <a:off x="7781130" y="14734378"/>
          <a:ext cx="709954"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35718</xdr:colOff>
      <xdr:row>39</xdr:row>
      <xdr:rowOff>204784</xdr:rowOff>
    </xdr:from>
    <xdr:to>
      <xdr:col>49</xdr:col>
      <xdr:colOff>455084</xdr:colOff>
      <xdr:row>39</xdr:row>
      <xdr:rowOff>384700</xdr:rowOff>
    </xdr:to>
    <xdr:sp macro="" textlink="">
      <xdr:nvSpPr>
        <xdr:cNvPr id="11" name="テキスト ボックス 10"/>
        <xdr:cNvSpPr txBox="1"/>
      </xdr:nvSpPr>
      <xdr:spPr>
        <a:xfrm>
          <a:off x="9382918" y="15330484"/>
          <a:ext cx="1028966"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38</xdr:col>
      <xdr:colOff>59530</xdr:colOff>
      <xdr:row>100</xdr:row>
      <xdr:rowOff>59530</xdr:rowOff>
    </xdr:from>
    <xdr:to>
      <xdr:col>41</xdr:col>
      <xdr:colOff>159884</xdr:colOff>
      <xdr:row>100</xdr:row>
      <xdr:rowOff>236425</xdr:rowOff>
    </xdr:to>
    <xdr:sp macro="" textlink="">
      <xdr:nvSpPr>
        <xdr:cNvPr id="12" name="テキスト ボックス 11"/>
        <xdr:cNvSpPr txBox="1"/>
      </xdr:nvSpPr>
      <xdr:spPr>
        <a:xfrm>
          <a:off x="7750968" y="17049749"/>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41</xdr:col>
      <xdr:colOff>190501</xdr:colOff>
      <xdr:row>101</xdr:row>
      <xdr:rowOff>59530</xdr:rowOff>
    </xdr:from>
    <xdr:to>
      <xdr:col>46</xdr:col>
      <xdr:colOff>6469</xdr:colOff>
      <xdr:row>101</xdr:row>
      <xdr:rowOff>239446</xdr:rowOff>
    </xdr:to>
    <xdr:sp macro="" textlink="">
      <xdr:nvSpPr>
        <xdr:cNvPr id="13" name="テキスト ボックス 12"/>
        <xdr:cNvSpPr txBox="1"/>
      </xdr:nvSpPr>
      <xdr:spPr>
        <a:xfrm>
          <a:off x="8489157" y="17347405"/>
          <a:ext cx="828000"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前年度以上</a:t>
          </a:r>
        </a:p>
      </xdr:txBody>
    </xdr:sp>
    <xdr:clientData/>
  </xdr:twoCellAnchor>
  <xdr:twoCellAnchor>
    <xdr:from>
      <xdr:col>38</xdr:col>
      <xdr:colOff>59530</xdr:colOff>
      <xdr:row>133</xdr:row>
      <xdr:rowOff>166684</xdr:rowOff>
    </xdr:from>
    <xdr:to>
      <xdr:col>41</xdr:col>
      <xdr:colOff>159884</xdr:colOff>
      <xdr:row>133</xdr:row>
      <xdr:rowOff>343579</xdr:rowOff>
    </xdr:to>
    <xdr:sp macro="" textlink="">
      <xdr:nvSpPr>
        <xdr:cNvPr id="14" name="テキスト ボックス 13"/>
        <xdr:cNvSpPr txBox="1"/>
      </xdr:nvSpPr>
      <xdr:spPr>
        <a:xfrm>
          <a:off x="7750968" y="20562090"/>
          <a:ext cx="707572" cy="17689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35718</xdr:colOff>
      <xdr:row>134</xdr:row>
      <xdr:rowOff>154778</xdr:rowOff>
    </xdr:from>
    <xdr:to>
      <xdr:col>49</xdr:col>
      <xdr:colOff>455084</xdr:colOff>
      <xdr:row>134</xdr:row>
      <xdr:rowOff>334694</xdr:rowOff>
    </xdr:to>
    <xdr:sp macro="" textlink="">
      <xdr:nvSpPr>
        <xdr:cNvPr id="15" name="テキスト ボックス 14"/>
        <xdr:cNvSpPr txBox="1"/>
      </xdr:nvSpPr>
      <xdr:spPr>
        <a:xfrm>
          <a:off x="9346406" y="21050247"/>
          <a:ext cx="1026584"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twoCellAnchor>
    <xdr:from>
      <xdr:col>46</xdr:col>
      <xdr:colOff>152400</xdr:colOff>
      <xdr:row>101</xdr:row>
      <xdr:rowOff>63500</xdr:rowOff>
    </xdr:from>
    <xdr:to>
      <xdr:col>49</xdr:col>
      <xdr:colOff>374768</xdr:colOff>
      <xdr:row>101</xdr:row>
      <xdr:rowOff>243416</xdr:rowOff>
    </xdr:to>
    <xdr:sp macro="" textlink="">
      <xdr:nvSpPr>
        <xdr:cNvPr id="16" name="テキスト ボックス 15"/>
        <xdr:cNvSpPr txBox="1"/>
      </xdr:nvSpPr>
      <xdr:spPr>
        <a:xfrm>
          <a:off x="9499600" y="17665700"/>
          <a:ext cx="831968"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50</v>
      </c>
      <c r="AT2" s="218"/>
      <c r="AU2" s="218"/>
      <c r="AV2" s="52" t="str">
        <f>IF(AW2="", "", "-")</f>
        <v/>
      </c>
      <c r="AW2" s="395"/>
      <c r="AX2" s="395"/>
    </row>
    <row r="3" spans="1:50" ht="21" customHeight="1" thickBot="1" x14ac:dyDescent="0.2">
      <c r="A3" s="530" t="s">
        <v>534</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551</v>
      </c>
      <c r="AK3" s="532"/>
      <c r="AL3" s="532"/>
      <c r="AM3" s="532"/>
      <c r="AN3" s="532"/>
      <c r="AO3" s="532"/>
      <c r="AP3" s="532"/>
      <c r="AQ3" s="532"/>
      <c r="AR3" s="532"/>
      <c r="AS3" s="532"/>
      <c r="AT3" s="532"/>
      <c r="AU3" s="532"/>
      <c r="AV3" s="532"/>
      <c r="AW3" s="532"/>
      <c r="AX3" s="24" t="s">
        <v>65</v>
      </c>
    </row>
    <row r="4" spans="1:50" ht="24.75" customHeight="1" x14ac:dyDescent="0.15">
      <c r="A4" s="725" t="s">
        <v>25</v>
      </c>
      <c r="B4" s="726"/>
      <c r="C4" s="726"/>
      <c r="D4" s="726"/>
      <c r="E4" s="726"/>
      <c r="F4" s="726"/>
      <c r="G4" s="701" t="s">
        <v>682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549</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5" t="s">
        <v>168</v>
      </c>
      <c r="H5" s="566"/>
      <c r="I5" s="566"/>
      <c r="J5" s="566"/>
      <c r="K5" s="566"/>
      <c r="L5" s="566"/>
      <c r="M5" s="567" t="s">
        <v>66</v>
      </c>
      <c r="N5" s="568"/>
      <c r="O5" s="568"/>
      <c r="P5" s="568"/>
      <c r="Q5" s="568"/>
      <c r="R5" s="569"/>
      <c r="S5" s="570" t="s">
        <v>131</v>
      </c>
      <c r="T5" s="566"/>
      <c r="U5" s="566"/>
      <c r="V5" s="566"/>
      <c r="W5" s="566"/>
      <c r="X5" s="571"/>
      <c r="Y5" s="717" t="s">
        <v>3</v>
      </c>
      <c r="Z5" s="718"/>
      <c r="AA5" s="718"/>
      <c r="AB5" s="718"/>
      <c r="AC5" s="718"/>
      <c r="AD5" s="719"/>
      <c r="AE5" s="720" t="s">
        <v>550</v>
      </c>
      <c r="AF5" s="720"/>
      <c r="AG5" s="720"/>
      <c r="AH5" s="720"/>
      <c r="AI5" s="720"/>
      <c r="AJ5" s="720"/>
      <c r="AK5" s="720"/>
      <c r="AL5" s="720"/>
      <c r="AM5" s="720"/>
      <c r="AN5" s="720"/>
      <c r="AO5" s="720"/>
      <c r="AP5" s="721"/>
      <c r="AQ5" s="722" t="s">
        <v>565</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8"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674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9" t="s">
        <v>552</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2" t="s">
        <v>30</v>
      </c>
      <c r="B10" s="743"/>
      <c r="C10" s="743"/>
      <c r="D10" s="743"/>
      <c r="E10" s="743"/>
      <c r="F10" s="743"/>
      <c r="G10" s="682" t="s">
        <v>566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4"/>
    </row>
    <row r="13" spans="1:50" ht="21" customHeight="1" x14ac:dyDescent="0.15">
      <c r="A13" s="139"/>
      <c r="B13" s="140"/>
      <c r="C13" s="140"/>
      <c r="D13" s="140"/>
      <c r="E13" s="140"/>
      <c r="F13" s="141"/>
      <c r="G13" s="745" t="s">
        <v>6</v>
      </c>
      <c r="H13" s="746"/>
      <c r="I13" s="644" t="s">
        <v>7</v>
      </c>
      <c r="J13" s="645"/>
      <c r="K13" s="645"/>
      <c r="L13" s="645"/>
      <c r="M13" s="645"/>
      <c r="N13" s="645"/>
      <c r="O13" s="646"/>
      <c r="P13" s="97">
        <v>233</v>
      </c>
      <c r="Q13" s="98"/>
      <c r="R13" s="98"/>
      <c r="S13" s="98"/>
      <c r="T13" s="98"/>
      <c r="U13" s="98"/>
      <c r="V13" s="99"/>
      <c r="W13" s="94">
        <v>203</v>
      </c>
      <c r="X13" s="95"/>
      <c r="Y13" s="95"/>
      <c r="Z13" s="95"/>
      <c r="AA13" s="95"/>
      <c r="AB13" s="95"/>
      <c r="AC13" s="96"/>
      <c r="AD13" s="97">
        <v>211</v>
      </c>
      <c r="AE13" s="98"/>
      <c r="AF13" s="98"/>
      <c r="AG13" s="98"/>
      <c r="AH13" s="98"/>
      <c r="AI13" s="98"/>
      <c r="AJ13" s="99"/>
      <c r="AK13" s="97">
        <v>211</v>
      </c>
      <c r="AL13" s="98"/>
      <c r="AM13" s="98"/>
      <c r="AN13" s="98"/>
      <c r="AO13" s="98"/>
      <c r="AP13" s="98"/>
      <c r="AQ13" s="99"/>
      <c r="AR13" s="94">
        <v>349</v>
      </c>
      <c r="AS13" s="95"/>
      <c r="AT13" s="95"/>
      <c r="AU13" s="95"/>
      <c r="AV13" s="95"/>
      <c r="AW13" s="95"/>
      <c r="AX13" s="392"/>
    </row>
    <row r="14" spans="1:50" ht="21" customHeight="1" x14ac:dyDescent="0.15">
      <c r="A14" s="139"/>
      <c r="B14" s="140"/>
      <c r="C14" s="140"/>
      <c r="D14" s="140"/>
      <c r="E14" s="140"/>
      <c r="F14" s="141"/>
      <c r="G14" s="747"/>
      <c r="H14" s="748"/>
      <c r="I14" s="582" t="s">
        <v>8</v>
      </c>
      <c r="J14" s="638"/>
      <c r="K14" s="638"/>
      <c r="L14" s="638"/>
      <c r="M14" s="638"/>
      <c r="N14" s="638"/>
      <c r="O14" s="639"/>
      <c r="P14" s="97" t="s">
        <v>554</v>
      </c>
      <c r="Q14" s="98"/>
      <c r="R14" s="98"/>
      <c r="S14" s="98"/>
      <c r="T14" s="98"/>
      <c r="U14" s="98"/>
      <c r="V14" s="99"/>
      <c r="W14" s="97" t="s">
        <v>554</v>
      </c>
      <c r="X14" s="98"/>
      <c r="Y14" s="98"/>
      <c r="Z14" s="98"/>
      <c r="AA14" s="98"/>
      <c r="AB14" s="98"/>
      <c r="AC14" s="99"/>
      <c r="AD14" s="97" t="s">
        <v>555</v>
      </c>
      <c r="AE14" s="98"/>
      <c r="AF14" s="98"/>
      <c r="AG14" s="98"/>
      <c r="AH14" s="98"/>
      <c r="AI14" s="98"/>
      <c r="AJ14" s="99"/>
      <c r="AK14" s="97" t="s">
        <v>555</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47"/>
      <c r="H15" s="748"/>
      <c r="I15" s="582" t="s">
        <v>51</v>
      </c>
      <c r="J15" s="583"/>
      <c r="K15" s="583"/>
      <c r="L15" s="583"/>
      <c r="M15" s="583"/>
      <c r="N15" s="583"/>
      <c r="O15" s="584"/>
      <c r="P15" s="97" t="s">
        <v>554</v>
      </c>
      <c r="Q15" s="98"/>
      <c r="R15" s="98"/>
      <c r="S15" s="98"/>
      <c r="T15" s="98"/>
      <c r="U15" s="98"/>
      <c r="V15" s="99"/>
      <c r="W15" s="97" t="s">
        <v>554</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47"/>
      <c r="H16" s="748"/>
      <c r="I16" s="582" t="s">
        <v>52</v>
      </c>
      <c r="J16" s="583"/>
      <c r="K16" s="583"/>
      <c r="L16" s="583"/>
      <c r="M16" s="583"/>
      <c r="N16" s="583"/>
      <c r="O16" s="584"/>
      <c r="P16" s="97" t="s">
        <v>554</v>
      </c>
      <c r="Q16" s="98"/>
      <c r="R16" s="98"/>
      <c r="S16" s="98"/>
      <c r="T16" s="98"/>
      <c r="U16" s="98"/>
      <c r="V16" s="99"/>
      <c r="W16" s="97" t="s">
        <v>554</v>
      </c>
      <c r="X16" s="98"/>
      <c r="Y16" s="98"/>
      <c r="Z16" s="98"/>
      <c r="AA16" s="98"/>
      <c r="AB16" s="98"/>
      <c r="AC16" s="99"/>
      <c r="AD16" s="97" t="s">
        <v>555</v>
      </c>
      <c r="AE16" s="98"/>
      <c r="AF16" s="98"/>
      <c r="AG16" s="98"/>
      <c r="AH16" s="98"/>
      <c r="AI16" s="98"/>
      <c r="AJ16" s="99"/>
      <c r="AK16" s="97" t="s">
        <v>555</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47"/>
      <c r="H17" s="748"/>
      <c r="I17" s="582" t="s">
        <v>50</v>
      </c>
      <c r="J17" s="638"/>
      <c r="K17" s="638"/>
      <c r="L17" s="638"/>
      <c r="M17" s="638"/>
      <c r="N17" s="638"/>
      <c r="O17" s="639"/>
      <c r="P17" s="97" t="s">
        <v>554</v>
      </c>
      <c r="Q17" s="98"/>
      <c r="R17" s="98"/>
      <c r="S17" s="98"/>
      <c r="T17" s="98"/>
      <c r="U17" s="98"/>
      <c r="V17" s="99"/>
      <c r="W17" s="97" t="s">
        <v>554</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233</v>
      </c>
      <c r="Q18" s="104"/>
      <c r="R18" s="104"/>
      <c r="S18" s="104"/>
      <c r="T18" s="104"/>
      <c r="U18" s="104"/>
      <c r="V18" s="105"/>
      <c r="W18" s="103">
        <f>SUM(W13:AC17)</f>
        <v>203</v>
      </c>
      <c r="X18" s="104"/>
      <c r="Y18" s="104"/>
      <c r="Z18" s="104"/>
      <c r="AA18" s="104"/>
      <c r="AB18" s="104"/>
      <c r="AC18" s="105"/>
      <c r="AD18" s="103">
        <f>SUM(AD13:AJ17)</f>
        <v>211</v>
      </c>
      <c r="AE18" s="104"/>
      <c r="AF18" s="104"/>
      <c r="AG18" s="104"/>
      <c r="AH18" s="104"/>
      <c r="AI18" s="104"/>
      <c r="AJ18" s="105"/>
      <c r="AK18" s="103">
        <f>SUM(AK13:AQ17)</f>
        <v>211</v>
      </c>
      <c r="AL18" s="104"/>
      <c r="AM18" s="104"/>
      <c r="AN18" s="104"/>
      <c r="AO18" s="104"/>
      <c r="AP18" s="104"/>
      <c r="AQ18" s="105"/>
      <c r="AR18" s="103">
        <f>SUM(AR13:AX17)</f>
        <v>349</v>
      </c>
      <c r="AS18" s="104"/>
      <c r="AT18" s="104"/>
      <c r="AU18" s="104"/>
      <c r="AV18" s="104"/>
      <c r="AW18" s="104"/>
      <c r="AX18" s="544"/>
    </row>
    <row r="19" spans="1:50" ht="24.75" customHeight="1" x14ac:dyDescent="0.15">
      <c r="A19" s="139"/>
      <c r="B19" s="140"/>
      <c r="C19" s="140"/>
      <c r="D19" s="140"/>
      <c r="E19" s="140"/>
      <c r="F19" s="141"/>
      <c r="G19" s="542" t="s">
        <v>9</v>
      </c>
      <c r="H19" s="543"/>
      <c r="I19" s="543"/>
      <c r="J19" s="543"/>
      <c r="K19" s="543"/>
      <c r="L19" s="543"/>
      <c r="M19" s="543"/>
      <c r="N19" s="543"/>
      <c r="O19" s="543"/>
      <c r="P19" s="97">
        <v>233</v>
      </c>
      <c r="Q19" s="98"/>
      <c r="R19" s="98"/>
      <c r="S19" s="98"/>
      <c r="T19" s="98"/>
      <c r="U19" s="98"/>
      <c r="V19" s="99"/>
      <c r="W19" s="97">
        <v>203</v>
      </c>
      <c r="X19" s="98"/>
      <c r="Y19" s="98"/>
      <c r="Z19" s="98"/>
      <c r="AA19" s="98"/>
      <c r="AB19" s="98"/>
      <c r="AC19" s="99"/>
      <c r="AD19" s="97">
        <v>211</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15">
      <c r="A20" s="139"/>
      <c r="B20" s="140"/>
      <c r="C20" s="140"/>
      <c r="D20" s="140"/>
      <c r="E20" s="140"/>
      <c r="F20" s="141"/>
      <c r="G20" s="542" t="s">
        <v>10</v>
      </c>
      <c r="H20" s="543"/>
      <c r="I20" s="543"/>
      <c r="J20" s="543"/>
      <c r="K20" s="543"/>
      <c r="L20" s="543"/>
      <c r="M20" s="543"/>
      <c r="N20" s="543"/>
      <c r="O20" s="543"/>
      <c r="P20" s="546">
        <f>IF(P18=0, "-", SUM(P19)/P18)</f>
        <v>1</v>
      </c>
      <c r="Q20" s="546"/>
      <c r="R20" s="546"/>
      <c r="S20" s="546"/>
      <c r="T20" s="546"/>
      <c r="U20" s="546"/>
      <c r="V20" s="546"/>
      <c r="W20" s="546">
        <f t="shared" ref="W20" si="0">IF(W18=0, "-", SUM(W19)/W18)</f>
        <v>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2"/>
      <c r="B21" s="143"/>
      <c r="C21" s="143"/>
      <c r="D21" s="143"/>
      <c r="E21" s="143"/>
      <c r="F21" s="144"/>
      <c r="G21" s="929" t="s">
        <v>497</v>
      </c>
      <c r="H21" s="930"/>
      <c r="I21" s="930"/>
      <c r="J21" s="930"/>
      <c r="K21" s="930"/>
      <c r="L21" s="930"/>
      <c r="M21" s="930"/>
      <c r="N21" s="930"/>
      <c r="O21" s="930"/>
      <c r="P21" s="546">
        <f>IF(P19=0, "-", SUM(P19)/SUM(P13,P14))</f>
        <v>1</v>
      </c>
      <c r="Q21" s="546"/>
      <c r="R21" s="546"/>
      <c r="S21" s="546"/>
      <c r="T21" s="546"/>
      <c r="U21" s="546"/>
      <c r="V21" s="546"/>
      <c r="W21" s="546">
        <f t="shared" ref="W21" si="2">IF(W19=0, "-", SUM(W19)/SUM(W13,W14))</f>
        <v>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556</v>
      </c>
      <c r="H23" s="184"/>
      <c r="I23" s="184"/>
      <c r="J23" s="184"/>
      <c r="K23" s="184"/>
      <c r="L23" s="184"/>
      <c r="M23" s="184"/>
      <c r="N23" s="184"/>
      <c r="O23" s="185"/>
      <c r="P23" s="94">
        <v>211</v>
      </c>
      <c r="Q23" s="95"/>
      <c r="R23" s="95"/>
      <c r="S23" s="95"/>
      <c r="T23" s="95"/>
      <c r="U23" s="95"/>
      <c r="V23" s="96"/>
      <c r="W23" s="94">
        <v>349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211</v>
      </c>
      <c r="Q29" s="226"/>
      <c r="R29" s="226"/>
      <c r="S29" s="226"/>
      <c r="T29" s="226"/>
      <c r="U29" s="226"/>
      <c r="V29" s="227"/>
      <c r="W29" s="225">
        <f>AR13</f>
        <v>349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491</v>
      </c>
      <c r="B30" s="517"/>
      <c r="C30" s="517"/>
      <c r="D30" s="517"/>
      <c r="E30" s="517"/>
      <c r="F30" s="518"/>
      <c r="G30" s="656" t="s">
        <v>265</v>
      </c>
      <c r="H30" s="388"/>
      <c r="I30" s="388"/>
      <c r="J30" s="388"/>
      <c r="K30" s="388"/>
      <c r="L30" s="388"/>
      <c r="M30" s="388"/>
      <c r="N30" s="388"/>
      <c r="O30" s="586"/>
      <c r="P30" s="585" t="s">
        <v>59</v>
      </c>
      <c r="Q30" s="388"/>
      <c r="R30" s="388"/>
      <c r="S30" s="388"/>
      <c r="T30" s="388"/>
      <c r="U30" s="388"/>
      <c r="V30" s="388"/>
      <c r="W30" s="388"/>
      <c r="X30" s="586"/>
      <c r="Y30" s="472"/>
      <c r="Z30" s="473"/>
      <c r="AA30" s="474"/>
      <c r="AB30" s="384" t="s">
        <v>11</v>
      </c>
      <c r="AC30" s="385"/>
      <c r="AD30" s="386"/>
      <c r="AE30" s="384" t="s">
        <v>357</v>
      </c>
      <c r="AF30" s="385"/>
      <c r="AG30" s="385"/>
      <c r="AH30" s="386"/>
      <c r="AI30" s="384" t="s">
        <v>363</v>
      </c>
      <c r="AJ30" s="385"/>
      <c r="AK30" s="385"/>
      <c r="AL30" s="386"/>
      <c r="AM30" s="387" t="s">
        <v>472</v>
      </c>
      <c r="AN30" s="387"/>
      <c r="AO30" s="387"/>
      <c r="AP30" s="384"/>
      <c r="AQ30" s="647" t="s">
        <v>355</v>
      </c>
      <c r="AR30" s="648"/>
      <c r="AS30" s="648"/>
      <c r="AT30" s="649"/>
      <c r="AU30" s="388" t="s">
        <v>253</v>
      </c>
      <c r="AV30" s="388"/>
      <c r="AW30" s="388"/>
      <c r="AX30" s="389"/>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475"/>
      <c r="Z31" s="476"/>
      <c r="AA31" s="477"/>
      <c r="AB31" s="330"/>
      <c r="AC31" s="331"/>
      <c r="AD31" s="332"/>
      <c r="AE31" s="330"/>
      <c r="AF31" s="331"/>
      <c r="AG31" s="331"/>
      <c r="AH31" s="332"/>
      <c r="AI31" s="330"/>
      <c r="AJ31" s="331"/>
      <c r="AK31" s="331"/>
      <c r="AL31" s="332"/>
      <c r="AM31" s="374"/>
      <c r="AN31" s="374"/>
      <c r="AO31" s="374"/>
      <c r="AP31" s="330"/>
      <c r="AQ31" s="215" t="s">
        <v>571</v>
      </c>
      <c r="AR31" s="133"/>
      <c r="AS31" s="134" t="s">
        <v>356</v>
      </c>
      <c r="AT31" s="169"/>
      <c r="AU31" s="269">
        <v>30</v>
      </c>
      <c r="AV31" s="269"/>
      <c r="AW31" s="377" t="s">
        <v>300</v>
      </c>
      <c r="AX31" s="378"/>
    </row>
    <row r="32" spans="1:50" ht="37.5" customHeight="1" x14ac:dyDescent="0.15">
      <c r="A32" s="522"/>
      <c r="B32" s="520"/>
      <c r="C32" s="520"/>
      <c r="D32" s="520"/>
      <c r="E32" s="520"/>
      <c r="F32" s="521"/>
      <c r="G32" s="547" t="s">
        <v>567</v>
      </c>
      <c r="H32" s="548"/>
      <c r="I32" s="548"/>
      <c r="J32" s="548"/>
      <c r="K32" s="548"/>
      <c r="L32" s="548"/>
      <c r="M32" s="548"/>
      <c r="N32" s="548"/>
      <c r="O32" s="549"/>
      <c r="P32" s="158" t="s">
        <v>675</v>
      </c>
      <c r="Q32" s="158"/>
      <c r="R32" s="158"/>
      <c r="S32" s="158"/>
      <c r="T32" s="158"/>
      <c r="U32" s="158"/>
      <c r="V32" s="158"/>
      <c r="W32" s="158"/>
      <c r="X32" s="229"/>
      <c r="Y32" s="336" t="s">
        <v>12</v>
      </c>
      <c r="Z32" s="556"/>
      <c r="AA32" s="557"/>
      <c r="AB32" s="558" t="s">
        <v>568</v>
      </c>
      <c r="AC32" s="558"/>
      <c r="AD32" s="558"/>
      <c r="AE32" s="362">
        <v>1634119</v>
      </c>
      <c r="AF32" s="363"/>
      <c r="AG32" s="363"/>
      <c r="AH32" s="363"/>
      <c r="AI32" s="362">
        <v>1660071</v>
      </c>
      <c r="AJ32" s="363"/>
      <c r="AK32" s="363"/>
      <c r="AL32" s="363"/>
      <c r="AM32" s="362"/>
      <c r="AN32" s="363"/>
      <c r="AO32" s="363"/>
      <c r="AP32" s="363"/>
      <c r="AQ32" s="100" t="s">
        <v>571</v>
      </c>
      <c r="AR32" s="101"/>
      <c r="AS32" s="101"/>
      <c r="AT32" s="102"/>
      <c r="AU32" s="363" t="s">
        <v>572</v>
      </c>
      <c r="AV32" s="363"/>
      <c r="AW32" s="363"/>
      <c r="AX32" s="365"/>
    </row>
    <row r="33" spans="1:50" ht="37.5" customHeight="1" x14ac:dyDescent="0.15">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569</v>
      </c>
      <c r="AC33" s="529"/>
      <c r="AD33" s="529"/>
      <c r="AE33" s="362">
        <v>1603108</v>
      </c>
      <c r="AF33" s="363"/>
      <c r="AG33" s="363"/>
      <c r="AH33" s="363"/>
      <c r="AI33" s="362">
        <v>1634119</v>
      </c>
      <c r="AJ33" s="363"/>
      <c r="AK33" s="363"/>
      <c r="AL33" s="363"/>
      <c r="AM33" s="362">
        <v>1660071</v>
      </c>
      <c r="AN33" s="363"/>
      <c r="AO33" s="363"/>
      <c r="AP33" s="363"/>
      <c r="AQ33" s="100" t="s">
        <v>571</v>
      </c>
      <c r="AR33" s="101"/>
      <c r="AS33" s="101"/>
      <c r="AT33" s="102"/>
      <c r="AU33" s="363"/>
      <c r="AV33" s="363"/>
      <c r="AW33" s="363"/>
      <c r="AX33" s="365"/>
    </row>
    <row r="34" spans="1:50" ht="37.5" customHeight="1" x14ac:dyDescent="0.15">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2">
        <v>101.9</v>
      </c>
      <c r="AF34" s="363"/>
      <c r="AG34" s="363"/>
      <c r="AH34" s="363"/>
      <c r="AI34" s="362">
        <v>101.6</v>
      </c>
      <c r="AJ34" s="363"/>
      <c r="AK34" s="363"/>
      <c r="AL34" s="363"/>
      <c r="AM34" s="362" t="s">
        <v>570</v>
      </c>
      <c r="AN34" s="363"/>
      <c r="AO34" s="363"/>
      <c r="AP34" s="363"/>
      <c r="AQ34" s="100" t="s">
        <v>571</v>
      </c>
      <c r="AR34" s="101"/>
      <c r="AS34" s="101"/>
      <c r="AT34" s="102"/>
      <c r="AU34" s="363" t="s">
        <v>572</v>
      </c>
      <c r="AV34" s="363"/>
      <c r="AW34" s="363"/>
      <c r="AX34" s="365"/>
    </row>
    <row r="35" spans="1:50" ht="23.25" customHeight="1" x14ac:dyDescent="0.15">
      <c r="A35" s="900" t="s">
        <v>527</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50" t="s">
        <v>491</v>
      </c>
      <c r="B37" s="651"/>
      <c r="C37" s="651"/>
      <c r="D37" s="651"/>
      <c r="E37" s="651"/>
      <c r="F37" s="652"/>
      <c r="G37" s="572" t="s">
        <v>265</v>
      </c>
      <c r="H37" s="379"/>
      <c r="I37" s="379"/>
      <c r="J37" s="379"/>
      <c r="K37" s="379"/>
      <c r="L37" s="379"/>
      <c r="M37" s="379"/>
      <c r="N37" s="379"/>
      <c r="O37" s="573"/>
      <c r="P37" s="640" t="s">
        <v>59</v>
      </c>
      <c r="Q37" s="379"/>
      <c r="R37" s="379"/>
      <c r="S37" s="379"/>
      <c r="T37" s="379"/>
      <c r="U37" s="379"/>
      <c r="V37" s="379"/>
      <c r="W37" s="379"/>
      <c r="X37" s="573"/>
      <c r="Y37" s="641"/>
      <c r="Z37" s="642"/>
      <c r="AA37" s="643"/>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475"/>
      <c r="Z38" s="476"/>
      <c r="AA38" s="477"/>
      <c r="AB38" s="330"/>
      <c r="AC38" s="331"/>
      <c r="AD38" s="332"/>
      <c r="AE38" s="330"/>
      <c r="AF38" s="331"/>
      <c r="AG38" s="331"/>
      <c r="AH38" s="332"/>
      <c r="AI38" s="330"/>
      <c r="AJ38" s="331"/>
      <c r="AK38" s="331"/>
      <c r="AL38" s="332"/>
      <c r="AM38" s="374"/>
      <c r="AN38" s="374"/>
      <c r="AO38" s="374"/>
      <c r="AP38" s="330"/>
      <c r="AQ38" s="215" t="s">
        <v>577</v>
      </c>
      <c r="AR38" s="133"/>
      <c r="AS38" s="134" t="s">
        <v>356</v>
      </c>
      <c r="AT38" s="169"/>
      <c r="AU38" s="269">
        <v>30</v>
      </c>
      <c r="AV38" s="269"/>
      <c r="AW38" s="377" t="s">
        <v>300</v>
      </c>
      <c r="AX38" s="378"/>
    </row>
    <row r="39" spans="1:50" ht="46.5" customHeight="1" x14ac:dyDescent="0.15">
      <c r="A39" s="522"/>
      <c r="B39" s="520"/>
      <c r="C39" s="520"/>
      <c r="D39" s="520"/>
      <c r="E39" s="520"/>
      <c r="F39" s="521"/>
      <c r="G39" s="547" t="s">
        <v>574</v>
      </c>
      <c r="H39" s="548"/>
      <c r="I39" s="548"/>
      <c r="J39" s="548"/>
      <c r="K39" s="548"/>
      <c r="L39" s="548"/>
      <c r="M39" s="548"/>
      <c r="N39" s="548"/>
      <c r="O39" s="549"/>
      <c r="P39" s="158" t="s">
        <v>676</v>
      </c>
      <c r="Q39" s="158"/>
      <c r="R39" s="158"/>
      <c r="S39" s="158"/>
      <c r="T39" s="158"/>
      <c r="U39" s="158"/>
      <c r="V39" s="158"/>
      <c r="W39" s="158"/>
      <c r="X39" s="229"/>
      <c r="Y39" s="336" t="s">
        <v>12</v>
      </c>
      <c r="Z39" s="556"/>
      <c r="AA39" s="557"/>
      <c r="AB39" s="558" t="s">
        <v>575</v>
      </c>
      <c r="AC39" s="558"/>
      <c r="AD39" s="558"/>
      <c r="AE39" s="362">
        <v>10200</v>
      </c>
      <c r="AF39" s="363"/>
      <c r="AG39" s="363"/>
      <c r="AH39" s="363"/>
      <c r="AI39" s="362">
        <v>12085</v>
      </c>
      <c r="AJ39" s="363"/>
      <c r="AK39" s="363"/>
      <c r="AL39" s="363"/>
      <c r="AM39" s="362"/>
      <c r="AN39" s="363"/>
      <c r="AO39" s="363"/>
      <c r="AP39" s="363"/>
      <c r="AQ39" s="100" t="s">
        <v>554</v>
      </c>
      <c r="AR39" s="101"/>
      <c r="AS39" s="101"/>
      <c r="AT39" s="102"/>
      <c r="AU39" s="363" t="s">
        <v>554</v>
      </c>
      <c r="AV39" s="363"/>
      <c r="AW39" s="363"/>
      <c r="AX39" s="365"/>
    </row>
    <row r="40" spans="1:50" ht="46.5" customHeight="1" x14ac:dyDescent="0.15">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t="s">
        <v>576</v>
      </c>
      <c r="AC40" s="529"/>
      <c r="AD40" s="529"/>
      <c r="AE40" s="362">
        <v>11584</v>
      </c>
      <c r="AF40" s="363"/>
      <c r="AG40" s="363"/>
      <c r="AH40" s="363"/>
      <c r="AI40" s="362">
        <v>10200</v>
      </c>
      <c r="AJ40" s="363"/>
      <c r="AK40" s="363"/>
      <c r="AL40" s="363"/>
      <c r="AM40" s="362">
        <v>12085</v>
      </c>
      <c r="AN40" s="363"/>
      <c r="AO40" s="363"/>
      <c r="AP40" s="363"/>
      <c r="AQ40" s="100" t="s">
        <v>578</v>
      </c>
      <c r="AR40" s="101"/>
      <c r="AS40" s="101"/>
      <c r="AT40" s="102"/>
      <c r="AU40" s="363"/>
      <c r="AV40" s="363"/>
      <c r="AW40" s="363"/>
      <c r="AX40" s="365"/>
    </row>
    <row r="41" spans="1:50" ht="46.5" customHeight="1" x14ac:dyDescent="0.15">
      <c r="A41" s="653"/>
      <c r="B41" s="654"/>
      <c r="C41" s="654"/>
      <c r="D41" s="654"/>
      <c r="E41" s="654"/>
      <c r="F41" s="655"/>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2">
        <v>88.1</v>
      </c>
      <c r="AF41" s="363"/>
      <c r="AG41" s="363"/>
      <c r="AH41" s="363"/>
      <c r="AI41" s="362">
        <v>118.5</v>
      </c>
      <c r="AJ41" s="363"/>
      <c r="AK41" s="363"/>
      <c r="AL41" s="363"/>
      <c r="AM41" s="362" t="s">
        <v>571</v>
      </c>
      <c r="AN41" s="363"/>
      <c r="AO41" s="363"/>
      <c r="AP41" s="363"/>
      <c r="AQ41" s="100" t="s">
        <v>554</v>
      </c>
      <c r="AR41" s="101"/>
      <c r="AS41" s="101"/>
      <c r="AT41" s="102"/>
      <c r="AU41" s="363" t="s">
        <v>554</v>
      </c>
      <c r="AV41" s="363"/>
      <c r="AW41" s="363"/>
      <c r="AX41" s="365"/>
    </row>
    <row r="42" spans="1:50" ht="23.25" customHeight="1" x14ac:dyDescent="0.15">
      <c r="A42" s="900" t="s">
        <v>527</v>
      </c>
      <c r="B42" s="901"/>
      <c r="C42" s="901"/>
      <c r="D42" s="901"/>
      <c r="E42" s="901"/>
      <c r="F42" s="902"/>
      <c r="G42" s="906" t="s">
        <v>579</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50" t="s">
        <v>491</v>
      </c>
      <c r="B44" s="651"/>
      <c r="C44" s="651"/>
      <c r="D44" s="651"/>
      <c r="E44" s="651"/>
      <c r="F44" s="652"/>
      <c r="G44" s="572" t="s">
        <v>265</v>
      </c>
      <c r="H44" s="379"/>
      <c r="I44" s="379"/>
      <c r="J44" s="379"/>
      <c r="K44" s="379"/>
      <c r="L44" s="379"/>
      <c r="M44" s="379"/>
      <c r="N44" s="379"/>
      <c r="O44" s="573"/>
      <c r="P44" s="640" t="s">
        <v>59</v>
      </c>
      <c r="Q44" s="379"/>
      <c r="R44" s="379"/>
      <c r="S44" s="379"/>
      <c r="T44" s="379"/>
      <c r="U44" s="379"/>
      <c r="V44" s="379"/>
      <c r="W44" s="379"/>
      <c r="X44" s="573"/>
      <c r="Y44" s="641"/>
      <c r="Z44" s="642"/>
      <c r="AA44" s="643"/>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475"/>
      <c r="Z45" s="476"/>
      <c r="AA45" s="477"/>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36" t="s">
        <v>12</v>
      </c>
      <c r="Z46" s="556"/>
      <c r="AA46" s="557"/>
      <c r="AB46" s="558"/>
      <c r="AC46" s="558"/>
      <c r="AD46" s="55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3"/>
      <c r="B48" s="654"/>
      <c r="C48" s="654"/>
      <c r="D48" s="654"/>
      <c r="E48" s="654"/>
      <c r="F48" s="655"/>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9" t="s">
        <v>491</v>
      </c>
      <c r="B51" s="520"/>
      <c r="C51" s="520"/>
      <c r="D51" s="520"/>
      <c r="E51" s="520"/>
      <c r="F51" s="521"/>
      <c r="G51" s="572" t="s">
        <v>265</v>
      </c>
      <c r="H51" s="379"/>
      <c r="I51" s="379"/>
      <c r="J51" s="379"/>
      <c r="K51" s="379"/>
      <c r="L51" s="379"/>
      <c r="M51" s="379"/>
      <c r="N51" s="379"/>
      <c r="O51" s="573"/>
      <c r="P51" s="640" t="s">
        <v>59</v>
      </c>
      <c r="Q51" s="379"/>
      <c r="R51" s="379"/>
      <c r="S51" s="379"/>
      <c r="T51" s="379"/>
      <c r="U51" s="379"/>
      <c r="V51" s="379"/>
      <c r="W51" s="379"/>
      <c r="X51" s="573"/>
      <c r="Y51" s="641"/>
      <c r="Z51" s="642"/>
      <c r="AA51" s="643"/>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475"/>
      <c r="Z52" s="476"/>
      <c r="AA52" s="477"/>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36" t="s">
        <v>12</v>
      </c>
      <c r="Z53" s="556"/>
      <c r="AA53" s="557"/>
      <c r="AB53" s="558"/>
      <c r="AC53" s="558"/>
      <c r="AD53" s="55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3"/>
      <c r="B55" s="654"/>
      <c r="C55" s="654"/>
      <c r="D55" s="654"/>
      <c r="E55" s="654"/>
      <c r="F55" s="655"/>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9" t="s">
        <v>491</v>
      </c>
      <c r="B58" s="520"/>
      <c r="C58" s="520"/>
      <c r="D58" s="520"/>
      <c r="E58" s="520"/>
      <c r="F58" s="521"/>
      <c r="G58" s="572" t="s">
        <v>265</v>
      </c>
      <c r="H58" s="379"/>
      <c r="I58" s="379"/>
      <c r="J58" s="379"/>
      <c r="K58" s="379"/>
      <c r="L58" s="379"/>
      <c r="M58" s="379"/>
      <c r="N58" s="379"/>
      <c r="O58" s="573"/>
      <c r="P58" s="640" t="s">
        <v>59</v>
      </c>
      <c r="Q58" s="379"/>
      <c r="R58" s="379"/>
      <c r="S58" s="379"/>
      <c r="T58" s="379"/>
      <c r="U58" s="379"/>
      <c r="V58" s="379"/>
      <c r="W58" s="379"/>
      <c r="X58" s="573"/>
      <c r="Y58" s="641"/>
      <c r="Z58" s="642"/>
      <c r="AA58" s="643"/>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475"/>
      <c r="Z59" s="476"/>
      <c r="AA59" s="477"/>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36" t="s">
        <v>12</v>
      </c>
      <c r="Z60" s="556"/>
      <c r="AA60" s="557"/>
      <c r="AB60" s="558"/>
      <c r="AC60" s="558"/>
      <c r="AD60" s="55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4"/>
      <c r="I78" s="242"/>
      <c r="J78" s="242"/>
      <c r="K78" s="242"/>
      <c r="L78" s="242"/>
      <c r="M78" s="242"/>
      <c r="N78" s="242"/>
      <c r="O78" s="795"/>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26" t="s">
        <v>266</v>
      </c>
      <c r="B80" s="849" t="s">
        <v>483</v>
      </c>
      <c r="C80" s="850"/>
      <c r="D80" s="850"/>
      <c r="E80" s="850"/>
      <c r="F80" s="851"/>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5"/>
    </row>
    <row r="81" spans="1:60" ht="22.5" hidden="1" customHeight="1" x14ac:dyDescent="0.15">
      <c r="A81" s="527"/>
      <c r="B81" s="852"/>
      <c r="C81" s="559"/>
      <c r="D81" s="559"/>
      <c r="E81" s="559"/>
      <c r="F81" s="560"/>
      <c r="G81" s="377"/>
      <c r="H81" s="377"/>
      <c r="I81" s="377"/>
      <c r="J81" s="377"/>
      <c r="K81" s="377"/>
      <c r="L81" s="377"/>
      <c r="M81" s="377"/>
      <c r="N81" s="377"/>
      <c r="O81" s="377"/>
      <c r="P81" s="377"/>
      <c r="Q81" s="377"/>
      <c r="R81" s="377"/>
      <c r="S81" s="377"/>
      <c r="T81" s="377"/>
      <c r="U81" s="377"/>
      <c r="V81" s="377"/>
      <c r="W81" s="377"/>
      <c r="X81" s="377"/>
      <c r="Y81" s="377"/>
      <c r="Z81" s="377"/>
      <c r="AA81" s="575"/>
      <c r="AB81" s="58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7"/>
      <c r="B82" s="852"/>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5"/>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2"/>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56"/>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3"/>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57"/>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65" t="s">
        <v>11</v>
      </c>
      <c r="AC85" s="466"/>
      <c r="AD85" s="467"/>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7"/>
      <c r="B86" s="559"/>
      <c r="C86" s="559"/>
      <c r="D86" s="559"/>
      <c r="E86" s="559"/>
      <c r="F86" s="560"/>
      <c r="G86" s="574"/>
      <c r="H86" s="377"/>
      <c r="I86" s="377"/>
      <c r="J86" s="377"/>
      <c r="K86" s="377"/>
      <c r="L86" s="377"/>
      <c r="M86" s="377"/>
      <c r="N86" s="377"/>
      <c r="O86" s="575"/>
      <c r="P86" s="587"/>
      <c r="Q86" s="377"/>
      <c r="R86" s="377"/>
      <c r="S86" s="377"/>
      <c r="T86" s="377"/>
      <c r="U86" s="377"/>
      <c r="V86" s="377"/>
      <c r="W86" s="377"/>
      <c r="X86" s="575"/>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7"/>
      <c r="B87" s="559"/>
      <c r="C87" s="559"/>
      <c r="D87" s="559"/>
      <c r="E87" s="559"/>
      <c r="F87" s="560"/>
      <c r="G87" s="228"/>
      <c r="H87" s="158"/>
      <c r="I87" s="158"/>
      <c r="J87" s="158"/>
      <c r="K87" s="158"/>
      <c r="L87" s="158"/>
      <c r="M87" s="158"/>
      <c r="N87" s="158"/>
      <c r="O87" s="229"/>
      <c r="P87" s="158"/>
      <c r="Q87" s="802"/>
      <c r="R87" s="802"/>
      <c r="S87" s="802"/>
      <c r="T87" s="802"/>
      <c r="U87" s="802"/>
      <c r="V87" s="802"/>
      <c r="W87" s="802"/>
      <c r="X87" s="803"/>
      <c r="Y87" s="758" t="s">
        <v>62</v>
      </c>
      <c r="Z87" s="759"/>
      <c r="AA87" s="760"/>
      <c r="AB87" s="558"/>
      <c r="AC87" s="558"/>
      <c r="AD87" s="558"/>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7"/>
      <c r="B88" s="559"/>
      <c r="C88" s="559"/>
      <c r="D88" s="559"/>
      <c r="E88" s="559"/>
      <c r="F88" s="560"/>
      <c r="G88" s="230"/>
      <c r="H88" s="231"/>
      <c r="I88" s="231"/>
      <c r="J88" s="231"/>
      <c r="K88" s="231"/>
      <c r="L88" s="231"/>
      <c r="M88" s="231"/>
      <c r="N88" s="231"/>
      <c r="O88" s="232"/>
      <c r="P88" s="804"/>
      <c r="Q88" s="804"/>
      <c r="R88" s="804"/>
      <c r="S88" s="804"/>
      <c r="T88" s="804"/>
      <c r="U88" s="804"/>
      <c r="V88" s="804"/>
      <c r="W88" s="804"/>
      <c r="X88" s="805"/>
      <c r="Y88" s="732" t="s">
        <v>54</v>
      </c>
      <c r="Z88" s="733"/>
      <c r="AA88" s="734"/>
      <c r="AB88" s="529"/>
      <c r="AC88" s="529"/>
      <c r="AD88" s="529"/>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06"/>
      <c r="Y89" s="732" t="s">
        <v>13</v>
      </c>
      <c r="Z89" s="733"/>
      <c r="AA89" s="734"/>
      <c r="AB89" s="468" t="s">
        <v>14</v>
      </c>
      <c r="AC89" s="468"/>
      <c r="AD89" s="468"/>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65" t="s">
        <v>11</v>
      </c>
      <c r="AC90" s="466"/>
      <c r="AD90" s="467"/>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7"/>
      <c r="B91" s="559"/>
      <c r="C91" s="559"/>
      <c r="D91" s="559"/>
      <c r="E91" s="559"/>
      <c r="F91" s="560"/>
      <c r="G91" s="574"/>
      <c r="H91" s="377"/>
      <c r="I91" s="377"/>
      <c r="J91" s="377"/>
      <c r="K91" s="377"/>
      <c r="L91" s="377"/>
      <c r="M91" s="377"/>
      <c r="N91" s="377"/>
      <c r="O91" s="575"/>
      <c r="P91" s="587"/>
      <c r="Q91" s="377"/>
      <c r="R91" s="377"/>
      <c r="S91" s="377"/>
      <c r="T91" s="377"/>
      <c r="U91" s="377"/>
      <c r="V91" s="377"/>
      <c r="W91" s="377"/>
      <c r="X91" s="575"/>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7"/>
      <c r="B92" s="559"/>
      <c r="C92" s="559"/>
      <c r="D92" s="559"/>
      <c r="E92" s="559"/>
      <c r="F92" s="560"/>
      <c r="G92" s="228"/>
      <c r="H92" s="158"/>
      <c r="I92" s="158"/>
      <c r="J92" s="158"/>
      <c r="K92" s="158"/>
      <c r="L92" s="158"/>
      <c r="M92" s="158"/>
      <c r="N92" s="158"/>
      <c r="O92" s="229"/>
      <c r="P92" s="158"/>
      <c r="Q92" s="802"/>
      <c r="R92" s="802"/>
      <c r="S92" s="802"/>
      <c r="T92" s="802"/>
      <c r="U92" s="802"/>
      <c r="V92" s="802"/>
      <c r="W92" s="802"/>
      <c r="X92" s="803"/>
      <c r="Y92" s="758" t="s">
        <v>62</v>
      </c>
      <c r="Z92" s="759"/>
      <c r="AA92" s="760"/>
      <c r="AB92" s="558"/>
      <c r="AC92" s="558"/>
      <c r="AD92" s="558"/>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7"/>
      <c r="B93" s="559"/>
      <c r="C93" s="559"/>
      <c r="D93" s="559"/>
      <c r="E93" s="559"/>
      <c r="F93" s="560"/>
      <c r="G93" s="230"/>
      <c r="H93" s="231"/>
      <c r="I93" s="231"/>
      <c r="J93" s="231"/>
      <c r="K93" s="231"/>
      <c r="L93" s="231"/>
      <c r="M93" s="231"/>
      <c r="N93" s="231"/>
      <c r="O93" s="232"/>
      <c r="P93" s="804"/>
      <c r="Q93" s="804"/>
      <c r="R93" s="804"/>
      <c r="S93" s="804"/>
      <c r="T93" s="804"/>
      <c r="U93" s="804"/>
      <c r="V93" s="804"/>
      <c r="W93" s="804"/>
      <c r="X93" s="805"/>
      <c r="Y93" s="732" t="s">
        <v>54</v>
      </c>
      <c r="Z93" s="733"/>
      <c r="AA93" s="734"/>
      <c r="AB93" s="529"/>
      <c r="AC93" s="529"/>
      <c r="AD93" s="529"/>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06"/>
      <c r="Y94" s="732" t="s">
        <v>13</v>
      </c>
      <c r="Z94" s="733"/>
      <c r="AA94" s="734"/>
      <c r="AB94" s="468" t="s">
        <v>14</v>
      </c>
      <c r="AC94" s="468"/>
      <c r="AD94" s="468"/>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7"/>
      <c r="B95" s="559" t="s">
        <v>264</v>
      </c>
      <c r="C95" s="559"/>
      <c r="D95" s="559"/>
      <c r="E95" s="559"/>
      <c r="F95" s="560"/>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65" t="s">
        <v>11</v>
      </c>
      <c r="AC95" s="466"/>
      <c r="AD95" s="467"/>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77"/>
      <c r="I96" s="377"/>
      <c r="J96" s="377"/>
      <c r="K96" s="377"/>
      <c r="L96" s="377"/>
      <c r="M96" s="377"/>
      <c r="N96" s="377"/>
      <c r="O96" s="575"/>
      <c r="P96" s="587"/>
      <c r="Q96" s="377"/>
      <c r="R96" s="377"/>
      <c r="S96" s="377"/>
      <c r="T96" s="377"/>
      <c r="U96" s="377"/>
      <c r="V96" s="377"/>
      <c r="W96" s="377"/>
      <c r="X96" s="575"/>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7"/>
      <c r="B97" s="559"/>
      <c r="C97" s="559"/>
      <c r="D97" s="559"/>
      <c r="E97" s="559"/>
      <c r="F97" s="560"/>
      <c r="G97" s="228"/>
      <c r="H97" s="158"/>
      <c r="I97" s="158"/>
      <c r="J97" s="158"/>
      <c r="K97" s="158"/>
      <c r="L97" s="158"/>
      <c r="M97" s="158"/>
      <c r="N97" s="158"/>
      <c r="O97" s="229"/>
      <c r="P97" s="158"/>
      <c r="Q97" s="802"/>
      <c r="R97" s="802"/>
      <c r="S97" s="802"/>
      <c r="T97" s="802"/>
      <c r="U97" s="802"/>
      <c r="V97" s="802"/>
      <c r="W97" s="802"/>
      <c r="X97" s="803"/>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7"/>
      <c r="B98" s="559"/>
      <c r="C98" s="559"/>
      <c r="D98" s="559"/>
      <c r="E98" s="559"/>
      <c r="F98" s="560"/>
      <c r="G98" s="230"/>
      <c r="H98" s="231"/>
      <c r="I98" s="231"/>
      <c r="J98" s="231"/>
      <c r="K98" s="231"/>
      <c r="L98" s="231"/>
      <c r="M98" s="231"/>
      <c r="N98" s="231"/>
      <c r="O98" s="232"/>
      <c r="P98" s="804"/>
      <c r="Q98" s="804"/>
      <c r="R98" s="804"/>
      <c r="S98" s="804"/>
      <c r="T98" s="804"/>
      <c r="U98" s="804"/>
      <c r="V98" s="804"/>
      <c r="W98" s="804"/>
      <c r="X98" s="805"/>
      <c r="Y98" s="732" t="s">
        <v>54</v>
      </c>
      <c r="Z98" s="733"/>
      <c r="AA98" s="734"/>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8"/>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7" t="s">
        <v>13</v>
      </c>
      <c r="Z99" s="488"/>
      <c r="AA99" s="489"/>
      <c r="AB99" s="469" t="s">
        <v>14</v>
      </c>
      <c r="AC99" s="470"/>
      <c r="AD99" s="471"/>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72"/>
      <c r="Z100" s="473"/>
      <c r="AA100" s="474"/>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8"/>
      <c r="B101" s="499"/>
      <c r="C101" s="499"/>
      <c r="D101" s="499"/>
      <c r="E101" s="499"/>
      <c r="F101" s="500"/>
      <c r="G101" s="158" t="s">
        <v>677</v>
      </c>
      <c r="H101" s="158"/>
      <c r="I101" s="158"/>
      <c r="J101" s="158"/>
      <c r="K101" s="158"/>
      <c r="L101" s="158"/>
      <c r="M101" s="158"/>
      <c r="N101" s="158"/>
      <c r="O101" s="158"/>
      <c r="P101" s="158"/>
      <c r="Q101" s="158"/>
      <c r="R101" s="158"/>
      <c r="S101" s="158"/>
      <c r="T101" s="158"/>
      <c r="U101" s="158"/>
      <c r="V101" s="158"/>
      <c r="W101" s="158"/>
      <c r="X101" s="229"/>
      <c r="Y101" s="816" t="s">
        <v>55</v>
      </c>
      <c r="Z101" s="718"/>
      <c r="AA101" s="719"/>
      <c r="AB101" s="558" t="s">
        <v>580</v>
      </c>
      <c r="AC101" s="558"/>
      <c r="AD101" s="558"/>
      <c r="AE101" s="362">
        <v>2734298</v>
      </c>
      <c r="AF101" s="363"/>
      <c r="AG101" s="363"/>
      <c r="AH101" s="364"/>
      <c r="AI101" s="362">
        <v>4344734</v>
      </c>
      <c r="AJ101" s="363"/>
      <c r="AK101" s="363"/>
      <c r="AL101" s="364"/>
      <c r="AM101" s="362"/>
      <c r="AN101" s="363"/>
      <c r="AO101" s="363"/>
      <c r="AP101" s="364"/>
      <c r="AQ101" s="362" t="s">
        <v>583</v>
      </c>
      <c r="AR101" s="363"/>
      <c r="AS101" s="363"/>
      <c r="AT101" s="364"/>
      <c r="AU101" s="362" t="s">
        <v>582</v>
      </c>
      <c r="AV101" s="363"/>
      <c r="AW101" s="363"/>
      <c r="AX101" s="364"/>
    </row>
    <row r="102" spans="1:60" ht="23.25" customHeight="1" x14ac:dyDescent="0.15">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37"/>
      <c r="AA102" s="338"/>
      <c r="AB102" s="558" t="s">
        <v>581</v>
      </c>
      <c r="AC102" s="558"/>
      <c r="AD102" s="558"/>
      <c r="AE102" s="356">
        <v>641580</v>
      </c>
      <c r="AF102" s="356"/>
      <c r="AG102" s="356"/>
      <c r="AH102" s="356"/>
      <c r="AI102" s="356">
        <v>2734298</v>
      </c>
      <c r="AJ102" s="356"/>
      <c r="AK102" s="356"/>
      <c r="AL102" s="356"/>
      <c r="AM102" s="356">
        <v>4344734</v>
      </c>
      <c r="AN102" s="356"/>
      <c r="AO102" s="356"/>
      <c r="AP102" s="356"/>
      <c r="AQ102" s="817"/>
      <c r="AR102" s="818"/>
      <c r="AS102" s="818"/>
      <c r="AT102" s="819"/>
      <c r="AU102" s="817"/>
      <c r="AV102" s="818"/>
      <c r="AW102" s="818"/>
      <c r="AX102" s="819"/>
    </row>
    <row r="103" spans="1:60" ht="31.5" hidden="1" customHeight="1" x14ac:dyDescent="0.15">
      <c r="A103" s="495" t="s">
        <v>493</v>
      </c>
      <c r="B103" s="496"/>
      <c r="C103" s="496"/>
      <c r="D103" s="496"/>
      <c r="E103" s="496"/>
      <c r="F103" s="497"/>
      <c r="G103" s="733" t="s">
        <v>60</v>
      </c>
      <c r="H103" s="733"/>
      <c r="I103" s="733"/>
      <c r="J103" s="733"/>
      <c r="K103" s="733"/>
      <c r="L103" s="733"/>
      <c r="M103" s="733"/>
      <c r="N103" s="733"/>
      <c r="O103" s="733"/>
      <c r="P103" s="733"/>
      <c r="Q103" s="733"/>
      <c r="R103" s="733"/>
      <c r="S103" s="733"/>
      <c r="T103" s="733"/>
      <c r="U103" s="733"/>
      <c r="V103" s="733"/>
      <c r="W103" s="733"/>
      <c r="X103" s="734"/>
      <c r="Y103" s="475"/>
      <c r="Z103" s="476"/>
      <c r="AA103" s="477"/>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95" t="s">
        <v>493</v>
      </c>
      <c r="B106" s="496"/>
      <c r="C106" s="496"/>
      <c r="D106" s="496"/>
      <c r="E106" s="496"/>
      <c r="F106" s="497"/>
      <c r="G106" s="733" t="s">
        <v>60</v>
      </c>
      <c r="H106" s="733"/>
      <c r="I106" s="733"/>
      <c r="J106" s="733"/>
      <c r="K106" s="733"/>
      <c r="L106" s="733"/>
      <c r="M106" s="733"/>
      <c r="N106" s="733"/>
      <c r="O106" s="733"/>
      <c r="P106" s="733"/>
      <c r="Q106" s="733"/>
      <c r="R106" s="733"/>
      <c r="S106" s="733"/>
      <c r="T106" s="733"/>
      <c r="U106" s="733"/>
      <c r="V106" s="733"/>
      <c r="W106" s="733"/>
      <c r="X106" s="734"/>
      <c r="Y106" s="475"/>
      <c r="Z106" s="476"/>
      <c r="AA106" s="477"/>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95" t="s">
        <v>493</v>
      </c>
      <c r="B109" s="496"/>
      <c r="C109" s="496"/>
      <c r="D109" s="496"/>
      <c r="E109" s="496"/>
      <c r="F109" s="497"/>
      <c r="G109" s="733" t="s">
        <v>60</v>
      </c>
      <c r="H109" s="733"/>
      <c r="I109" s="733"/>
      <c r="J109" s="733"/>
      <c r="K109" s="733"/>
      <c r="L109" s="733"/>
      <c r="M109" s="733"/>
      <c r="N109" s="733"/>
      <c r="O109" s="733"/>
      <c r="P109" s="733"/>
      <c r="Q109" s="733"/>
      <c r="R109" s="733"/>
      <c r="S109" s="733"/>
      <c r="T109" s="733"/>
      <c r="U109" s="733"/>
      <c r="V109" s="733"/>
      <c r="W109" s="733"/>
      <c r="X109" s="734"/>
      <c r="Y109" s="475"/>
      <c r="Z109" s="476"/>
      <c r="AA109" s="477"/>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95" t="s">
        <v>493</v>
      </c>
      <c r="B112" s="496"/>
      <c r="C112" s="496"/>
      <c r="D112" s="496"/>
      <c r="E112" s="496"/>
      <c r="F112" s="497"/>
      <c r="G112" s="733" t="s">
        <v>60</v>
      </c>
      <c r="H112" s="733"/>
      <c r="I112" s="733"/>
      <c r="J112" s="733"/>
      <c r="K112" s="733"/>
      <c r="L112" s="733"/>
      <c r="M112" s="733"/>
      <c r="N112" s="733"/>
      <c r="O112" s="733"/>
      <c r="P112" s="733"/>
      <c r="Q112" s="733"/>
      <c r="R112" s="733"/>
      <c r="S112" s="733"/>
      <c r="T112" s="733"/>
      <c r="U112" s="733"/>
      <c r="V112" s="733"/>
      <c r="W112" s="733"/>
      <c r="X112" s="734"/>
      <c r="Y112" s="475"/>
      <c r="Z112" s="476"/>
      <c r="AA112" s="477"/>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v>22804</v>
      </c>
      <c r="AF116" s="356"/>
      <c r="AG116" s="356"/>
      <c r="AH116" s="356"/>
      <c r="AI116" s="356">
        <v>16780</v>
      </c>
      <c r="AJ116" s="356"/>
      <c r="AK116" s="356"/>
      <c r="AL116" s="356"/>
      <c r="AM116" s="356" t="s">
        <v>588</v>
      </c>
      <c r="AN116" s="356"/>
      <c r="AO116" s="356"/>
      <c r="AP116" s="356"/>
      <c r="AQ116" s="362" t="s">
        <v>588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586</v>
      </c>
      <c r="AC117" s="340"/>
      <c r="AD117" s="341"/>
      <c r="AE117" s="464" t="s">
        <v>587</v>
      </c>
      <c r="AF117" s="304"/>
      <c r="AG117" s="304"/>
      <c r="AH117" s="304"/>
      <c r="AI117" s="464" t="s">
        <v>666</v>
      </c>
      <c r="AJ117" s="304"/>
      <c r="AK117" s="304"/>
      <c r="AL117" s="304"/>
      <c r="AM117" s="464" t="s">
        <v>667</v>
      </c>
      <c r="AN117" s="304"/>
      <c r="AO117" s="304"/>
      <c r="AP117" s="304"/>
      <c r="AQ117" s="304"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3"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590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593</v>
      </c>
      <c r="AR133" s="269"/>
      <c r="AS133" s="134" t="s">
        <v>356</v>
      </c>
      <c r="AT133" s="169"/>
      <c r="AU133" s="133">
        <v>30</v>
      </c>
      <c r="AV133" s="133"/>
      <c r="AW133" s="134" t="s">
        <v>300</v>
      </c>
      <c r="AX133" s="135"/>
    </row>
    <row r="134" spans="1:50" ht="39.75" customHeight="1" x14ac:dyDescent="0.15">
      <c r="A134" s="997"/>
      <c r="B134" s="250"/>
      <c r="C134" s="249"/>
      <c r="D134" s="250"/>
      <c r="E134" s="249"/>
      <c r="F134" s="312"/>
      <c r="G134" s="228" t="s">
        <v>678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592</v>
      </c>
      <c r="AC134" s="219"/>
      <c r="AD134" s="219"/>
      <c r="AE134" s="264">
        <v>1634119</v>
      </c>
      <c r="AF134" s="101"/>
      <c r="AG134" s="101"/>
      <c r="AH134" s="101"/>
      <c r="AI134" s="264">
        <v>1660071</v>
      </c>
      <c r="AJ134" s="101"/>
      <c r="AK134" s="101"/>
      <c r="AL134" s="101"/>
      <c r="AM134" s="264"/>
      <c r="AN134" s="101"/>
      <c r="AO134" s="101"/>
      <c r="AP134" s="101"/>
      <c r="AQ134" s="264" t="s">
        <v>593</v>
      </c>
      <c r="AR134" s="101"/>
      <c r="AS134" s="101"/>
      <c r="AT134" s="101"/>
      <c r="AU134" s="264" t="s">
        <v>593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592</v>
      </c>
      <c r="AC135" s="130"/>
      <c r="AD135" s="130"/>
      <c r="AE135" s="264">
        <v>1603108</v>
      </c>
      <c r="AF135" s="101"/>
      <c r="AG135" s="101"/>
      <c r="AH135" s="101"/>
      <c r="AI135" s="264">
        <v>1634119</v>
      </c>
      <c r="AJ135" s="101"/>
      <c r="AK135" s="101"/>
      <c r="AL135" s="101"/>
      <c r="AM135" s="264">
        <v>1660071</v>
      </c>
      <c r="AN135" s="101"/>
      <c r="AO135" s="101"/>
      <c r="AP135" s="101"/>
      <c r="AQ135" s="264" t="s">
        <v>594</v>
      </c>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595</v>
      </c>
      <c r="H154" s="158"/>
      <c r="I154" s="158"/>
      <c r="J154" s="158"/>
      <c r="K154" s="158"/>
      <c r="L154" s="158"/>
      <c r="M154" s="158"/>
      <c r="N154" s="158"/>
      <c r="O154" s="158"/>
      <c r="P154" s="229"/>
      <c r="Q154" s="157" t="s">
        <v>595</v>
      </c>
      <c r="R154" s="158"/>
      <c r="S154" s="158"/>
      <c r="T154" s="158"/>
      <c r="U154" s="158"/>
      <c r="V154" s="158"/>
      <c r="W154" s="158"/>
      <c r="X154" s="158"/>
      <c r="Y154" s="158"/>
      <c r="Z154" s="158"/>
      <c r="AA154" s="926"/>
      <c r="AB154" s="253" t="s">
        <v>596</v>
      </c>
      <c r="AC154" s="254"/>
      <c r="AD154" s="254"/>
      <c r="AE154" s="259" t="s">
        <v>595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27"/>
      <c r="AB157" s="255"/>
      <c r="AC157" s="256"/>
      <c r="AD157" s="256"/>
      <c r="AE157" s="157" t="s">
        <v>595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588</v>
      </c>
      <c r="AR432" s="133"/>
      <c r="AS432" s="134" t="s">
        <v>356</v>
      </c>
      <c r="AT432" s="169"/>
      <c r="AU432" s="133" t="s">
        <v>595</v>
      </c>
      <c r="AV432" s="133"/>
      <c r="AW432" s="134" t="s">
        <v>300</v>
      </c>
      <c r="AX432" s="135"/>
    </row>
    <row r="433" spans="1:50" ht="23.25" customHeight="1" x14ac:dyDescent="0.15">
      <c r="A433" s="997"/>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598</v>
      </c>
      <c r="AC433" s="130"/>
      <c r="AD433" s="130"/>
      <c r="AE433" s="100" t="s">
        <v>588</v>
      </c>
      <c r="AF433" s="101"/>
      <c r="AG433" s="101"/>
      <c r="AH433" s="101"/>
      <c r="AI433" s="100" t="s">
        <v>554</v>
      </c>
      <c r="AJ433" s="101"/>
      <c r="AK433" s="101"/>
      <c r="AL433" s="101"/>
      <c r="AM433" s="100" t="s">
        <v>554</v>
      </c>
      <c r="AN433" s="101"/>
      <c r="AO433" s="101"/>
      <c r="AP433" s="102"/>
      <c r="AQ433" s="100" t="s">
        <v>554</v>
      </c>
      <c r="AR433" s="101"/>
      <c r="AS433" s="101"/>
      <c r="AT433" s="102"/>
      <c r="AU433" s="101" t="s">
        <v>554</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588</v>
      </c>
      <c r="AF434" s="101"/>
      <c r="AG434" s="101"/>
      <c r="AH434" s="102"/>
      <c r="AI434" s="100" t="s">
        <v>554</v>
      </c>
      <c r="AJ434" s="101"/>
      <c r="AK434" s="101"/>
      <c r="AL434" s="101"/>
      <c r="AM434" s="100" t="s">
        <v>554</v>
      </c>
      <c r="AN434" s="101"/>
      <c r="AO434" s="101"/>
      <c r="AP434" s="102"/>
      <c r="AQ434" s="100" t="s">
        <v>554</v>
      </c>
      <c r="AR434" s="101"/>
      <c r="AS434" s="101"/>
      <c r="AT434" s="102"/>
      <c r="AU434" s="101" t="s">
        <v>554</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554</v>
      </c>
      <c r="AJ435" s="101"/>
      <c r="AK435" s="101"/>
      <c r="AL435" s="101"/>
      <c r="AM435" s="100" t="s">
        <v>554</v>
      </c>
      <c r="AN435" s="101"/>
      <c r="AO435" s="101"/>
      <c r="AP435" s="102"/>
      <c r="AQ435" s="100" t="s">
        <v>554</v>
      </c>
      <c r="AR435" s="101"/>
      <c r="AS435" s="101"/>
      <c r="AT435" s="102"/>
      <c r="AU435" s="101" t="s">
        <v>554</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588</v>
      </c>
      <c r="AR457" s="133"/>
      <c r="AS457" s="134" t="s">
        <v>356</v>
      </c>
      <c r="AT457" s="169"/>
      <c r="AU457" s="133" t="s">
        <v>599</v>
      </c>
      <c r="AV457" s="133"/>
      <c r="AW457" s="134" t="s">
        <v>300</v>
      </c>
      <c r="AX457" s="135"/>
    </row>
    <row r="458" spans="1:50" ht="23.25" customHeight="1" x14ac:dyDescent="0.15">
      <c r="A458" s="997"/>
      <c r="B458" s="250"/>
      <c r="C458" s="249"/>
      <c r="D458" s="250"/>
      <c r="E458" s="163"/>
      <c r="F458" s="164"/>
      <c r="G458" s="228" t="s">
        <v>595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554</v>
      </c>
      <c r="AF458" s="101"/>
      <c r="AG458" s="101"/>
      <c r="AH458" s="101"/>
      <c r="AI458" s="100" t="s">
        <v>554</v>
      </c>
      <c r="AJ458" s="101"/>
      <c r="AK458" s="101"/>
      <c r="AL458" s="101"/>
      <c r="AM458" s="100" t="s">
        <v>554</v>
      </c>
      <c r="AN458" s="101"/>
      <c r="AO458" s="101"/>
      <c r="AP458" s="102"/>
      <c r="AQ458" s="100" t="s">
        <v>554</v>
      </c>
      <c r="AR458" s="101"/>
      <c r="AS458" s="101"/>
      <c r="AT458" s="102"/>
      <c r="AU458" s="101" t="s">
        <v>554</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588</v>
      </c>
      <c r="AC459" s="219"/>
      <c r="AD459" s="219"/>
      <c r="AE459" s="100" t="s">
        <v>554</v>
      </c>
      <c r="AF459" s="101"/>
      <c r="AG459" s="101"/>
      <c r="AH459" s="102"/>
      <c r="AI459" s="100" t="s">
        <v>554</v>
      </c>
      <c r="AJ459" s="101"/>
      <c r="AK459" s="101"/>
      <c r="AL459" s="101"/>
      <c r="AM459" s="100" t="s">
        <v>554</v>
      </c>
      <c r="AN459" s="101"/>
      <c r="AO459" s="101"/>
      <c r="AP459" s="102"/>
      <c r="AQ459" s="100" t="s">
        <v>554</v>
      </c>
      <c r="AR459" s="101"/>
      <c r="AS459" s="101"/>
      <c r="AT459" s="102"/>
      <c r="AU459" s="101" t="s">
        <v>554</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554</v>
      </c>
      <c r="AF460" s="101"/>
      <c r="AG460" s="101"/>
      <c r="AH460" s="102"/>
      <c r="AI460" s="100" t="s">
        <v>554</v>
      </c>
      <c r="AJ460" s="101"/>
      <c r="AK460" s="101"/>
      <c r="AL460" s="101"/>
      <c r="AM460" s="100" t="s">
        <v>554</v>
      </c>
      <c r="AN460" s="101"/>
      <c r="AO460" s="101"/>
      <c r="AP460" s="102"/>
      <c r="AQ460" s="100" t="s">
        <v>554</v>
      </c>
      <c r="AR460" s="101"/>
      <c r="AS460" s="101"/>
      <c r="AT460" s="102"/>
      <c r="AU460" s="101" t="s">
        <v>554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259</v>
      </c>
      <c r="B702" s="537"/>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553</v>
      </c>
      <c r="AE702" s="899"/>
      <c r="AF702" s="899"/>
      <c r="AG702" s="888" t="s">
        <v>600</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553</v>
      </c>
      <c r="AE703" s="152"/>
      <c r="AF703" s="152"/>
      <c r="AG703" s="618" t="s">
        <v>601</v>
      </c>
      <c r="AH703" s="619"/>
      <c r="AI703" s="619"/>
      <c r="AJ703" s="619"/>
      <c r="AK703" s="619"/>
      <c r="AL703" s="619"/>
      <c r="AM703" s="619"/>
      <c r="AN703" s="619"/>
      <c r="AO703" s="619"/>
      <c r="AP703" s="619"/>
      <c r="AQ703" s="619"/>
      <c r="AR703" s="619"/>
      <c r="AS703" s="619"/>
      <c r="AT703" s="619"/>
      <c r="AU703" s="619"/>
      <c r="AV703" s="619"/>
      <c r="AW703" s="619"/>
      <c r="AX703" s="620"/>
    </row>
    <row r="704" spans="1:50" ht="4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553</v>
      </c>
      <c r="AE704" s="593"/>
      <c r="AF704" s="593"/>
      <c r="AG704" s="435" t="s">
        <v>602</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30" t="s">
        <v>39</v>
      </c>
      <c r="B705" s="77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5" t="s">
        <v>603</v>
      </c>
      <c r="AE705" s="736"/>
      <c r="AF705" s="736"/>
      <c r="AG705" s="157" t="s">
        <v>605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72"/>
      <c r="C706" s="626"/>
      <c r="D706" s="627"/>
      <c r="E706" s="690" t="s">
        <v>528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604</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4"/>
      <c r="B707" s="772"/>
      <c r="C707" s="628"/>
      <c r="D707" s="629"/>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604</v>
      </c>
      <c r="AE707" s="591"/>
      <c r="AF707" s="591"/>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21" t="s">
        <v>603</v>
      </c>
      <c r="AE708" s="622"/>
      <c r="AF708" s="622"/>
      <c r="AG708" s="533" t="s">
        <v>605</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4"/>
      <c r="B709" s="665"/>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553</v>
      </c>
      <c r="AE709" s="152"/>
      <c r="AF709" s="152"/>
      <c r="AG709" s="618" t="s">
        <v>668</v>
      </c>
      <c r="AH709" s="619"/>
      <c r="AI709" s="619"/>
      <c r="AJ709" s="619"/>
      <c r="AK709" s="619"/>
      <c r="AL709" s="619"/>
      <c r="AM709" s="619"/>
      <c r="AN709" s="619"/>
      <c r="AO709" s="619"/>
      <c r="AP709" s="619"/>
      <c r="AQ709" s="619"/>
      <c r="AR709" s="619"/>
      <c r="AS709" s="619"/>
      <c r="AT709" s="619"/>
      <c r="AU709" s="619"/>
      <c r="AV709" s="619"/>
      <c r="AW709" s="619"/>
      <c r="AX709" s="620"/>
    </row>
    <row r="710" spans="1:50" ht="26.2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553</v>
      </c>
      <c r="AE710" s="152"/>
      <c r="AF710" s="152"/>
      <c r="AG710" s="618" t="s">
        <v>606</v>
      </c>
      <c r="AH710" s="619"/>
      <c r="AI710" s="619"/>
      <c r="AJ710" s="619"/>
      <c r="AK710" s="619"/>
      <c r="AL710" s="619"/>
      <c r="AM710" s="619"/>
      <c r="AN710" s="619"/>
      <c r="AO710" s="619"/>
      <c r="AP710" s="619"/>
      <c r="AQ710" s="619"/>
      <c r="AR710" s="619"/>
      <c r="AS710" s="619"/>
      <c r="AT710" s="619"/>
      <c r="AU710" s="619"/>
      <c r="AV710" s="619"/>
      <c r="AW710" s="619"/>
      <c r="AX710" s="620"/>
    </row>
    <row r="711" spans="1:50" ht="26.25"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553</v>
      </c>
      <c r="AE711" s="152"/>
      <c r="AF711" s="152"/>
      <c r="AG711" s="618" t="s">
        <v>607</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664"/>
      <c r="B712" s="665"/>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603</v>
      </c>
      <c r="AE712" s="593"/>
      <c r="AF712" s="593"/>
      <c r="AG712" s="601" t="s">
        <v>593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4"/>
      <c r="B713" s="66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603</v>
      </c>
      <c r="AE713" s="152"/>
      <c r="AF713" s="153"/>
      <c r="AG713" s="618" t="s">
        <v>608</v>
      </c>
      <c r="AH713" s="619"/>
      <c r="AI713" s="619"/>
      <c r="AJ713" s="619"/>
      <c r="AK713" s="619"/>
      <c r="AL713" s="619"/>
      <c r="AM713" s="619"/>
      <c r="AN713" s="619"/>
      <c r="AO713" s="619"/>
      <c r="AP713" s="619"/>
      <c r="AQ713" s="619"/>
      <c r="AR713" s="619"/>
      <c r="AS713" s="619"/>
      <c r="AT713" s="619"/>
      <c r="AU713" s="619"/>
      <c r="AV713" s="619"/>
      <c r="AW713" s="619"/>
      <c r="AX713" s="620"/>
    </row>
    <row r="714" spans="1:50" ht="26.25" customHeight="1" x14ac:dyDescent="0.15">
      <c r="A714" s="666"/>
      <c r="B714" s="667"/>
      <c r="C714" s="773" t="s">
        <v>461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8" t="s">
        <v>553</v>
      </c>
      <c r="AE714" s="599"/>
      <c r="AF714" s="600"/>
      <c r="AG714" s="696" t="s">
        <v>609</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30" t="s">
        <v>40</v>
      </c>
      <c r="B715" s="663"/>
      <c r="C715" s="668" t="s">
        <v>462</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21" t="s">
        <v>553</v>
      </c>
      <c r="AE715" s="622"/>
      <c r="AF715" s="779"/>
      <c r="AG715" s="533" t="s">
        <v>669</v>
      </c>
      <c r="AH715" s="534"/>
      <c r="AI715" s="534"/>
      <c r="AJ715" s="534"/>
      <c r="AK715" s="534"/>
      <c r="AL715" s="534"/>
      <c r="AM715" s="534"/>
      <c r="AN715" s="534"/>
      <c r="AO715" s="534"/>
      <c r="AP715" s="534"/>
      <c r="AQ715" s="534"/>
      <c r="AR715" s="534"/>
      <c r="AS715" s="534"/>
      <c r="AT715" s="534"/>
      <c r="AU715" s="534"/>
      <c r="AV715" s="534"/>
      <c r="AW715" s="534"/>
      <c r="AX715" s="535"/>
    </row>
    <row r="716" spans="1:50" ht="45" customHeight="1" x14ac:dyDescent="0.15">
      <c r="A716" s="664"/>
      <c r="B716" s="665"/>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1" t="s">
        <v>603</v>
      </c>
      <c r="AE716" s="762"/>
      <c r="AF716" s="762"/>
      <c r="AG716" s="618" t="s">
        <v>610</v>
      </c>
      <c r="AH716" s="619"/>
      <c r="AI716" s="619"/>
      <c r="AJ716" s="619"/>
      <c r="AK716" s="619"/>
      <c r="AL716" s="619"/>
      <c r="AM716" s="619"/>
      <c r="AN716" s="619"/>
      <c r="AO716" s="619"/>
      <c r="AP716" s="619"/>
      <c r="AQ716" s="619"/>
      <c r="AR716" s="619"/>
      <c r="AS716" s="619"/>
      <c r="AT716" s="619"/>
      <c r="AU716" s="619"/>
      <c r="AV716" s="619"/>
      <c r="AW716" s="619"/>
      <c r="AX716" s="620"/>
    </row>
    <row r="717" spans="1:50" ht="27" customHeight="1" x14ac:dyDescent="0.15">
      <c r="A717" s="664"/>
      <c r="B717" s="665"/>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553</v>
      </c>
      <c r="AE717" s="152"/>
      <c r="AF717" s="152"/>
      <c r="AG717" s="618" t="s">
        <v>670</v>
      </c>
      <c r="AH717" s="619"/>
      <c r="AI717" s="619"/>
      <c r="AJ717" s="619"/>
      <c r="AK717" s="619"/>
      <c r="AL717" s="619"/>
      <c r="AM717" s="619"/>
      <c r="AN717" s="619"/>
      <c r="AO717" s="619"/>
      <c r="AP717" s="619"/>
      <c r="AQ717" s="619"/>
      <c r="AR717" s="619"/>
      <c r="AS717" s="619"/>
      <c r="AT717" s="619"/>
      <c r="AU717" s="619"/>
      <c r="AV717" s="619"/>
      <c r="AW717" s="619"/>
      <c r="AX717" s="620"/>
    </row>
    <row r="718" spans="1:50" ht="27"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553</v>
      </c>
      <c r="AE718" s="152"/>
      <c r="AF718" s="152"/>
      <c r="AG718" s="160" t="s">
        <v>611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3"/>
      <c r="AD719" s="621" t="s">
        <v>553</v>
      </c>
      <c r="AE719" s="622"/>
      <c r="AF719" s="622"/>
      <c r="AG719" s="157" t="s">
        <v>612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9"/>
      <c r="B721" s="660"/>
      <c r="C721" s="920" t="s">
        <v>551</v>
      </c>
      <c r="D721" s="921"/>
      <c r="E721" s="921"/>
      <c r="F721" s="922"/>
      <c r="G721" s="940"/>
      <c r="H721" s="941"/>
      <c r="I721" s="83" t="str">
        <f>IF(OR(G721="　", G721=""), "", "-")</f>
        <v/>
      </c>
      <c r="J721" s="919">
        <v>46</v>
      </c>
      <c r="K721" s="919"/>
      <c r="L721" s="83" t="str">
        <f>IF(M721="","","-")</f>
        <v/>
      </c>
      <c r="M721" s="84"/>
      <c r="N721" s="916" t="s">
        <v>613</v>
      </c>
      <c r="O721" s="917"/>
      <c r="P721" s="917"/>
      <c r="Q721" s="917"/>
      <c r="R721" s="917"/>
      <c r="S721" s="917"/>
      <c r="T721" s="917"/>
      <c r="U721" s="917"/>
      <c r="V721" s="917"/>
      <c r="W721" s="917"/>
      <c r="X721" s="917"/>
      <c r="Y721" s="917"/>
      <c r="Z721" s="917"/>
      <c r="AA721" s="917"/>
      <c r="AB721" s="917"/>
      <c r="AC721" s="917"/>
      <c r="AD721" s="917"/>
      <c r="AE721" s="917"/>
      <c r="AF721" s="918"/>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hidden="1" customHeight="1" x14ac:dyDescent="0.15">
      <c r="A722" s="659"/>
      <c r="B722" s="66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9"/>
      <c r="B723" s="66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9"/>
      <c r="B724" s="66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61"/>
      <c r="B725" s="66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0" t="s">
        <v>48</v>
      </c>
      <c r="B726" s="631"/>
      <c r="C726" s="450" t="s">
        <v>53</v>
      </c>
      <c r="D726" s="588"/>
      <c r="E726" s="588"/>
      <c r="F726" s="589"/>
      <c r="G726" s="797" t="s">
        <v>671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32"/>
      <c r="B727" s="633"/>
      <c r="C727" s="676" t="s">
        <v>57</v>
      </c>
      <c r="D727" s="677"/>
      <c r="E727" s="677"/>
      <c r="F727" s="678"/>
      <c r="G727" s="699" t="s">
        <v>672</v>
      </c>
      <c r="H727" s="699"/>
      <c r="I727" s="699"/>
      <c r="J727" s="699"/>
      <c r="K727" s="699"/>
      <c r="L727" s="699"/>
      <c r="M727" s="699"/>
      <c r="N727" s="699"/>
      <c r="O727" s="699"/>
      <c r="P727" s="699"/>
      <c r="Q727" s="699"/>
      <c r="R727" s="699"/>
      <c r="S727" s="699"/>
      <c r="T727" s="699"/>
      <c r="U727" s="699"/>
      <c r="V727" s="699"/>
      <c r="W727" s="699"/>
      <c r="X727" s="699"/>
      <c r="Y727" s="699"/>
      <c r="Z727" s="699"/>
      <c r="AA727" s="699"/>
      <c r="AB727" s="699"/>
      <c r="AC727" s="699"/>
      <c r="AD727" s="699"/>
      <c r="AE727" s="699"/>
      <c r="AF727" s="699"/>
      <c r="AG727" s="699"/>
      <c r="AH727" s="699"/>
      <c r="AI727" s="699"/>
      <c r="AJ727" s="699"/>
      <c r="AK727" s="699"/>
      <c r="AL727" s="699"/>
      <c r="AM727" s="699"/>
      <c r="AN727" s="699"/>
      <c r="AO727" s="699"/>
      <c r="AP727" s="699"/>
      <c r="AQ727" s="699"/>
      <c r="AR727" s="699"/>
      <c r="AS727" s="699"/>
      <c r="AT727" s="699"/>
      <c r="AU727" s="699"/>
      <c r="AV727" s="699"/>
      <c r="AW727" s="699"/>
      <c r="AX727" s="700"/>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46.5" customHeight="1" thickBot="1" x14ac:dyDescent="0.2">
      <c r="A729" s="999" t="s">
        <v>679</v>
      </c>
      <c r="B729" s="1000"/>
      <c r="C729" s="1000"/>
      <c r="D729" s="1000"/>
      <c r="E729" s="1000"/>
      <c r="F729" s="1000"/>
      <c r="G729" s="1000"/>
      <c r="H729" s="1000"/>
      <c r="I729" s="1000"/>
      <c r="J729" s="1000"/>
      <c r="K729" s="1000"/>
      <c r="L729" s="1000"/>
      <c r="M729" s="1000"/>
      <c r="N729" s="1000"/>
      <c r="O729" s="1000"/>
      <c r="P729" s="1000"/>
      <c r="Q729" s="1000"/>
      <c r="R729" s="1000"/>
      <c r="S729" s="1000"/>
      <c r="T729" s="1000"/>
      <c r="U729" s="1000"/>
      <c r="V729" s="1000"/>
      <c r="W729" s="1000"/>
      <c r="X729" s="1000"/>
      <c r="Y729" s="1000"/>
      <c r="Z729" s="1000"/>
      <c r="AA729" s="1000"/>
      <c r="AB729" s="1000"/>
      <c r="AC729" s="1000"/>
      <c r="AD729" s="1000"/>
      <c r="AE729" s="1000"/>
      <c r="AF729" s="1000"/>
      <c r="AG729" s="1000"/>
      <c r="AH729" s="1000"/>
      <c r="AI729" s="1000"/>
      <c r="AJ729" s="1000"/>
      <c r="AK729" s="1000"/>
      <c r="AL729" s="1000"/>
      <c r="AM729" s="1000"/>
      <c r="AN729" s="1000"/>
      <c r="AO729" s="1000"/>
      <c r="AP729" s="1000"/>
      <c r="AQ729" s="1000"/>
      <c r="AR729" s="1000"/>
      <c r="AS729" s="1000"/>
      <c r="AT729" s="1000"/>
      <c r="AU729" s="1000"/>
      <c r="AV729" s="1000"/>
      <c r="AW729" s="1000"/>
      <c r="AX729" s="100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46.5" customHeight="1" thickBot="1" x14ac:dyDescent="0.2">
      <c r="A731" s="1002" t="s">
        <v>257</v>
      </c>
      <c r="B731" s="1003"/>
      <c r="C731" s="1003"/>
      <c r="D731" s="1003"/>
      <c r="E731" s="1004"/>
      <c r="F731" s="1005" t="s">
        <v>680</v>
      </c>
      <c r="G731" s="1000"/>
      <c r="H731" s="1000"/>
      <c r="I731" s="1000"/>
      <c r="J731" s="1000"/>
      <c r="K731" s="1000"/>
      <c r="L731" s="1000"/>
      <c r="M731" s="1000"/>
      <c r="N731" s="1000"/>
      <c r="O731" s="1000"/>
      <c r="P731" s="1000"/>
      <c r="Q731" s="1000"/>
      <c r="R731" s="1000"/>
      <c r="S731" s="1000"/>
      <c r="T731" s="1000"/>
      <c r="U731" s="1000"/>
      <c r="V731" s="1000"/>
      <c r="W731" s="1000"/>
      <c r="X731" s="1000"/>
      <c r="Y731" s="1000"/>
      <c r="Z731" s="1000"/>
      <c r="AA731" s="1000"/>
      <c r="AB731" s="1000"/>
      <c r="AC731" s="1000"/>
      <c r="AD731" s="1000"/>
      <c r="AE731" s="1000"/>
      <c r="AF731" s="1000"/>
      <c r="AG731" s="1000"/>
      <c r="AH731" s="1000"/>
      <c r="AI731" s="1000"/>
      <c r="AJ731" s="1000"/>
      <c r="AK731" s="1000"/>
      <c r="AL731" s="1000"/>
      <c r="AM731" s="1000"/>
      <c r="AN731" s="1000"/>
      <c r="AO731" s="1000"/>
      <c r="AP731" s="1000"/>
      <c r="AQ731" s="1000"/>
      <c r="AR731" s="1000"/>
      <c r="AS731" s="1000"/>
      <c r="AT731" s="1000"/>
      <c r="AU731" s="1000"/>
      <c r="AV731" s="1000"/>
      <c r="AW731" s="1000"/>
      <c r="AX731" s="100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46.5" customHeight="1" thickBot="1" x14ac:dyDescent="0.2">
      <c r="A733" s="752" t="s">
        <v>257</v>
      </c>
      <c r="B733" s="753"/>
      <c r="C733" s="753"/>
      <c r="D733" s="753"/>
      <c r="E733" s="754"/>
      <c r="F733" s="768" t="s">
        <v>681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46.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76" t="s">
        <v>495</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c r="J739" s="106"/>
      <c r="K739" s="91" t="str">
        <f>IF(OR(I739="　", I739=""), "", "-")</f>
        <v/>
      </c>
      <c r="L739" s="107">
        <v>44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6" t="s">
        <v>614</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656</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3"/>
      <c r="B780" s="766"/>
      <c r="C780" s="766"/>
      <c r="D780" s="766"/>
      <c r="E780" s="766"/>
      <c r="F780" s="767"/>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3"/>
      <c r="B781" s="766"/>
      <c r="C781" s="766"/>
      <c r="D781" s="766"/>
      <c r="E781" s="766"/>
      <c r="F781" s="767"/>
      <c r="G781" s="455" t="s">
        <v>615</v>
      </c>
      <c r="H781" s="456"/>
      <c r="I781" s="456"/>
      <c r="J781" s="456"/>
      <c r="K781" s="457"/>
      <c r="L781" s="458" t="s">
        <v>655</v>
      </c>
      <c r="M781" s="459"/>
      <c r="N781" s="459"/>
      <c r="O781" s="459"/>
      <c r="P781" s="459"/>
      <c r="Q781" s="459"/>
      <c r="R781" s="459"/>
      <c r="S781" s="459"/>
      <c r="T781" s="459"/>
      <c r="U781" s="459"/>
      <c r="V781" s="459"/>
      <c r="W781" s="459"/>
      <c r="X781" s="460"/>
      <c r="Y781" s="461">
        <v>171</v>
      </c>
      <c r="Z781" s="462"/>
      <c r="AA781" s="462"/>
      <c r="AB781" s="564"/>
      <c r="AC781" s="455" t="s">
        <v>657</v>
      </c>
      <c r="AD781" s="456"/>
      <c r="AE781" s="456"/>
      <c r="AF781" s="456"/>
      <c r="AG781" s="457"/>
      <c r="AH781" s="458" t="s">
        <v>659</v>
      </c>
      <c r="AI781" s="459"/>
      <c r="AJ781" s="459"/>
      <c r="AK781" s="459"/>
      <c r="AL781" s="459"/>
      <c r="AM781" s="459"/>
      <c r="AN781" s="459"/>
      <c r="AO781" s="459"/>
      <c r="AP781" s="459"/>
      <c r="AQ781" s="459"/>
      <c r="AR781" s="459"/>
      <c r="AS781" s="459"/>
      <c r="AT781" s="460"/>
      <c r="AU781" s="461">
        <v>89</v>
      </c>
      <c r="AV781" s="462"/>
      <c r="AW781" s="462"/>
      <c r="AX781" s="463"/>
    </row>
    <row r="782" spans="1:50" ht="24.75" customHeight="1" x14ac:dyDescent="0.15">
      <c r="A782" s="563"/>
      <c r="B782" s="766"/>
      <c r="C782" s="766"/>
      <c r="D782" s="766"/>
      <c r="E782" s="766"/>
      <c r="F782" s="767"/>
      <c r="G782" s="346" t="s">
        <v>616</v>
      </c>
      <c r="H782" s="347"/>
      <c r="I782" s="347"/>
      <c r="J782" s="347"/>
      <c r="K782" s="348"/>
      <c r="L782" s="399" t="s">
        <v>617</v>
      </c>
      <c r="M782" s="400"/>
      <c r="N782" s="400"/>
      <c r="O782" s="400"/>
      <c r="P782" s="400"/>
      <c r="Q782" s="400"/>
      <c r="R782" s="400"/>
      <c r="S782" s="400"/>
      <c r="T782" s="400"/>
      <c r="U782" s="400"/>
      <c r="V782" s="400"/>
      <c r="W782" s="400"/>
      <c r="X782" s="401"/>
      <c r="Y782" s="396">
        <v>15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3"/>
      <c r="B783" s="766"/>
      <c r="C783" s="766"/>
      <c r="D783" s="766"/>
      <c r="E783" s="766"/>
      <c r="F783" s="767"/>
      <c r="G783" s="346" t="s">
        <v>622</v>
      </c>
      <c r="H783" s="347"/>
      <c r="I783" s="347"/>
      <c r="J783" s="347"/>
      <c r="K783" s="348"/>
      <c r="L783" s="399" t="s">
        <v>625</v>
      </c>
      <c r="M783" s="400"/>
      <c r="N783" s="400"/>
      <c r="O783" s="400"/>
      <c r="P783" s="400"/>
      <c r="Q783" s="400"/>
      <c r="R783" s="400"/>
      <c r="S783" s="400"/>
      <c r="T783" s="400"/>
      <c r="U783" s="400"/>
      <c r="V783" s="400"/>
      <c r="W783" s="400"/>
      <c r="X783" s="401"/>
      <c r="Y783" s="396">
        <v>14</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3"/>
      <c r="B784" s="766"/>
      <c r="C784" s="766"/>
      <c r="D784" s="766"/>
      <c r="E784" s="766"/>
      <c r="F784" s="767"/>
      <c r="G784" s="346" t="s">
        <v>618</v>
      </c>
      <c r="H784" s="347"/>
      <c r="I784" s="347"/>
      <c r="J784" s="347"/>
      <c r="K784" s="348"/>
      <c r="L784" s="399" t="s">
        <v>619</v>
      </c>
      <c r="M784" s="400"/>
      <c r="N784" s="400"/>
      <c r="O784" s="400"/>
      <c r="P784" s="400"/>
      <c r="Q784" s="400"/>
      <c r="R784" s="400"/>
      <c r="S784" s="400"/>
      <c r="T784" s="400"/>
      <c r="U784" s="400"/>
      <c r="V784" s="400"/>
      <c r="W784" s="400"/>
      <c r="X784" s="401"/>
      <c r="Y784" s="396">
        <v>7</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3"/>
      <c r="B785" s="766"/>
      <c r="C785" s="766"/>
      <c r="D785" s="766"/>
      <c r="E785" s="766"/>
      <c r="F785" s="767"/>
      <c r="G785" s="346" t="s">
        <v>620</v>
      </c>
      <c r="H785" s="347"/>
      <c r="I785" s="347"/>
      <c r="J785" s="347"/>
      <c r="K785" s="348"/>
      <c r="L785" s="399" t="s">
        <v>621</v>
      </c>
      <c r="M785" s="400"/>
      <c r="N785" s="400"/>
      <c r="O785" s="400"/>
      <c r="P785" s="400"/>
      <c r="Q785" s="400"/>
      <c r="R785" s="400"/>
      <c r="S785" s="400"/>
      <c r="T785" s="400"/>
      <c r="U785" s="400"/>
      <c r="V785" s="400"/>
      <c r="W785" s="400"/>
      <c r="X785" s="401"/>
      <c r="Y785" s="396">
        <v>2</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3"/>
      <c r="B786" s="766"/>
      <c r="C786" s="766"/>
      <c r="D786" s="766"/>
      <c r="E786" s="766"/>
      <c r="F786" s="767"/>
      <c r="G786" s="346" t="s">
        <v>623</v>
      </c>
      <c r="H786" s="347"/>
      <c r="I786" s="347"/>
      <c r="J786" s="347"/>
      <c r="K786" s="348"/>
      <c r="L786" s="399" t="s">
        <v>624</v>
      </c>
      <c r="M786" s="400"/>
      <c r="N786" s="400"/>
      <c r="O786" s="400"/>
      <c r="P786" s="400"/>
      <c r="Q786" s="400"/>
      <c r="R786" s="400"/>
      <c r="S786" s="400"/>
      <c r="T786" s="400"/>
      <c r="U786" s="400"/>
      <c r="V786" s="400"/>
      <c r="W786" s="400"/>
      <c r="X786" s="401"/>
      <c r="Y786" s="396">
        <v>2</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3"/>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3"/>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3"/>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3"/>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3"/>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211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89</v>
      </c>
      <c r="AV791" s="413"/>
      <c r="AW791" s="413"/>
      <c r="AX791" s="415"/>
    </row>
    <row r="792" spans="1:50" ht="24.75" hidden="1" customHeight="1" x14ac:dyDescent="0.15">
      <c r="A792" s="563"/>
      <c r="B792" s="766"/>
      <c r="C792" s="766"/>
      <c r="D792" s="766"/>
      <c r="E792" s="766"/>
      <c r="F792" s="767"/>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3"/>
      <c r="B793" s="766"/>
      <c r="C793" s="766"/>
      <c r="D793" s="766"/>
      <c r="E793" s="766"/>
      <c r="F793" s="767"/>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15">
      <c r="A794" s="563"/>
      <c r="B794" s="766"/>
      <c r="C794" s="766"/>
      <c r="D794" s="766"/>
      <c r="E794" s="766"/>
      <c r="F794" s="767"/>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3"/>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3"/>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3"/>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3"/>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3"/>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3"/>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3"/>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3"/>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3"/>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3"/>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3"/>
      <c r="B805" s="766"/>
      <c r="C805" s="766"/>
      <c r="D805" s="766"/>
      <c r="E805" s="766"/>
      <c r="F805" s="767"/>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3"/>
      <c r="B806" s="766"/>
      <c r="C806" s="766"/>
      <c r="D806" s="766"/>
      <c r="E806" s="766"/>
      <c r="F806" s="767"/>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3"/>
      <c r="B807" s="766"/>
      <c r="C807" s="766"/>
      <c r="D807" s="766"/>
      <c r="E807" s="766"/>
      <c r="F807" s="767"/>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3"/>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3"/>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3"/>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3"/>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3"/>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3"/>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3"/>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3"/>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3"/>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3"/>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3"/>
      <c r="B818" s="766"/>
      <c r="C818" s="766"/>
      <c r="D818" s="766"/>
      <c r="E818" s="766"/>
      <c r="F818" s="767"/>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3"/>
      <c r="B819" s="766"/>
      <c r="C819" s="766"/>
      <c r="D819" s="766"/>
      <c r="E819" s="766"/>
      <c r="F819" s="767"/>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3"/>
      <c r="B820" s="766"/>
      <c r="C820" s="766"/>
      <c r="D820" s="766"/>
      <c r="E820" s="766"/>
      <c r="F820" s="767"/>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3"/>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3"/>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3"/>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3"/>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3"/>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3"/>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3"/>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3"/>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3"/>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3"/>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9.5" customHeight="1" x14ac:dyDescent="0.15">
      <c r="A837" s="402">
        <v>1</v>
      </c>
      <c r="B837" s="402">
        <v>1</v>
      </c>
      <c r="C837" s="425" t="s">
        <v>626</v>
      </c>
      <c r="D837" s="416"/>
      <c r="E837" s="416"/>
      <c r="F837" s="416"/>
      <c r="G837" s="416"/>
      <c r="H837" s="416"/>
      <c r="I837" s="416"/>
      <c r="J837" s="417">
        <v>3011005003380</v>
      </c>
      <c r="K837" s="418"/>
      <c r="L837" s="418"/>
      <c r="M837" s="418"/>
      <c r="N837" s="418"/>
      <c r="O837" s="418"/>
      <c r="P837" s="426" t="s">
        <v>627</v>
      </c>
      <c r="Q837" s="315"/>
      <c r="R837" s="315"/>
      <c r="S837" s="315"/>
      <c r="T837" s="315"/>
      <c r="U837" s="315"/>
      <c r="V837" s="315"/>
      <c r="W837" s="315"/>
      <c r="X837" s="315"/>
      <c r="Y837" s="316">
        <v>211</v>
      </c>
      <c r="Z837" s="317"/>
      <c r="AA837" s="317"/>
      <c r="AB837" s="318"/>
      <c r="AC837" s="326" t="s">
        <v>628</v>
      </c>
      <c r="AD837" s="424"/>
      <c r="AE837" s="424"/>
      <c r="AF837" s="424"/>
      <c r="AG837" s="424"/>
      <c r="AH837" s="419" t="s">
        <v>629</v>
      </c>
      <c r="AI837" s="420"/>
      <c r="AJ837" s="420"/>
      <c r="AK837" s="420"/>
      <c r="AL837" s="323" t="s">
        <v>630</v>
      </c>
      <c r="AM837" s="324"/>
      <c r="AN837" s="324"/>
      <c r="AO837" s="325"/>
      <c r="AP837" s="319" t="s">
        <v>631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9" t="s">
        <v>654</v>
      </c>
      <c r="D870" s="433"/>
      <c r="E870" s="433"/>
      <c r="F870" s="433"/>
      <c r="G870" s="433"/>
      <c r="H870" s="433"/>
      <c r="I870" s="434"/>
      <c r="J870" s="417">
        <v>7010401022924</v>
      </c>
      <c r="K870" s="418"/>
      <c r="L870" s="418"/>
      <c r="M870" s="418"/>
      <c r="N870" s="418"/>
      <c r="O870" s="418"/>
      <c r="P870" s="426" t="s">
        <v>658</v>
      </c>
      <c r="Q870" s="315"/>
      <c r="R870" s="315"/>
      <c r="S870" s="315"/>
      <c r="T870" s="315"/>
      <c r="U870" s="315"/>
      <c r="V870" s="315"/>
      <c r="W870" s="315"/>
      <c r="X870" s="315"/>
      <c r="Y870" s="316">
        <v>89</v>
      </c>
      <c r="Z870" s="317"/>
      <c r="AA870" s="317"/>
      <c r="AB870" s="318"/>
      <c r="AC870" s="326" t="s">
        <v>650</v>
      </c>
      <c r="AD870" s="424"/>
      <c r="AE870" s="424"/>
      <c r="AF870" s="424"/>
      <c r="AG870" s="424"/>
      <c r="AH870" s="419" t="s">
        <v>554</v>
      </c>
      <c r="AI870" s="420"/>
      <c r="AJ870" s="420"/>
      <c r="AK870" s="420"/>
      <c r="AL870" s="323">
        <v>100</v>
      </c>
      <c r="AM870" s="324"/>
      <c r="AN870" s="324"/>
      <c r="AO870" s="325"/>
      <c r="AP870" s="319" t="s">
        <v>663</v>
      </c>
      <c r="AQ870" s="319"/>
      <c r="AR870" s="319"/>
      <c r="AS870" s="319"/>
      <c r="AT870" s="319"/>
      <c r="AU870" s="319"/>
      <c r="AV870" s="319"/>
      <c r="AW870" s="319"/>
      <c r="AX870" s="319"/>
    </row>
    <row r="871" spans="1:50" ht="30" customHeight="1" x14ac:dyDescent="0.15">
      <c r="A871" s="402">
        <v>2</v>
      </c>
      <c r="B871" s="402">
        <v>1</v>
      </c>
      <c r="C871" s="432" t="s">
        <v>635</v>
      </c>
      <c r="D871" s="433"/>
      <c r="E871" s="433"/>
      <c r="F871" s="433"/>
      <c r="G871" s="433"/>
      <c r="H871" s="433"/>
      <c r="I871" s="434"/>
      <c r="J871" s="417">
        <v>7020001073920</v>
      </c>
      <c r="K871" s="418"/>
      <c r="L871" s="418"/>
      <c r="M871" s="418"/>
      <c r="N871" s="418"/>
      <c r="O871" s="418"/>
      <c r="P871" s="315" t="s">
        <v>641</v>
      </c>
      <c r="Q871" s="315"/>
      <c r="R871" s="315"/>
      <c r="S871" s="315"/>
      <c r="T871" s="315"/>
      <c r="U871" s="315"/>
      <c r="V871" s="315"/>
      <c r="W871" s="315"/>
      <c r="X871" s="315"/>
      <c r="Y871" s="316">
        <v>49.2</v>
      </c>
      <c r="Z871" s="317"/>
      <c r="AA871" s="317"/>
      <c r="AB871" s="318"/>
      <c r="AC871" s="326" t="s">
        <v>650</v>
      </c>
      <c r="AD871" s="326"/>
      <c r="AE871" s="326"/>
      <c r="AF871" s="326"/>
      <c r="AG871" s="326"/>
      <c r="AH871" s="419" t="s">
        <v>554</v>
      </c>
      <c r="AI871" s="420"/>
      <c r="AJ871" s="420"/>
      <c r="AK871" s="420"/>
      <c r="AL871" s="323">
        <v>100</v>
      </c>
      <c r="AM871" s="324"/>
      <c r="AN871" s="324"/>
      <c r="AO871" s="325"/>
      <c r="AP871" s="319" t="s">
        <v>662</v>
      </c>
      <c r="AQ871" s="319"/>
      <c r="AR871" s="319"/>
      <c r="AS871" s="319"/>
      <c r="AT871" s="319"/>
      <c r="AU871" s="319"/>
      <c r="AV871" s="319"/>
      <c r="AW871" s="319"/>
      <c r="AX871" s="319"/>
    </row>
    <row r="872" spans="1:50" ht="30" customHeight="1" x14ac:dyDescent="0.15">
      <c r="A872" s="402">
        <v>3</v>
      </c>
      <c r="B872" s="402">
        <v>1</v>
      </c>
      <c r="C872" s="429" t="s">
        <v>636</v>
      </c>
      <c r="D872" s="430"/>
      <c r="E872" s="430"/>
      <c r="F872" s="430"/>
      <c r="G872" s="430"/>
      <c r="H872" s="430"/>
      <c r="I872" s="431"/>
      <c r="J872" s="417">
        <v>6010401060165</v>
      </c>
      <c r="K872" s="418"/>
      <c r="L872" s="418"/>
      <c r="M872" s="418"/>
      <c r="N872" s="418"/>
      <c r="O872" s="418"/>
      <c r="P872" s="426" t="s">
        <v>642</v>
      </c>
      <c r="Q872" s="315"/>
      <c r="R872" s="315"/>
      <c r="S872" s="315"/>
      <c r="T872" s="315"/>
      <c r="U872" s="315"/>
      <c r="V872" s="315"/>
      <c r="W872" s="315"/>
      <c r="X872" s="315"/>
      <c r="Y872" s="316">
        <v>14.5</v>
      </c>
      <c r="Z872" s="317"/>
      <c r="AA872" s="317"/>
      <c r="AB872" s="318"/>
      <c r="AC872" s="326" t="s">
        <v>650</v>
      </c>
      <c r="AD872" s="326"/>
      <c r="AE872" s="326"/>
      <c r="AF872" s="326"/>
      <c r="AG872" s="326"/>
      <c r="AH872" s="321" t="s">
        <v>554</v>
      </c>
      <c r="AI872" s="322"/>
      <c r="AJ872" s="322"/>
      <c r="AK872" s="322"/>
      <c r="AL872" s="323">
        <v>100</v>
      </c>
      <c r="AM872" s="324"/>
      <c r="AN872" s="324"/>
      <c r="AO872" s="325"/>
      <c r="AP872" s="319" t="s">
        <v>662</v>
      </c>
      <c r="AQ872" s="319"/>
      <c r="AR872" s="319"/>
      <c r="AS872" s="319"/>
      <c r="AT872" s="319"/>
      <c r="AU872" s="319"/>
      <c r="AV872" s="319"/>
      <c r="AW872" s="319"/>
      <c r="AX872" s="319"/>
    </row>
    <row r="873" spans="1:50" ht="56.25" customHeight="1" x14ac:dyDescent="0.15">
      <c r="A873" s="402">
        <v>4</v>
      </c>
      <c r="B873" s="402">
        <v>1</v>
      </c>
      <c r="C873" s="429" t="s">
        <v>637</v>
      </c>
      <c r="D873" s="430"/>
      <c r="E873" s="430"/>
      <c r="F873" s="430"/>
      <c r="G873" s="430"/>
      <c r="H873" s="430"/>
      <c r="I873" s="431"/>
      <c r="J873" s="417">
        <v>3010001035099</v>
      </c>
      <c r="K873" s="418"/>
      <c r="L873" s="418"/>
      <c r="M873" s="418"/>
      <c r="N873" s="418"/>
      <c r="O873" s="418"/>
      <c r="P873" s="426" t="s">
        <v>643</v>
      </c>
      <c r="Q873" s="315"/>
      <c r="R873" s="315"/>
      <c r="S873" s="315"/>
      <c r="T873" s="315"/>
      <c r="U873" s="315"/>
      <c r="V873" s="315"/>
      <c r="W873" s="315"/>
      <c r="X873" s="315"/>
      <c r="Y873" s="316">
        <v>5.6</v>
      </c>
      <c r="Z873" s="317"/>
      <c r="AA873" s="317"/>
      <c r="AB873" s="318"/>
      <c r="AC873" s="326" t="s">
        <v>650</v>
      </c>
      <c r="AD873" s="326"/>
      <c r="AE873" s="326"/>
      <c r="AF873" s="326"/>
      <c r="AG873" s="326"/>
      <c r="AH873" s="321" t="s">
        <v>554</v>
      </c>
      <c r="AI873" s="322"/>
      <c r="AJ873" s="322"/>
      <c r="AK873" s="322"/>
      <c r="AL873" s="323">
        <v>100</v>
      </c>
      <c r="AM873" s="324"/>
      <c r="AN873" s="324"/>
      <c r="AO873" s="325"/>
      <c r="AP873" s="319" t="s">
        <v>662</v>
      </c>
      <c r="AQ873" s="319"/>
      <c r="AR873" s="319"/>
      <c r="AS873" s="319"/>
      <c r="AT873" s="319"/>
      <c r="AU873" s="319"/>
      <c r="AV873" s="319"/>
      <c r="AW873" s="319"/>
      <c r="AX873" s="319"/>
    </row>
    <row r="874" spans="1:50" ht="30" customHeight="1" x14ac:dyDescent="0.15">
      <c r="A874" s="402">
        <v>5</v>
      </c>
      <c r="B874" s="402">
        <v>1</v>
      </c>
      <c r="C874" s="432" t="s">
        <v>638</v>
      </c>
      <c r="D874" s="433"/>
      <c r="E874" s="433"/>
      <c r="F874" s="433"/>
      <c r="G874" s="433"/>
      <c r="H874" s="433"/>
      <c r="I874" s="434"/>
      <c r="J874" s="417">
        <v>8010001076758</v>
      </c>
      <c r="K874" s="418"/>
      <c r="L874" s="418"/>
      <c r="M874" s="418"/>
      <c r="N874" s="418"/>
      <c r="O874" s="418"/>
      <c r="P874" s="315" t="s">
        <v>644</v>
      </c>
      <c r="Q874" s="315"/>
      <c r="R874" s="315"/>
      <c r="S874" s="315"/>
      <c r="T874" s="315"/>
      <c r="U874" s="315"/>
      <c r="V874" s="315"/>
      <c r="W874" s="315"/>
      <c r="X874" s="315"/>
      <c r="Y874" s="316">
        <v>4.7</v>
      </c>
      <c r="Z874" s="317"/>
      <c r="AA874" s="317"/>
      <c r="AB874" s="318"/>
      <c r="AC874" s="320" t="s">
        <v>650</v>
      </c>
      <c r="AD874" s="320"/>
      <c r="AE874" s="320"/>
      <c r="AF874" s="320"/>
      <c r="AG874" s="320"/>
      <c r="AH874" s="321" t="s">
        <v>554</v>
      </c>
      <c r="AI874" s="322"/>
      <c r="AJ874" s="322"/>
      <c r="AK874" s="322"/>
      <c r="AL874" s="323">
        <v>100</v>
      </c>
      <c r="AM874" s="324"/>
      <c r="AN874" s="324"/>
      <c r="AO874" s="325"/>
      <c r="AP874" s="319" t="s">
        <v>662</v>
      </c>
      <c r="AQ874" s="319"/>
      <c r="AR874" s="319"/>
      <c r="AS874" s="319"/>
      <c r="AT874" s="319"/>
      <c r="AU874" s="319"/>
      <c r="AV874" s="319"/>
      <c r="AW874" s="319"/>
      <c r="AX874" s="319"/>
    </row>
    <row r="875" spans="1:50" ht="30" customHeight="1" x14ac:dyDescent="0.15">
      <c r="A875" s="402">
        <v>6</v>
      </c>
      <c r="B875" s="402">
        <v>1</v>
      </c>
      <c r="C875" s="432" t="s">
        <v>639</v>
      </c>
      <c r="D875" s="433"/>
      <c r="E875" s="433"/>
      <c r="F875" s="433"/>
      <c r="G875" s="433"/>
      <c r="H875" s="433"/>
      <c r="I875" s="434"/>
      <c r="J875" s="417">
        <v>9010005018193</v>
      </c>
      <c r="K875" s="418"/>
      <c r="L875" s="418"/>
      <c r="M875" s="418"/>
      <c r="N875" s="418"/>
      <c r="O875" s="418"/>
      <c r="P875" s="315" t="s">
        <v>645</v>
      </c>
      <c r="Q875" s="315"/>
      <c r="R875" s="315"/>
      <c r="S875" s="315"/>
      <c r="T875" s="315"/>
      <c r="U875" s="315"/>
      <c r="V875" s="315"/>
      <c r="W875" s="315"/>
      <c r="X875" s="315"/>
      <c r="Y875" s="316">
        <v>4.3</v>
      </c>
      <c r="Z875" s="317"/>
      <c r="AA875" s="317"/>
      <c r="AB875" s="318"/>
      <c r="AC875" s="320" t="s">
        <v>650</v>
      </c>
      <c r="AD875" s="320"/>
      <c r="AE875" s="320"/>
      <c r="AF875" s="320"/>
      <c r="AG875" s="320"/>
      <c r="AH875" s="321" t="s">
        <v>554</v>
      </c>
      <c r="AI875" s="322"/>
      <c r="AJ875" s="322"/>
      <c r="AK875" s="322"/>
      <c r="AL875" s="323">
        <v>100</v>
      </c>
      <c r="AM875" s="324"/>
      <c r="AN875" s="324"/>
      <c r="AO875" s="325"/>
      <c r="AP875" s="319" t="s">
        <v>662</v>
      </c>
      <c r="AQ875" s="319"/>
      <c r="AR875" s="319"/>
      <c r="AS875" s="319"/>
      <c r="AT875" s="319"/>
      <c r="AU875" s="319"/>
      <c r="AV875" s="319"/>
      <c r="AW875" s="319"/>
      <c r="AX875" s="319"/>
    </row>
    <row r="876" spans="1:50" ht="30" customHeight="1" x14ac:dyDescent="0.15">
      <c r="A876" s="402">
        <v>7</v>
      </c>
      <c r="B876" s="402">
        <v>1</v>
      </c>
      <c r="C876" s="432" t="s">
        <v>640</v>
      </c>
      <c r="D876" s="433"/>
      <c r="E876" s="433"/>
      <c r="F876" s="433"/>
      <c r="G876" s="433"/>
      <c r="H876" s="433"/>
      <c r="I876" s="434"/>
      <c r="J876" s="417">
        <v>9010401005010</v>
      </c>
      <c r="K876" s="418"/>
      <c r="L876" s="418"/>
      <c r="M876" s="418"/>
      <c r="N876" s="418"/>
      <c r="O876" s="418"/>
      <c r="P876" s="315" t="s">
        <v>646</v>
      </c>
      <c r="Q876" s="315"/>
      <c r="R876" s="315"/>
      <c r="S876" s="315"/>
      <c r="T876" s="315"/>
      <c r="U876" s="315"/>
      <c r="V876" s="315"/>
      <c r="W876" s="315"/>
      <c r="X876" s="315"/>
      <c r="Y876" s="316">
        <v>2.2000000000000002</v>
      </c>
      <c r="Z876" s="317"/>
      <c r="AA876" s="317"/>
      <c r="AB876" s="318"/>
      <c r="AC876" s="320" t="s">
        <v>651</v>
      </c>
      <c r="AD876" s="320"/>
      <c r="AE876" s="320"/>
      <c r="AF876" s="320"/>
      <c r="AG876" s="320"/>
      <c r="AH876" s="321">
        <v>3</v>
      </c>
      <c r="AI876" s="322"/>
      <c r="AJ876" s="322"/>
      <c r="AK876" s="322"/>
      <c r="AL876" s="323">
        <v>82</v>
      </c>
      <c r="AM876" s="324"/>
      <c r="AN876" s="324"/>
      <c r="AO876" s="325"/>
      <c r="AP876" s="319" t="s">
        <v>662</v>
      </c>
      <c r="AQ876" s="319"/>
      <c r="AR876" s="319"/>
      <c r="AS876" s="319"/>
      <c r="AT876" s="319"/>
      <c r="AU876" s="319"/>
      <c r="AV876" s="319"/>
      <c r="AW876" s="319"/>
      <c r="AX876" s="319"/>
    </row>
    <row r="877" spans="1:50" ht="53.25" customHeight="1" x14ac:dyDescent="0.15">
      <c r="A877" s="402">
        <v>8</v>
      </c>
      <c r="B877" s="402">
        <v>1</v>
      </c>
      <c r="C877" s="432" t="s">
        <v>632</v>
      </c>
      <c r="D877" s="433"/>
      <c r="E877" s="433"/>
      <c r="F877" s="433"/>
      <c r="G877" s="433"/>
      <c r="H877" s="433"/>
      <c r="I877" s="434"/>
      <c r="J877" s="417">
        <v>6260001006114</v>
      </c>
      <c r="K877" s="418"/>
      <c r="L877" s="418"/>
      <c r="M877" s="418"/>
      <c r="N877" s="418"/>
      <c r="O877" s="418"/>
      <c r="P877" s="315" t="s">
        <v>647</v>
      </c>
      <c r="Q877" s="315"/>
      <c r="R877" s="315"/>
      <c r="S877" s="315"/>
      <c r="T877" s="315"/>
      <c r="U877" s="315"/>
      <c r="V877" s="315"/>
      <c r="W877" s="315"/>
      <c r="X877" s="315"/>
      <c r="Y877" s="316">
        <v>0.8</v>
      </c>
      <c r="Z877" s="317"/>
      <c r="AA877" s="317"/>
      <c r="AB877" s="318"/>
      <c r="AC877" s="320" t="s">
        <v>650</v>
      </c>
      <c r="AD877" s="320"/>
      <c r="AE877" s="320"/>
      <c r="AF877" s="320"/>
      <c r="AG877" s="320"/>
      <c r="AH877" s="321" t="s">
        <v>554</v>
      </c>
      <c r="AI877" s="322"/>
      <c r="AJ877" s="322"/>
      <c r="AK877" s="322"/>
      <c r="AL877" s="323">
        <v>100</v>
      </c>
      <c r="AM877" s="324"/>
      <c r="AN877" s="324"/>
      <c r="AO877" s="325"/>
      <c r="AP877" s="319" t="s">
        <v>662</v>
      </c>
      <c r="AQ877" s="319"/>
      <c r="AR877" s="319"/>
      <c r="AS877" s="319"/>
      <c r="AT877" s="319"/>
      <c r="AU877" s="319"/>
      <c r="AV877" s="319"/>
      <c r="AW877" s="319"/>
      <c r="AX877" s="319"/>
    </row>
    <row r="878" spans="1:50" ht="30" customHeight="1" x14ac:dyDescent="0.15">
      <c r="A878" s="402">
        <v>9</v>
      </c>
      <c r="B878" s="402">
        <v>1</v>
      </c>
      <c r="C878" s="432" t="s">
        <v>633</v>
      </c>
      <c r="D878" s="433"/>
      <c r="E878" s="433"/>
      <c r="F878" s="433"/>
      <c r="G878" s="433"/>
      <c r="H878" s="433"/>
      <c r="I878" s="434"/>
      <c r="J878" s="417">
        <v>8010001017910</v>
      </c>
      <c r="K878" s="418"/>
      <c r="L878" s="418"/>
      <c r="M878" s="418"/>
      <c r="N878" s="418"/>
      <c r="O878" s="418"/>
      <c r="P878" s="315" t="s">
        <v>648</v>
      </c>
      <c r="Q878" s="315"/>
      <c r="R878" s="315"/>
      <c r="S878" s="315"/>
      <c r="T878" s="315"/>
      <c r="U878" s="315"/>
      <c r="V878" s="315"/>
      <c r="W878" s="315"/>
      <c r="X878" s="315"/>
      <c r="Y878" s="316">
        <v>0.5</v>
      </c>
      <c r="Z878" s="317"/>
      <c r="AA878" s="317"/>
      <c r="AB878" s="318"/>
      <c r="AC878" s="320" t="s">
        <v>652</v>
      </c>
      <c r="AD878" s="320"/>
      <c r="AE878" s="320"/>
      <c r="AF878" s="320"/>
      <c r="AG878" s="320"/>
      <c r="AH878" s="321">
        <v>3</v>
      </c>
      <c r="AI878" s="322"/>
      <c r="AJ878" s="322"/>
      <c r="AK878" s="322"/>
      <c r="AL878" s="323">
        <v>86</v>
      </c>
      <c r="AM878" s="324"/>
      <c r="AN878" s="324"/>
      <c r="AO878" s="325"/>
      <c r="AP878" s="319" t="s">
        <v>662</v>
      </c>
      <c r="AQ878" s="319"/>
      <c r="AR878" s="319"/>
      <c r="AS878" s="319"/>
      <c r="AT878" s="319"/>
      <c r="AU878" s="319"/>
      <c r="AV878" s="319"/>
      <c r="AW878" s="319"/>
      <c r="AX878" s="319"/>
    </row>
    <row r="879" spans="1:50" ht="30" customHeight="1" x14ac:dyDescent="0.15">
      <c r="A879" s="402">
        <v>10</v>
      </c>
      <c r="B879" s="402">
        <v>1</v>
      </c>
      <c r="C879" s="432" t="s">
        <v>634</v>
      </c>
      <c r="D879" s="433"/>
      <c r="E879" s="433"/>
      <c r="F879" s="433"/>
      <c r="G879" s="433"/>
      <c r="H879" s="433"/>
      <c r="I879" s="434"/>
      <c r="J879" s="417">
        <v>3010001092958</v>
      </c>
      <c r="K879" s="418"/>
      <c r="L879" s="418"/>
      <c r="M879" s="418"/>
      <c r="N879" s="418"/>
      <c r="O879" s="418"/>
      <c r="P879" s="315" t="s">
        <v>649</v>
      </c>
      <c r="Q879" s="315"/>
      <c r="R879" s="315"/>
      <c r="S879" s="315"/>
      <c r="T879" s="315"/>
      <c r="U879" s="315"/>
      <c r="V879" s="315"/>
      <c r="W879" s="315"/>
      <c r="X879" s="315"/>
      <c r="Y879" s="316">
        <v>0.3</v>
      </c>
      <c r="Z879" s="317"/>
      <c r="AA879" s="317"/>
      <c r="AB879" s="318"/>
      <c r="AC879" s="320" t="s">
        <v>653</v>
      </c>
      <c r="AD879" s="320"/>
      <c r="AE879" s="320"/>
      <c r="AF879" s="320"/>
      <c r="AG879" s="320"/>
      <c r="AH879" s="321" t="s">
        <v>554</v>
      </c>
      <c r="AI879" s="322"/>
      <c r="AJ879" s="322"/>
      <c r="AK879" s="322"/>
      <c r="AL879" s="323" t="s">
        <v>673</v>
      </c>
      <c r="AM879" s="324"/>
      <c r="AN879" s="324"/>
      <c r="AO879" s="325"/>
      <c r="AP879" s="319" t="s">
        <v>662</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660</v>
      </c>
      <c r="F1102" s="895"/>
      <c r="G1102" s="895"/>
      <c r="H1102" s="895"/>
      <c r="I1102" s="895"/>
      <c r="J1102" s="417" t="s">
        <v>661</v>
      </c>
      <c r="K1102" s="418"/>
      <c r="L1102" s="418"/>
      <c r="M1102" s="418"/>
      <c r="N1102" s="418"/>
      <c r="O1102" s="418"/>
      <c r="P1102" s="426" t="s">
        <v>663</v>
      </c>
      <c r="Q1102" s="315"/>
      <c r="R1102" s="315"/>
      <c r="S1102" s="315"/>
      <c r="T1102" s="315"/>
      <c r="U1102" s="315"/>
      <c r="V1102" s="315"/>
      <c r="W1102" s="315"/>
      <c r="X1102" s="315"/>
      <c r="Y1102" s="316" t="s">
        <v>664</v>
      </c>
      <c r="Z1102" s="317"/>
      <c r="AA1102" s="317"/>
      <c r="AB1102" s="318"/>
      <c r="AC1102" s="320"/>
      <c r="AD1102" s="320"/>
      <c r="AE1102" s="320"/>
      <c r="AF1102" s="320"/>
      <c r="AG1102" s="320"/>
      <c r="AH1102" s="321" t="s">
        <v>664</v>
      </c>
      <c r="AI1102" s="322"/>
      <c r="AJ1102" s="322"/>
      <c r="AK1102" s="322"/>
      <c r="AL1102" s="323" t="s">
        <v>664</v>
      </c>
      <c r="AM1102" s="324"/>
      <c r="AN1102" s="324"/>
      <c r="AO1102" s="325"/>
      <c r="AP1102" s="319" t="s">
        <v>665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W389:AX389"/>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S385:AT385"/>
    <mergeCell ref="AU385:AV385"/>
    <mergeCell ref="A731:E731"/>
    <mergeCell ref="F731:AX73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E372:F426"/>
    <mergeCell ref="AM388:AP389"/>
    <mergeCell ref="AQ388:AT388"/>
    <mergeCell ref="AU388:AX388"/>
    <mergeCell ref="AQ389:AR389"/>
    <mergeCell ref="AS389:AT389"/>
    <mergeCell ref="AU389:AV389"/>
    <mergeCell ref="E427:AX427"/>
    <mergeCell ref="E428:AX429"/>
    <mergeCell ref="AB399:AD400"/>
    <mergeCell ref="AB391:AD391"/>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A729:AX729"/>
    <mergeCell ref="AE399:AX400"/>
    <mergeCell ref="AB401:AD405"/>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76:AL377"/>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AI445:AL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E32">
    <cfRule type="expression" dxfId="2803" priority="14003">
      <formula>IF(RIGHT(TEXT(AE32,"0.#"),1)=".",FALSE,TRUE)</formula>
    </cfRule>
    <cfRule type="expression" dxfId="2802" priority="14004">
      <formula>IF(RIGHT(TEXT(AE32,"0.#"),1)=".",TRUE,FALSE)</formula>
    </cfRule>
  </conditionalFormatting>
  <conditionalFormatting sqref="P18:AX18">
    <cfRule type="expression" dxfId="2801" priority="13889">
      <formula>IF(RIGHT(TEXT(P18,"0.#"),1)=".",FALSE,TRUE)</formula>
    </cfRule>
    <cfRule type="expression" dxfId="2800" priority="13890">
      <formula>IF(RIGHT(TEXT(P18,"0.#"),1)=".",TRUE,FALSE)</formula>
    </cfRule>
  </conditionalFormatting>
  <conditionalFormatting sqref="Y782">
    <cfRule type="expression" dxfId="2799" priority="13885">
      <formula>IF(RIGHT(TEXT(Y782,"0.#"),1)=".",FALSE,TRUE)</formula>
    </cfRule>
    <cfRule type="expression" dxfId="2798" priority="13886">
      <formula>IF(RIGHT(TEXT(Y782,"0.#"),1)=".",TRUE,FALSE)</formula>
    </cfRule>
  </conditionalFormatting>
  <conditionalFormatting sqref="Y791">
    <cfRule type="expression" dxfId="2797" priority="13881">
      <formula>IF(RIGHT(TEXT(Y791,"0.#"),1)=".",FALSE,TRUE)</formula>
    </cfRule>
    <cfRule type="expression" dxfId="2796" priority="13882">
      <formula>IF(RIGHT(TEXT(Y791,"0.#"),1)=".",TRUE,FALSE)</formula>
    </cfRule>
  </conditionalFormatting>
  <conditionalFormatting sqref="Y822:Y829 Y820 Y809:Y816 Y807 Y796:Y803 Y794">
    <cfRule type="expression" dxfId="2795" priority="13663">
      <formula>IF(RIGHT(TEXT(Y794,"0.#"),1)=".",FALSE,TRUE)</formula>
    </cfRule>
    <cfRule type="expression" dxfId="2794" priority="13664">
      <formula>IF(RIGHT(TEXT(Y794,"0.#"),1)=".",TRUE,FALSE)</formula>
    </cfRule>
  </conditionalFormatting>
  <conditionalFormatting sqref="AR15:AX15 AK13:AX13">
    <cfRule type="expression" dxfId="2793" priority="13711">
      <formula>IF(RIGHT(TEXT(AK13,"0.#"),1)=".",FALSE,TRUE)</formula>
    </cfRule>
    <cfRule type="expression" dxfId="2792" priority="13712">
      <formula>IF(RIGHT(TEXT(AK13,"0.#"),1)=".",TRUE,FALSE)</formula>
    </cfRule>
  </conditionalFormatting>
  <conditionalFormatting sqref="AD19:AJ19">
    <cfRule type="expression" dxfId="2791" priority="13709">
      <formula>IF(RIGHT(TEXT(AD19,"0.#"),1)=".",FALSE,TRUE)</formula>
    </cfRule>
    <cfRule type="expression" dxfId="2790" priority="13710">
      <formula>IF(RIGHT(TEXT(AD19,"0.#"),1)=".",TRUE,FALSE)</formula>
    </cfRule>
  </conditionalFormatting>
  <conditionalFormatting sqref="AE101 AQ101">
    <cfRule type="expression" dxfId="2789" priority="13701">
      <formula>IF(RIGHT(TEXT(AE101,"0.#"),1)=".",FALSE,TRUE)</formula>
    </cfRule>
    <cfRule type="expression" dxfId="2788" priority="13702">
      <formula>IF(RIGHT(TEXT(AE101,"0.#"),1)=".",TRUE,FALSE)</formula>
    </cfRule>
  </conditionalFormatting>
  <conditionalFormatting sqref="Y783:Y790 Y781">
    <cfRule type="expression" dxfId="2787" priority="13687">
      <formula>IF(RIGHT(TEXT(Y781,"0.#"),1)=".",FALSE,TRUE)</formula>
    </cfRule>
    <cfRule type="expression" dxfId="2786" priority="13688">
      <formula>IF(RIGHT(TEXT(Y781,"0.#"),1)=".",TRUE,FALSE)</formula>
    </cfRule>
  </conditionalFormatting>
  <conditionalFormatting sqref="AU782">
    <cfRule type="expression" dxfId="2785" priority="13685">
      <formula>IF(RIGHT(TEXT(AU782,"0.#"),1)=".",FALSE,TRUE)</formula>
    </cfRule>
    <cfRule type="expression" dxfId="2784" priority="13686">
      <formula>IF(RIGHT(TEXT(AU782,"0.#"),1)=".",TRUE,FALSE)</formula>
    </cfRule>
  </conditionalFormatting>
  <conditionalFormatting sqref="AU791">
    <cfRule type="expression" dxfId="2783" priority="13683">
      <formula>IF(RIGHT(TEXT(AU791,"0.#"),1)=".",FALSE,TRUE)</formula>
    </cfRule>
    <cfRule type="expression" dxfId="2782" priority="13684">
      <formula>IF(RIGHT(TEXT(AU791,"0.#"),1)=".",TRUE,FALSE)</formula>
    </cfRule>
  </conditionalFormatting>
  <conditionalFormatting sqref="AU783:AU790 AU781">
    <cfRule type="expression" dxfId="2781" priority="13681">
      <formula>IF(RIGHT(TEXT(AU781,"0.#"),1)=".",FALSE,TRUE)</formula>
    </cfRule>
    <cfRule type="expression" dxfId="2780" priority="13682">
      <formula>IF(RIGHT(TEXT(AU781,"0.#"),1)=".",TRUE,FALSE)</formula>
    </cfRule>
  </conditionalFormatting>
  <conditionalFormatting sqref="Y821 Y808 Y795">
    <cfRule type="expression" dxfId="2779" priority="13667">
      <formula>IF(RIGHT(TEXT(Y795,"0.#"),1)=".",FALSE,TRUE)</formula>
    </cfRule>
    <cfRule type="expression" dxfId="2778" priority="13668">
      <formula>IF(RIGHT(TEXT(Y795,"0.#"),1)=".",TRUE,FALSE)</formula>
    </cfRule>
  </conditionalFormatting>
  <conditionalFormatting sqref="Y830 Y817 Y804">
    <cfRule type="expression" dxfId="2777" priority="13665">
      <formula>IF(RIGHT(TEXT(Y804,"0.#"),1)=".",FALSE,TRUE)</formula>
    </cfRule>
    <cfRule type="expression" dxfId="2776" priority="13666">
      <formula>IF(RIGHT(TEXT(Y804,"0.#"),1)=".",TRUE,FALSE)</formula>
    </cfRule>
  </conditionalFormatting>
  <conditionalFormatting sqref="AU821 AU808 AU795">
    <cfRule type="expression" dxfId="2775" priority="13661">
      <formula>IF(RIGHT(TEXT(AU795,"0.#"),1)=".",FALSE,TRUE)</formula>
    </cfRule>
    <cfRule type="expression" dxfId="2774" priority="13662">
      <formula>IF(RIGHT(TEXT(AU795,"0.#"),1)=".",TRUE,FALSE)</formula>
    </cfRule>
  </conditionalFormatting>
  <conditionalFormatting sqref="AU830 AU817 AU804">
    <cfRule type="expression" dxfId="2773" priority="13659">
      <formula>IF(RIGHT(TEXT(AU804,"0.#"),1)=".",FALSE,TRUE)</formula>
    </cfRule>
    <cfRule type="expression" dxfId="2772" priority="13660">
      <formula>IF(RIGHT(TEXT(AU804,"0.#"),1)=".",TRUE,FALSE)</formula>
    </cfRule>
  </conditionalFormatting>
  <conditionalFormatting sqref="AU822:AU829 AU820 AU809:AU816 AU807 AU796:AU803 AU794">
    <cfRule type="expression" dxfId="2771" priority="13657">
      <formula>IF(RIGHT(TEXT(AU794,"0.#"),1)=".",FALSE,TRUE)</formula>
    </cfRule>
    <cfRule type="expression" dxfId="2770" priority="13658">
      <formula>IF(RIGHT(TEXT(AU794,"0.#"),1)=".",TRUE,FALSE)</formula>
    </cfRule>
  </conditionalFormatting>
  <conditionalFormatting sqref="AM87">
    <cfRule type="expression" dxfId="2769" priority="13311">
      <formula>IF(RIGHT(TEXT(AM87,"0.#"),1)=".",FALSE,TRUE)</formula>
    </cfRule>
    <cfRule type="expression" dxfId="2768" priority="13312">
      <formula>IF(RIGHT(TEXT(AM87,"0.#"),1)=".",TRUE,FALSE)</formula>
    </cfRule>
  </conditionalFormatting>
  <conditionalFormatting sqref="AE55">
    <cfRule type="expression" dxfId="2767" priority="13379">
      <formula>IF(RIGHT(TEXT(AE55,"0.#"),1)=".",FALSE,TRUE)</formula>
    </cfRule>
    <cfRule type="expression" dxfId="2766" priority="13380">
      <formula>IF(RIGHT(TEXT(AE55,"0.#"),1)=".",TRUE,FALSE)</formula>
    </cfRule>
  </conditionalFormatting>
  <conditionalFormatting sqref="AI55">
    <cfRule type="expression" dxfId="2765" priority="13377">
      <formula>IF(RIGHT(TEXT(AI55,"0.#"),1)=".",FALSE,TRUE)</formula>
    </cfRule>
    <cfRule type="expression" dxfId="2764" priority="13378">
      <formula>IF(RIGHT(TEXT(AI55,"0.#"),1)=".",TRUE,FALSE)</formula>
    </cfRule>
  </conditionalFormatting>
  <conditionalFormatting sqref="AM34">
    <cfRule type="expression" dxfId="2763" priority="13457">
      <formula>IF(RIGHT(TEXT(AM34,"0.#"),1)=".",FALSE,TRUE)</formula>
    </cfRule>
    <cfRule type="expression" dxfId="2762" priority="13458">
      <formula>IF(RIGHT(TEXT(AM34,"0.#"),1)=".",TRUE,FALSE)</formula>
    </cfRule>
  </conditionalFormatting>
  <conditionalFormatting sqref="AE33">
    <cfRule type="expression" dxfId="2761" priority="13471">
      <formula>IF(RIGHT(TEXT(AE33,"0.#"),1)=".",FALSE,TRUE)</formula>
    </cfRule>
    <cfRule type="expression" dxfId="2760" priority="13472">
      <formula>IF(RIGHT(TEXT(AE33,"0.#"),1)=".",TRUE,FALSE)</formula>
    </cfRule>
  </conditionalFormatting>
  <conditionalFormatting sqref="AE34">
    <cfRule type="expression" dxfId="2759" priority="13469">
      <formula>IF(RIGHT(TEXT(AE34,"0.#"),1)=".",FALSE,TRUE)</formula>
    </cfRule>
    <cfRule type="expression" dxfId="2758" priority="13470">
      <formula>IF(RIGHT(TEXT(AE34,"0.#"),1)=".",TRUE,FALSE)</formula>
    </cfRule>
  </conditionalFormatting>
  <conditionalFormatting sqref="AI34">
    <cfRule type="expression" dxfId="2757" priority="13467">
      <formula>IF(RIGHT(TEXT(AI34,"0.#"),1)=".",FALSE,TRUE)</formula>
    </cfRule>
    <cfRule type="expression" dxfId="2756" priority="13468">
      <formula>IF(RIGHT(TEXT(AI34,"0.#"),1)=".",TRUE,FALSE)</formula>
    </cfRule>
  </conditionalFormatting>
  <conditionalFormatting sqref="AI33">
    <cfRule type="expression" dxfId="2755" priority="13465">
      <formula>IF(RIGHT(TEXT(AI33,"0.#"),1)=".",FALSE,TRUE)</formula>
    </cfRule>
    <cfRule type="expression" dxfId="2754" priority="13466">
      <formula>IF(RIGHT(TEXT(AI33,"0.#"),1)=".",TRUE,FALSE)</formula>
    </cfRule>
  </conditionalFormatting>
  <conditionalFormatting sqref="AI32">
    <cfRule type="expression" dxfId="2753" priority="13463">
      <formula>IF(RIGHT(TEXT(AI32,"0.#"),1)=".",FALSE,TRUE)</formula>
    </cfRule>
    <cfRule type="expression" dxfId="2752" priority="13464">
      <formula>IF(RIGHT(TEXT(AI32,"0.#"),1)=".",TRUE,FALSE)</formula>
    </cfRule>
  </conditionalFormatting>
  <conditionalFormatting sqref="AM32">
    <cfRule type="expression" dxfId="2751" priority="13461">
      <formula>IF(RIGHT(TEXT(AM32,"0.#"),1)=".",FALSE,TRUE)</formula>
    </cfRule>
    <cfRule type="expression" dxfId="2750" priority="13462">
      <formula>IF(RIGHT(TEXT(AM32,"0.#"),1)=".",TRUE,FALSE)</formula>
    </cfRule>
  </conditionalFormatting>
  <conditionalFormatting sqref="AM33">
    <cfRule type="expression" dxfId="2749" priority="13459">
      <formula>IF(RIGHT(TEXT(AM33,"0.#"),1)=".",FALSE,TRUE)</formula>
    </cfRule>
    <cfRule type="expression" dxfId="2748" priority="13460">
      <formula>IF(RIGHT(TEXT(AM33,"0.#"),1)=".",TRUE,FALSE)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39:AO866">
    <cfRule type="expression" dxfId="2505" priority="6635">
      <formula>IF(AND(AL839&gt;=0, RIGHT(TEXT(AL839,"0.#"),1)&lt;&gt;"."),TRUE,FALSE)</formula>
    </cfRule>
    <cfRule type="expression" dxfId="2504" priority="6636">
      <formula>IF(AND(AL839&gt;=0, RIGHT(TEXT(AL839,"0.#"),1)="."),TRUE,FALSE)</formula>
    </cfRule>
    <cfRule type="expression" dxfId="2503" priority="6637">
      <formula>IF(AND(AL839&lt;0, RIGHT(TEXT(AL839,"0.#"),1)&lt;&gt;"."),TRUE,FALSE)</formula>
    </cfRule>
    <cfRule type="expression" dxfId="2502" priority="6638">
      <formula>IF(AND(AL839&lt;0, RIGHT(TEXT(AL839,"0.#"),1)="."),TRUE,FALSE)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AM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39:Y866">
    <cfRule type="expression" dxfId="2431" priority="2963">
      <formula>IF(RIGHT(TEXT(Y839,"0.#"),1)=".",FALSE,TRUE)</formula>
    </cfRule>
    <cfRule type="expression" dxfId="2430" priority="2964">
      <formula>IF(RIGHT(TEXT(Y839,"0.#"),1)=".",TRUE,FALSE)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8">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Y838">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14:AJ14">
    <cfRule type="expression" dxfId="711" priority="11">
      <formula>IF(RIGHT(TEXT(P14,"0.#"),1)=".",FALSE,TRUE)</formula>
    </cfRule>
    <cfRule type="expression" dxfId="710" priority="12">
      <formula>IF(RIGHT(TEXT(P14,"0.#"),1)=".",TRUE,FALSE)</formula>
    </cfRule>
  </conditionalFormatting>
  <conditionalFormatting sqref="P15:AJ17 P13:AJ13">
    <cfRule type="expression" dxfId="709" priority="9">
      <formula>IF(RIGHT(TEXT(P13,"0.#"),1)=".",FALSE,TRUE)</formula>
    </cfRule>
    <cfRule type="expression" dxfId="708" priority="10">
      <formula>IF(RIGHT(TEXT(P13,"0.#"),1)=".",TRUE,FALSE)</formula>
    </cfRule>
  </conditionalFormatting>
  <conditionalFormatting sqref="P19:AC19">
    <cfRule type="expression" dxfId="707" priority="7">
      <formula>IF(RIGHT(TEXT(P19,"0.#"),1)=".",FALSE,TRUE)</formula>
    </cfRule>
    <cfRule type="expression" dxfId="706" priority="8">
      <formula>IF(RIGHT(TEXT(P19,"0.#"),1)=".",TRUE,FALSE)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491</v>
      </c>
      <c r="B2" s="520"/>
      <c r="C2" s="520"/>
      <c r="D2" s="520"/>
      <c r="E2" s="520"/>
      <c r="F2" s="521"/>
      <c r="G2" s="796" t="s">
        <v>265</v>
      </c>
      <c r="H2" s="781"/>
      <c r="I2" s="781"/>
      <c r="J2" s="781"/>
      <c r="K2" s="781"/>
      <c r="L2" s="781"/>
      <c r="M2" s="781"/>
      <c r="N2" s="781"/>
      <c r="O2" s="782"/>
      <c r="P2" s="780" t="s">
        <v>59</v>
      </c>
      <c r="Q2" s="781"/>
      <c r="R2" s="781"/>
      <c r="S2" s="781"/>
      <c r="T2" s="781"/>
      <c r="U2" s="781"/>
      <c r="V2" s="781"/>
      <c r="W2" s="781"/>
      <c r="X2" s="782"/>
      <c r="Y2" s="1014"/>
      <c r="Z2" s="410"/>
      <c r="AA2" s="411"/>
      <c r="AB2" s="1018" t="s">
        <v>11</v>
      </c>
      <c r="AC2" s="1019"/>
      <c r="AD2" s="1020"/>
      <c r="AE2" s="1006" t="s">
        <v>357</v>
      </c>
      <c r="AF2" s="1006"/>
      <c r="AG2" s="1006"/>
      <c r="AH2" s="1006"/>
      <c r="AI2" s="1006" t="s">
        <v>363</v>
      </c>
      <c r="AJ2" s="1006"/>
      <c r="AK2" s="1006"/>
      <c r="AL2" s="1006"/>
      <c r="AM2" s="1006" t="s">
        <v>472</v>
      </c>
      <c r="AN2" s="1006"/>
      <c r="AO2" s="1006"/>
      <c r="AP2" s="465"/>
      <c r="AQ2" s="173" t="s">
        <v>355</v>
      </c>
      <c r="AR2" s="166"/>
      <c r="AS2" s="166"/>
      <c r="AT2" s="167"/>
      <c r="AU2" s="371" t="s">
        <v>253</v>
      </c>
      <c r="AV2" s="371"/>
      <c r="AW2" s="371"/>
      <c r="AX2" s="372"/>
    </row>
    <row r="3" spans="1:50" ht="18.75" customHeight="1" x14ac:dyDescent="0.15">
      <c r="A3" s="519"/>
      <c r="B3" s="520"/>
      <c r="C3" s="520"/>
      <c r="D3" s="520"/>
      <c r="E3" s="520"/>
      <c r="F3" s="521"/>
      <c r="G3" s="574"/>
      <c r="H3" s="377"/>
      <c r="I3" s="377"/>
      <c r="J3" s="377"/>
      <c r="K3" s="377"/>
      <c r="L3" s="377"/>
      <c r="M3" s="377"/>
      <c r="N3" s="377"/>
      <c r="O3" s="575"/>
      <c r="P3" s="587"/>
      <c r="Q3" s="377"/>
      <c r="R3" s="377"/>
      <c r="S3" s="377"/>
      <c r="T3" s="377"/>
      <c r="U3" s="377"/>
      <c r="V3" s="377"/>
      <c r="W3" s="377"/>
      <c r="X3" s="575"/>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2"/>
      <c r="B4" s="520"/>
      <c r="C4" s="520"/>
      <c r="D4" s="520"/>
      <c r="E4" s="520"/>
      <c r="F4" s="521"/>
      <c r="G4" s="547"/>
      <c r="H4" s="1024"/>
      <c r="I4" s="1024"/>
      <c r="J4" s="1024"/>
      <c r="K4" s="1024"/>
      <c r="L4" s="1024"/>
      <c r="M4" s="1024"/>
      <c r="N4" s="1024"/>
      <c r="O4" s="1025"/>
      <c r="P4" s="158"/>
      <c r="Q4" s="1032"/>
      <c r="R4" s="1032"/>
      <c r="S4" s="1032"/>
      <c r="T4" s="1032"/>
      <c r="U4" s="1032"/>
      <c r="V4" s="1032"/>
      <c r="W4" s="1032"/>
      <c r="X4" s="1033"/>
      <c r="Y4" s="1010" t="s">
        <v>12</v>
      </c>
      <c r="Z4" s="1011"/>
      <c r="AA4" s="1012"/>
      <c r="AB4" s="558"/>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3"/>
      <c r="B5" s="524"/>
      <c r="C5" s="524"/>
      <c r="D5" s="524"/>
      <c r="E5" s="524"/>
      <c r="F5" s="525"/>
      <c r="G5" s="1026"/>
      <c r="H5" s="1027"/>
      <c r="I5" s="1027"/>
      <c r="J5" s="1027"/>
      <c r="K5" s="1027"/>
      <c r="L5" s="1027"/>
      <c r="M5" s="1027"/>
      <c r="N5" s="1027"/>
      <c r="O5" s="1028"/>
      <c r="P5" s="1034"/>
      <c r="Q5" s="1034"/>
      <c r="R5" s="1034"/>
      <c r="S5" s="1034"/>
      <c r="T5" s="1034"/>
      <c r="U5" s="1034"/>
      <c r="V5" s="1034"/>
      <c r="W5" s="1034"/>
      <c r="X5" s="1035"/>
      <c r="Y5" s="301" t="s">
        <v>54</v>
      </c>
      <c r="Z5" s="1007"/>
      <c r="AA5" s="1008"/>
      <c r="AB5" s="529"/>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3"/>
      <c r="B6" s="524"/>
      <c r="C6" s="524"/>
      <c r="D6" s="524"/>
      <c r="E6" s="524"/>
      <c r="F6" s="525"/>
      <c r="G6" s="1029"/>
      <c r="H6" s="1030"/>
      <c r="I6" s="1030"/>
      <c r="J6" s="1030"/>
      <c r="K6" s="1030"/>
      <c r="L6" s="1030"/>
      <c r="M6" s="1030"/>
      <c r="N6" s="1030"/>
      <c r="O6" s="1031"/>
      <c r="P6" s="1036"/>
      <c r="Q6" s="1036"/>
      <c r="R6" s="1036"/>
      <c r="S6" s="1036"/>
      <c r="T6" s="1036"/>
      <c r="U6" s="1036"/>
      <c r="V6" s="1036"/>
      <c r="W6" s="1036"/>
      <c r="X6" s="1037"/>
      <c r="Y6" s="1038" t="s">
        <v>13</v>
      </c>
      <c r="Z6" s="1007"/>
      <c r="AA6" s="1008"/>
      <c r="AB6" s="468"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9" t="s">
        <v>491</v>
      </c>
      <c r="B9" s="520"/>
      <c r="C9" s="520"/>
      <c r="D9" s="520"/>
      <c r="E9" s="520"/>
      <c r="F9" s="521"/>
      <c r="G9" s="796" t="s">
        <v>265</v>
      </c>
      <c r="H9" s="781"/>
      <c r="I9" s="781"/>
      <c r="J9" s="781"/>
      <c r="K9" s="781"/>
      <c r="L9" s="781"/>
      <c r="M9" s="781"/>
      <c r="N9" s="781"/>
      <c r="O9" s="782"/>
      <c r="P9" s="780" t="s">
        <v>59</v>
      </c>
      <c r="Q9" s="781"/>
      <c r="R9" s="781"/>
      <c r="S9" s="781"/>
      <c r="T9" s="781"/>
      <c r="U9" s="781"/>
      <c r="V9" s="781"/>
      <c r="W9" s="781"/>
      <c r="X9" s="782"/>
      <c r="Y9" s="1014"/>
      <c r="Z9" s="410"/>
      <c r="AA9" s="411"/>
      <c r="AB9" s="1018" t="s">
        <v>11</v>
      </c>
      <c r="AC9" s="1019"/>
      <c r="AD9" s="1020"/>
      <c r="AE9" s="1006" t="s">
        <v>357</v>
      </c>
      <c r="AF9" s="1006"/>
      <c r="AG9" s="1006"/>
      <c r="AH9" s="1006"/>
      <c r="AI9" s="1006" t="s">
        <v>363</v>
      </c>
      <c r="AJ9" s="1006"/>
      <c r="AK9" s="1006"/>
      <c r="AL9" s="1006"/>
      <c r="AM9" s="1006" t="s">
        <v>472</v>
      </c>
      <c r="AN9" s="1006"/>
      <c r="AO9" s="1006"/>
      <c r="AP9" s="465"/>
      <c r="AQ9" s="173" t="s">
        <v>355</v>
      </c>
      <c r="AR9" s="166"/>
      <c r="AS9" s="166"/>
      <c r="AT9" s="167"/>
      <c r="AU9" s="371" t="s">
        <v>253</v>
      </c>
      <c r="AV9" s="371"/>
      <c r="AW9" s="371"/>
      <c r="AX9" s="372"/>
    </row>
    <row r="10" spans="1:50" ht="18.75" customHeight="1" x14ac:dyDescent="0.15">
      <c r="A10" s="519"/>
      <c r="B10" s="520"/>
      <c r="C10" s="520"/>
      <c r="D10" s="520"/>
      <c r="E10" s="520"/>
      <c r="F10" s="521"/>
      <c r="G10" s="574"/>
      <c r="H10" s="377"/>
      <c r="I10" s="377"/>
      <c r="J10" s="377"/>
      <c r="K10" s="377"/>
      <c r="L10" s="377"/>
      <c r="M10" s="377"/>
      <c r="N10" s="377"/>
      <c r="O10" s="575"/>
      <c r="P10" s="587"/>
      <c r="Q10" s="377"/>
      <c r="R10" s="377"/>
      <c r="S10" s="377"/>
      <c r="T10" s="377"/>
      <c r="U10" s="377"/>
      <c r="V10" s="377"/>
      <c r="W10" s="377"/>
      <c r="X10" s="575"/>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2"/>
      <c r="B11" s="520"/>
      <c r="C11" s="520"/>
      <c r="D11" s="520"/>
      <c r="E11" s="520"/>
      <c r="F11" s="521"/>
      <c r="G11" s="547"/>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8"/>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3"/>
      <c r="B12" s="524"/>
      <c r="C12" s="524"/>
      <c r="D12" s="524"/>
      <c r="E12" s="524"/>
      <c r="F12" s="525"/>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9"/>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3"/>
      <c r="B13" s="654"/>
      <c r="C13" s="654"/>
      <c r="D13" s="654"/>
      <c r="E13" s="654"/>
      <c r="F13" s="655"/>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8"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9" t="s">
        <v>491</v>
      </c>
      <c r="B16" s="520"/>
      <c r="C16" s="520"/>
      <c r="D16" s="520"/>
      <c r="E16" s="520"/>
      <c r="F16" s="521"/>
      <c r="G16" s="796" t="s">
        <v>265</v>
      </c>
      <c r="H16" s="781"/>
      <c r="I16" s="781"/>
      <c r="J16" s="781"/>
      <c r="K16" s="781"/>
      <c r="L16" s="781"/>
      <c r="M16" s="781"/>
      <c r="N16" s="781"/>
      <c r="O16" s="782"/>
      <c r="P16" s="780" t="s">
        <v>59</v>
      </c>
      <c r="Q16" s="781"/>
      <c r="R16" s="781"/>
      <c r="S16" s="781"/>
      <c r="T16" s="781"/>
      <c r="U16" s="781"/>
      <c r="V16" s="781"/>
      <c r="W16" s="781"/>
      <c r="X16" s="782"/>
      <c r="Y16" s="1014"/>
      <c r="Z16" s="410"/>
      <c r="AA16" s="411"/>
      <c r="AB16" s="1018" t="s">
        <v>11</v>
      </c>
      <c r="AC16" s="1019"/>
      <c r="AD16" s="1020"/>
      <c r="AE16" s="1006" t="s">
        <v>357</v>
      </c>
      <c r="AF16" s="1006"/>
      <c r="AG16" s="1006"/>
      <c r="AH16" s="1006"/>
      <c r="AI16" s="1006" t="s">
        <v>363</v>
      </c>
      <c r="AJ16" s="1006"/>
      <c r="AK16" s="1006"/>
      <c r="AL16" s="1006"/>
      <c r="AM16" s="1006" t="s">
        <v>472</v>
      </c>
      <c r="AN16" s="1006"/>
      <c r="AO16" s="1006"/>
      <c r="AP16" s="465"/>
      <c r="AQ16" s="173" t="s">
        <v>355</v>
      </c>
      <c r="AR16" s="166"/>
      <c r="AS16" s="166"/>
      <c r="AT16" s="167"/>
      <c r="AU16" s="371" t="s">
        <v>253</v>
      </c>
      <c r="AV16" s="371"/>
      <c r="AW16" s="371"/>
      <c r="AX16" s="372"/>
    </row>
    <row r="17" spans="1:50" ht="18.75" customHeight="1" x14ac:dyDescent="0.15">
      <c r="A17" s="519"/>
      <c r="B17" s="520"/>
      <c r="C17" s="520"/>
      <c r="D17" s="520"/>
      <c r="E17" s="520"/>
      <c r="F17" s="521"/>
      <c r="G17" s="574"/>
      <c r="H17" s="377"/>
      <c r="I17" s="377"/>
      <c r="J17" s="377"/>
      <c r="K17" s="377"/>
      <c r="L17" s="377"/>
      <c r="M17" s="377"/>
      <c r="N17" s="377"/>
      <c r="O17" s="575"/>
      <c r="P17" s="587"/>
      <c r="Q17" s="377"/>
      <c r="R17" s="377"/>
      <c r="S17" s="377"/>
      <c r="T17" s="377"/>
      <c r="U17" s="377"/>
      <c r="V17" s="377"/>
      <c r="W17" s="377"/>
      <c r="X17" s="575"/>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2"/>
      <c r="B18" s="520"/>
      <c r="C18" s="520"/>
      <c r="D18" s="520"/>
      <c r="E18" s="520"/>
      <c r="F18" s="521"/>
      <c r="G18" s="547"/>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8"/>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3"/>
      <c r="B19" s="524"/>
      <c r="C19" s="524"/>
      <c r="D19" s="524"/>
      <c r="E19" s="524"/>
      <c r="F19" s="525"/>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9"/>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3"/>
      <c r="B20" s="654"/>
      <c r="C20" s="654"/>
      <c r="D20" s="654"/>
      <c r="E20" s="654"/>
      <c r="F20" s="655"/>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8"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9" t="s">
        <v>491</v>
      </c>
      <c r="B23" s="520"/>
      <c r="C23" s="520"/>
      <c r="D23" s="520"/>
      <c r="E23" s="520"/>
      <c r="F23" s="521"/>
      <c r="G23" s="796" t="s">
        <v>265</v>
      </c>
      <c r="H23" s="781"/>
      <c r="I23" s="781"/>
      <c r="J23" s="781"/>
      <c r="K23" s="781"/>
      <c r="L23" s="781"/>
      <c r="M23" s="781"/>
      <c r="N23" s="781"/>
      <c r="O23" s="782"/>
      <c r="P23" s="780" t="s">
        <v>59</v>
      </c>
      <c r="Q23" s="781"/>
      <c r="R23" s="781"/>
      <c r="S23" s="781"/>
      <c r="T23" s="781"/>
      <c r="U23" s="781"/>
      <c r="V23" s="781"/>
      <c r="W23" s="781"/>
      <c r="X23" s="782"/>
      <c r="Y23" s="1014"/>
      <c r="Z23" s="410"/>
      <c r="AA23" s="411"/>
      <c r="AB23" s="1018" t="s">
        <v>11</v>
      </c>
      <c r="AC23" s="1019"/>
      <c r="AD23" s="1020"/>
      <c r="AE23" s="1006" t="s">
        <v>357</v>
      </c>
      <c r="AF23" s="1006"/>
      <c r="AG23" s="1006"/>
      <c r="AH23" s="1006"/>
      <c r="AI23" s="1006" t="s">
        <v>363</v>
      </c>
      <c r="AJ23" s="1006"/>
      <c r="AK23" s="1006"/>
      <c r="AL23" s="1006"/>
      <c r="AM23" s="1006" t="s">
        <v>472</v>
      </c>
      <c r="AN23" s="1006"/>
      <c r="AO23" s="1006"/>
      <c r="AP23" s="465"/>
      <c r="AQ23" s="173" t="s">
        <v>355</v>
      </c>
      <c r="AR23" s="166"/>
      <c r="AS23" s="166"/>
      <c r="AT23" s="167"/>
      <c r="AU23" s="371" t="s">
        <v>253</v>
      </c>
      <c r="AV23" s="371"/>
      <c r="AW23" s="371"/>
      <c r="AX23" s="372"/>
    </row>
    <row r="24" spans="1:50" ht="18.75" customHeight="1" x14ac:dyDescent="0.15">
      <c r="A24" s="519"/>
      <c r="B24" s="520"/>
      <c r="C24" s="520"/>
      <c r="D24" s="520"/>
      <c r="E24" s="520"/>
      <c r="F24" s="521"/>
      <c r="G24" s="574"/>
      <c r="H24" s="377"/>
      <c r="I24" s="377"/>
      <c r="J24" s="377"/>
      <c r="K24" s="377"/>
      <c r="L24" s="377"/>
      <c r="M24" s="377"/>
      <c r="N24" s="377"/>
      <c r="O24" s="575"/>
      <c r="P24" s="587"/>
      <c r="Q24" s="377"/>
      <c r="R24" s="377"/>
      <c r="S24" s="377"/>
      <c r="T24" s="377"/>
      <c r="U24" s="377"/>
      <c r="V24" s="377"/>
      <c r="W24" s="377"/>
      <c r="X24" s="575"/>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2"/>
      <c r="B25" s="520"/>
      <c r="C25" s="520"/>
      <c r="D25" s="520"/>
      <c r="E25" s="520"/>
      <c r="F25" s="521"/>
      <c r="G25" s="547"/>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8"/>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3"/>
      <c r="B26" s="524"/>
      <c r="C26" s="524"/>
      <c r="D26" s="524"/>
      <c r="E26" s="524"/>
      <c r="F26" s="525"/>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9"/>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3"/>
      <c r="B27" s="654"/>
      <c r="C27" s="654"/>
      <c r="D27" s="654"/>
      <c r="E27" s="654"/>
      <c r="F27" s="655"/>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8"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9" t="s">
        <v>491</v>
      </c>
      <c r="B30" s="520"/>
      <c r="C30" s="520"/>
      <c r="D30" s="520"/>
      <c r="E30" s="520"/>
      <c r="F30" s="521"/>
      <c r="G30" s="796" t="s">
        <v>265</v>
      </c>
      <c r="H30" s="781"/>
      <c r="I30" s="781"/>
      <c r="J30" s="781"/>
      <c r="K30" s="781"/>
      <c r="L30" s="781"/>
      <c r="M30" s="781"/>
      <c r="N30" s="781"/>
      <c r="O30" s="782"/>
      <c r="P30" s="780" t="s">
        <v>59</v>
      </c>
      <c r="Q30" s="781"/>
      <c r="R30" s="781"/>
      <c r="S30" s="781"/>
      <c r="T30" s="781"/>
      <c r="U30" s="781"/>
      <c r="V30" s="781"/>
      <c r="W30" s="781"/>
      <c r="X30" s="782"/>
      <c r="Y30" s="1014"/>
      <c r="Z30" s="410"/>
      <c r="AA30" s="411"/>
      <c r="AB30" s="1018" t="s">
        <v>11</v>
      </c>
      <c r="AC30" s="1019"/>
      <c r="AD30" s="1020"/>
      <c r="AE30" s="1006" t="s">
        <v>357</v>
      </c>
      <c r="AF30" s="1006"/>
      <c r="AG30" s="1006"/>
      <c r="AH30" s="1006"/>
      <c r="AI30" s="1006" t="s">
        <v>363</v>
      </c>
      <c r="AJ30" s="1006"/>
      <c r="AK30" s="1006"/>
      <c r="AL30" s="1006"/>
      <c r="AM30" s="1006" t="s">
        <v>472</v>
      </c>
      <c r="AN30" s="1006"/>
      <c r="AO30" s="1006"/>
      <c r="AP30" s="465"/>
      <c r="AQ30" s="173" t="s">
        <v>355</v>
      </c>
      <c r="AR30" s="166"/>
      <c r="AS30" s="166"/>
      <c r="AT30" s="167"/>
      <c r="AU30" s="371" t="s">
        <v>253</v>
      </c>
      <c r="AV30" s="371"/>
      <c r="AW30" s="371"/>
      <c r="AX30" s="372"/>
    </row>
    <row r="31" spans="1:50" ht="18.75" customHeight="1" x14ac:dyDescent="0.15">
      <c r="A31" s="519"/>
      <c r="B31" s="520"/>
      <c r="C31" s="520"/>
      <c r="D31" s="520"/>
      <c r="E31" s="520"/>
      <c r="F31" s="521"/>
      <c r="G31" s="574"/>
      <c r="H31" s="377"/>
      <c r="I31" s="377"/>
      <c r="J31" s="377"/>
      <c r="K31" s="377"/>
      <c r="L31" s="377"/>
      <c r="M31" s="377"/>
      <c r="N31" s="377"/>
      <c r="O31" s="575"/>
      <c r="P31" s="587"/>
      <c r="Q31" s="377"/>
      <c r="R31" s="377"/>
      <c r="S31" s="377"/>
      <c r="T31" s="377"/>
      <c r="U31" s="377"/>
      <c r="V31" s="377"/>
      <c r="W31" s="377"/>
      <c r="X31" s="575"/>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2"/>
      <c r="B32" s="520"/>
      <c r="C32" s="520"/>
      <c r="D32" s="520"/>
      <c r="E32" s="520"/>
      <c r="F32" s="521"/>
      <c r="G32" s="547"/>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8"/>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3"/>
      <c r="B33" s="524"/>
      <c r="C33" s="524"/>
      <c r="D33" s="524"/>
      <c r="E33" s="524"/>
      <c r="F33" s="525"/>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9"/>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3"/>
      <c r="B34" s="654"/>
      <c r="C34" s="654"/>
      <c r="D34" s="654"/>
      <c r="E34" s="654"/>
      <c r="F34" s="655"/>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8"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9" t="s">
        <v>491</v>
      </c>
      <c r="B37" s="520"/>
      <c r="C37" s="520"/>
      <c r="D37" s="520"/>
      <c r="E37" s="520"/>
      <c r="F37" s="521"/>
      <c r="G37" s="796" t="s">
        <v>265</v>
      </c>
      <c r="H37" s="781"/>
      <c r="I37" s="781"/>
      <c r="J37" s="781"/>
      <c r="K37" s="781"/>
      <c r="L37" s="781"/>
      <c r="M37" s="781"/>
      <c r="N37" s="781"/>
      <c r="O37" s="782"/>
      <c r="P37" s="780" t="s">
        <v>59</v>
      </c>
      <c r="Q37" s="781"/>
      <c r="R37" s="781"/>
      <c r="S37" s="781"/>
      <c r="T37" s="781"/>
      <c r="U37" s="781"/>
      <c r="V37" s="781"/>
      <c r="W37" s="781"/>
      <c r="X37" s="782"/>
      <c r="Y37" s="1014"/>
      <c r="Z37" s="410"/>
      <c r="AA37" s="411"/>
      <c r="AB37" s="1018" t="s">
        <v>11</v>
      </c>
      <c r="AC37" s="1019"/>
      <c r="AD37" s="1020"/>
      <c r="AE37" s="1006" t="s">
        <v>357</v>
      </c>
      <c r="AF37" s="1006"/>
      <c r="AG37" s="1006"/>
      <c r="AH37" s="1006"/>
      <c r="AI37" s="1006" t="s">
        <v>363</v>
      </c>
      <c r="AJ37" s="1006"/>
      <c r="AK37" s="1006"/>
      <c r="AL37" s="1006"/>
      <c r="AM37" s="1006" t="s">
        <v>472</v>
      </c>
      <c r="AN37" s="1006"/>
      <c r="AO37" s="1006"/>
      <c r="AP37" s="465"/>
      <c r="AQ37" s="173" t="s">
        <v>355</v>
      </c>
      <c r="AR37" s="166"/>
      <c r="AS37" s="166"/>
      <c r="AT37" s="167"/>
      <c r="AU37" s="371" t="s">
        <v>253</v>
      </c>
      <c r="AV37" s="371"/>
      <c r="AW37" s="371"/>
      <c r="AX37" s="372"/>
    </row>
    <row r="38" spans="1:50" ht="18.75" customHeight="1" x14ac:dyDescent="0.15">
      <c r="A38" s="519"/>
      <c r="B38" s="520"/>
      <c r="C38" s="520"/>
      <c r="D38" s="520"/>
      <c r="E38" s="520"/>
      <c r="F38" s="521"/>
      <c r="G38" s="574"/>
      <c r="H38" s="377"/>
      <c r="I38" s="377"/>
      <c r="J38" s="377"/>
      <c r="K38" s="377"/>
      <c r="L38" s="377"/>
      <c r="M38" s="377"/>
      <c r="N38" s="377"/>
      <c r="O38" s="575"/>
      <c r="P38" s="587"/>
      <c r="Q38" s="377"/>
      <c r="R38" s="377"/>
      <c r="S38" s="377"/>
      <c r="T38" s="377"/>
      <c r="U38" s="377"/>
      <c r="V38" s="377"/>
      <c r="W38" s="377"/>
      <c r="X38" s="575"/>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2"/>
      <c r="B39" s="520"/>
      <c r="C39" s="520"/>
      <c r="D39" s="520"/>
      <c r="E39" s="520"/>
      <c r="F39" s="521"/>
      <c r="G39" s="547"/>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8"/>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3"/>
      <c r="B40" s="524"/>
      <c r="C40" s="524"/>
      <c r="D40" s="524"/>
      <c r="E40" s="524"/>
      <c r="F40" s="525"/>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9"/>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3"/>
      <c r="B41" s="654"/>
      <c r="C41" s="654"/>
      <c r="D41" s="654"/>
      <c r="E41" s="654"/>
      <c r="F41" s="655"/>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8"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9" t="s">
        <v>491</v>
      </c>
      <c r="B44" s="520"/>
      <c r="C44" s="520"/>
      <c r="D44" s="520"/>
      <c r="E44" s="520"/>
      <c r="F44" s="521"/>
      <c r="G44" s="796" t="s">
        <v>265</v>
      </c>
      <c r="H44" s="781"/>
      <c r="I44" s="781"/>
      <c r="J44" s="781"/>
      <c r="K44" s="781"/>
      <c r="L44" s="781"/>
      <c r="M44" s="781"/>
      <c r="N44" s="781"/>
      <c r="O44" s="782"/>
      <c r="P44" s="780" t="s">
        <v>59</v>
      </c>
      <c r="Q44" s="781"/>
      <c r="R44" s="781"/>
      <c r="S44" s="781"/>
      <c r="T44" s="781"/>
      <c r="U44" s="781"/>
      <c r="V44" s="781"/>
      <c r="W44" s="781"/>
      <c r="X44" s="782"/>
      <c r="Y44" s="1014"/>
      <c r="Z44" s="410"/>
      <c r="AA44" s="411"/>
      <c r="AB44" s="1018" t="s">
        <v>11</v>
      </c>
      <c r="AC44" s="1019"/>
      <c r="AD44" s="1020"/>
      <c r="AE44" s="1006" t="s">
        <v>357</v>
      </c>
      <c r="AF44" s="1006"/>
      <c r="AG44" s="1006"/>
      <c r="AH44" s="1006"/>
      <c r="AI44" s="1006" t="s">
        <v>363</v>
      </c>
      <c r="AJ44" s="1006"/>
      <c r="AK44" s="1006"/>
      <c r="AL44" s="1006"/>
      <c r="AM44" s="1006" t="s">
        <v>472</v>
      </c>
      <c r="AN44" s="1006"/>
      <c r="AO44" s="1006"/>
      <c r="AP44" s="465"/>
      <c r="AQ44" s="173" t="s">
        <v>355</v>
      </c>
      <c r="AR44" s="166"/>
      <c r="AS44" s="166"/>
      <c r="AT44" s="167"/>
      <c r="AU44" s="371" t="s">
        <v>253</v>
      </c>
      <c r="AV44" s="371"/>
      <c r="AW44" s="371"/>
      <c r="AX44" s="372"/>
    </row>
    <row r="45" spans="1:50" ht="18.75" customHeight="1" x14ac:dyDescent="0.15">
      <c r="A45" s="519"/>
      <c r="B45" s="520"/>
      <c r="C45" s="520"/>
      <c r="D45" s="520"/>
      <c r="E45" s="520"/>
      <c r="F45" s="521"/>
      <c r="G45" s="574"/>
      <c r="H45" s="377"/>
      <c r="I45" s="377"/>
      <c r="J45" s="377"/>
      <c r="K45" s="377"/>
      <c r="L45" s="377"/>
      <c r="M45" s="377"/>
      <c r="N45" s="377"/>
      <c r="O45" s="575"/>
      <c r="P45" s="587"/>
      <c r="Q45" s="377"/>
      <c r="R45" s="377"/>
      <c r="S45" s="377"/>
      <c r="T45" s="377"/>
      <c r="U45" s="377"/>
      <c r="V45" s="377"/>
      <c r="W45" s="377"/>
      <c r="X45" s="575"/>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2"/>
      <c r="B46" s="520"/>
      <c r="C46" s="520"/>
      <c r="D46" s="520"/>
      <c r="E46" s="520"/>
      <c r="F46" s="521"/>
      <c r="G46" s="547"/>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8"/>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3"/>
      <c r="B47" s="524"/>
      <c r="C47" s="524"/>
      <c r="D47" s="524"/>
      <c r="E47" s="524"/>
      <c r="F47" s="525"/>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9"/>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3"/>
      <c r="B48" s="654"/>
      <c r="C48" s="654"/>
      <c r="D48" s="654"/>
      <c r="E48" s="654"/>
      <c r="F48" s="655"/>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8"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9" t="s">
        <v>491</v>
      </c>
      <c r="B51" s="520"/>
      <c r="C51" s="520"/>
      <c r="D51" s="520"/>
      <c r="E51" s="520"/>
      <c r="F51" s="521"/>
      <c r="G51" s="796" t="s">
        <v>265</v>
      </c>
      <c r="H51" s="781"/>
      <c r="I51" s="781"/>
      <c r="J51" s="781"/>
      <c r="K51" s="781"/>
      <c r="L51" s="781"/>
      <c r="M51" s="781"/>
      <c r="N51" s="781"/>
      <c r="O51" s="782"/>
      <c r="P51" s="780" t="s">
        <v>59</v>
      </c>
      <c r="Q51" s="781"/>
      <c r="R51" s="781"/>
      <c r="S51" s="781"/>
      <c r="T51" s="781"/>
      <c r="U51" s="781"/>
      <c r="V51" s="781"/>
      <c r="W51" s="781"/>
      <c r="X51" s="782"/>
      <c r="Y51" s="1014"/>
      <c r="Z51" s="410"/>
      <c r="AA51" s="411"/>
      <c r="AB51" s="465" t="s">
        <v>11</v>
      </c>
      <c r="AC51" s="1019"/>
      <c r="AD51" s="1020"/>
      <c r="AE51" s="1006" t="s">
        <v>357</v>
      </c>
      <c r="AF51" s="1006"/>
      <c r="AG51" s="1006"/>
      <c r="AH51" s="1006"/>
      <c r="AI51" s="1006" t="s">
        <v>363</v>
      </c>
      <c r="AJ51" s="1006"/>
      <c r="AK51" s="1006"/>
      <c r="AL51" s="1006"/>
      <c r="AM51" s="1006" t="s">
        <v>472</v>
      </c>
      <c r="AN51" s="1006"/>
      <c r="AO51" s="1006"/>
      <c r="AP51" s="465"/>
      <c r="AQ51" s="173" t="s">
        <v>355</v>
      </c>
      <c r="AR51" s="166"/>
      <c r="AS51" s="166"/>
      <c r="AT51" s="167"/>
      <c r="AU51" s="371" t="s">
        <v>253</v>
      </c>
      <c r="AV51" s="371"/>
      <c r="AW51" s="371"/>
      <c r="AX51" s="372"/>
    </row>
    <row r="52" spans="1:50" ht="18.75" customHeight="1" x14ac:dyDescent="0.15">
      <c r="A52" s="519"/>
      <c r="B52" s="520"/>
      <c r="C52" s="520"/>
      <c r="D52" s="520"/>
      <c r="E52" s="520"/>
      <c r="F52" s="521"/>
      <c r="G52" s="574"/>
      <c r="H52" s="377"/>
      <c r="I52" s="377"/>
      <c r="J52" s="377"/>
      <c r="K52" s="377"/>
      <c r="L52" s="377"/>
      <c r="M52" s="377"/>
      <c r="N52" s="377"/>
      <c r="O52" s="575"/>
      <c r="P52" s="587"/>
      <c r="Q52" s="377"/>
      <c r="R52" s="377"/>
      <c r="S52" s="377"/>
      <c r="T52" s="377"/>
      <c r="U52" s="377"/>
      <c r="V52" s="377"/>
      <c r="W52" s="377"/>
      <c r="X52" s="575"/>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2"/>
      <c r="B53" s="520"/>
      <c r="C53" s="520"/>
      <c r="D53" s="520"/>
      <c r="E53" s="520"/>
      <c r="F53" s="521"/>
      <c r="G53" s="547"/>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8"/>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3"/>
      <c r="B54" s="524"/>
      <c r="C54" s="524"/>
      <c r="D54" s="524"/>
      <c r="E54" s="524"/>
      <c r="F54" s="525"/>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9"/>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3"/>
      <c r="B55" s="654"/>
      <c r="C55" s="654"/>
      <c r="D55" s="654"/>
      <c r="E55" s="654"/>
      <c r="F55" s="655"/>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8"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9" t="s">
        <v>491</v>
      </c>
      <c r="B58" s="520"/>
      <c r="C58" s="520"/>
      <c r="D58" s="520"/>
      <c r="E58" s="520"/>
      <c r="F58" s="521"/>
      <c r="G58" s="796" t="s">
        <v>265</v>
      </c>
      <c r="H58" s="781"/>
      <c r="I58" s="781"/>
      <c r="J58" s="781"/>
      <c r="K58" s="781"/>
      <c r="L58" s="781"/>
      <c r="M58" s="781"/>
      <c r="N58" s="781"/>
      <c r="O58" s="782"/>
      <c r="P58" s="780" t="s">
        <v>59</v>
      </c>
      <c r="Q58" s="781"/>
      <c r="R58" s="781"/>
      <c r="S58" s="781"/>
      <c r="T58" s="781"/>
      <c r="U58" s="781"/>
      <c r="V58" s="781"/>
      <c r="W58" s="781"/>
      <c r="X58" s="782"/>
      <c r="Y58" s="1014"/>
      <c r="Z58" s="410"/>
      <c r="AA58" s="411"/>
      <c r="AB58" s="1018" t="s">
        <v>11</v>
      </c>
      <c r="AC58" s="1019"/>
      <c r="AD58" s="1020"/>
      <c r="AE58" s="1006" t="s">
        <v>357</v>
      </c>
      <c r="AF58" s="1006"/>
      <c r="AG58" s="1006"/>
      <c r="AH58" s="1006"/>
      <c r="AI58" s="1006" t="s">
        <v>363</v>
      </c>
      <c r="AJ58" s="1006"/>
      <c r="AK58" s="1006"/>
      <c r="AL58" s="1006"/>
      <c r="AM58" s="1006" t="s">
        <v>472</v>
      </c>
      <c r="AN58" s="1006"/>
      <c r="AO58" s="1006"/>
      <c r="AP58" s="465"/>
      <c r="AQ58" s="173" t="s">
        <v>355</v>
      </c>
      <c r="AR58" s="166"/>
      <c r="AS58" s="166"/>
      <c r="AT58" s="167"/>
      <c r="AU58" s="371" t="s">
        <v>253</v>
      </c>
      <c r="AV58" s="371"/>
      <c r="AW58" s="371"/>
      <c r="AX58" s="372"/>
    </row>
    <row r="59" spans="1:50" ht="18.75" customHeight="1" x14ac:dyDescent="0.15">
      <c r="A59" s="519"/>
      <c r="B59" s="520"/>
      <c r="C59" s="520"/>
      <c r="D59" s="520"/>
      <c r="E59" s="520"/>
      <c r="F59" s="521"/>
      <c r="G59" s="574"/>
      <c r="H59" s="377"/>
      <c r="I59" s="377"/>
      <c r="J59" s="377"/>
      <c r="K59" s="377"/>
      <c r="L59" s="377"/>
      <c r="M59" s="377"/>
      <c r="N59" s="377"/>
      <c r="O59" s="575"/>
      <c r="P59" s="587"/>
      <c r="Q59" s="377"/>
      <c r="R59" s="377"/>
      <c r="S59" s="377"/>
      <c r="T59" s="377"/>
      <c r="U59" s="377"/>
      <c r="V59" s="377"/>
      <c r="W59" s="377"/>
      <c r="X59" s="575"/>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2"/>
      <c r="B60" s="520"/>
      <c r="C60" s="520"/>
      <c r="D60" s="520"/>
      <c r="E60" s="520"/>
      <c r="F60" s="521"/>
      <c r="G60" s="547"/>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8"/>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3"/>
      <c r="B61" s="524"/>
      <c r="C61" s="524"/>
      <c r="D61" s="524"/>
      <c r="E61" s="524"/>
      <c r="F61" s="525"/>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9"/>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3"/>
      <c r="B62" s="654"/>
      <c r="C62" s="654"/>
      <c r="D62" s="654"/>
      <c r="E62" s="654"/>
      <c r="F62" s="655"/>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8"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9" t="s">
        <v>491</v>
      </c>
      <c r="B65" s="520"/>
      <c r="C65" s="520"/>
      <c r="D65" s="520"/>
      <c r="E65" s="520"/>
      <c r="F65" s="521"/>
      <c r="G65" s="796" t="s">
        <v>265</v>
      </c>
      <c r="H65" s="781"/>
      <c r="I65" s="781"/>
      <c r="J65" s="781"/>
      <c r="K65" s="781"/>
      <c r="L65" s="781"/>
      <c r="M65" s="781"/>
      <c r="N65" s="781"/>
      <c r="O65" s="782"/>
      <c r="P65" s="780" t="s">
        <v>59</v>
      </c>
      <c r="Q65" s="781"/>
      <c r="R65" s="781"/>
      <c r="S65" s="781"/>
      <c r="T65" s="781"/>
      <c r="U65" s="781"/>
      <c r="V65" s="781"/>
      <c r="W65" s="781"/>
      <c r="X65" s="782"/>
      <c r="Y65" s="1014"/>
      <c r="Z65" s="410"/>
      <c r="AA65" s="411"/>
      <c r="AB65" s="1018" t="s">
        <v>11</v>
      </c>
      <c r="AC65" s="1019"/>
      <c r="AD65" s="1020"/>
      <c r="AE65" s="1006" t="s">
        <v>357</v>
      </c>
      <c r="AF65" s="1006"/>
      <c r="AG65" s="1006"/>
      <c r="AH65" s="1006"/>
      <c r="AI65" s="1006" t="s">
        <v>363</v>
      </c>
      <c r="AJ65" s="1006"/>
      <c r="AK65" s="1006"/>
      <c r="AL65" s="1006"/>
      <c r="AM65" s="1006" t="s">
        <v>472</v>
      </c>
      <c r="AN65" s="1006"/>
      <c r="AO65" s="1006"/>
      <c r="AP65" s="465"/>
      <c r="AQ65" s="173" t="s">
        <v>355</v>
      </c>
      <c r="AR65" s="166"/>
      <c r="AS65" s="166"/>
      <c r="AT65" s="167"/>
      <c r="AU65" s="371" t="s">
        <v>253</v>
      </c>
      <c r="AV65" s="371"/>
      <c r="AW65" s="371"/>
      <c r="AX65" s="372"/>
    </row>
    <row r="66" spans="1:50" ht="18.75" customHeight="1" x14ac:dyDescent="0.15">
      <c r="A66" s="519"/>
      <c r="B66" s="520"/>
      <c r="C66" s="520"/>
      <c r="D66" s="520"/>
      <c r="E66" s="520"/>
      <c r="F66" s="521"/>
      <c r="G66" s="574"/>
      <c r="H66" s="377"/>
      <c r="I66" s="377"/>
      <c r="J66" s="377"/>
      <c r="K66" s="377"/>
      <c r="L66" s="377"/>
      <c r="M66" s="377"/>
      <c r="N66" s="377"/>
      <c r="O66" s="575"/>
      <c r="P66" s="587"/>
      <c r="Q66" s="377"/>
      <c r="R66" s="377"/>
      <c r="S66" s="377"/>
      <c r="T66" s="377"/>
      <c r="U66" s="377"/>
      <c r="V66" s="377"/>
      <c r="W66" s="377"/>
      <c r="X66" s="575"/>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2"/>
      <c r="B67" s="520"/>
      <c r="C67" s="520"/>
      <c r="D67" s="520"/>
      <c r="E67" s="520"/>
      <c r="F67" s="521"/>
      <c r="G67" s="547"/>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8"/>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3"/>
      <c r="B68" s="524"/>
      <c r="C68" s="524"/>
      <c r="D68" s="524"/>
      <c r="E68" s="524"/>
      <c r="F68" s="525"/>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9"/>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3"/>
      <c r="B69" s="654"/>
      <c r="C69" s="654"/>
      <c r="D69" s="654"/>
      <c r="E69" s="654"/>
      <c r="F69" s="655"/>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4"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6" t="s">
        <v>513</v>
      </c>
      <c r="H2" s="447"/>
      <c r="I2" s="447"/>
      <c r="J2" s="447"/>
      <c r="K2" s="447"/>
      <c r="L2" s="447"/>
      <c r="M2" s="447"/>
      <c r="N2" s="447"/>
      <c r="O2" s="447"/>
      <c r="P2" s="447"/>
      <c r="Q2" s="447"/>
      <c r="R2" s="447"/>
      <c r="S2" s="447"/>
      <c r="T2" s="447"/>
      <c r="U2" s="447"/>
      <c r="V2" s="447"/>
      <c r="W2" s="447"/>
      <c r="X2" s="447"/>
      <c r="Y2" s="447"/>
      <c r="Z2" s="447"/>
      <c r="AA2" s="447"/>
      <c r="AB2" s="448"/>
      <c r="AC2" s="446"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2018-08-17T11:20:22Z</cp:lastPrinted>
  <dcterms:created xsi:type="dcterms:W3CDTF">2012-03-13T00:50:25Z</dcterms:created>
  <dcterms:modified xsi:type="dcterms:W3CDTF">2018-09-03T05:13:52Z</dcterms:modified>
</cp:coreProperties>
</file>