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<sst xmlns="http://schemas.openxmlformats.org/spreadsheetml/2006/main" count="2914" uniqueCount="644">
  <si>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</si>
  <si>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</si>
  <si>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</si>
  <si>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</si>
  <si>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</si>
  <si>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</si>
  <si>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</si>
  <si>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</si>
  <si>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</si>
  <si>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</si>
  <si>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</si>
  <si>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</si>
  <si>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</si>
  <si>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</si>
  <si>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</si>
  <si>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</si>
  <si>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</si>
  <si>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</si>
  <si>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</si>
  <si>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</si>
  <si>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</si>
  <si>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</si>
  <si>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</si>
  <si>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</si>
  <si>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</si>
  <si>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</si>
  <si>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</si>
  <si>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</si>
  <si>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</si>
  <si>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</si>
  <si>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</si>
  <si>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</si>
  <si>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</si>
  <si>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</si>
  <si>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</si>
  <si>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</si>
  <si>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</si>
  <si>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</si>
  <si>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</si>
  <si>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</si>
  <si>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</si>
  <si>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</si>
  <si>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</si>
  <si>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</si>
  <si>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</si>
  <si>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</si>
  <si>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</si>
  <si>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</si>
  <si>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</si>
  <si>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</si>
  <si>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</si>
  <si>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</si>
  <si>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</si>
  <si>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</si>
  <si>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</si>
  <si>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</si>
  <si>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</si>
  <si>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</si>
  <si>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</si>
  <si>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</si>
  <si>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</si>
  <si>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</si>
  <si>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</si>
  <si>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</si>
  <si>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</si>
  <si>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</si>
  <si>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</si>
  <si>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</si>
  <si>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</si>
  <si>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</si>
  <si>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</si>
  <si>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</si>
  <si>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</si>
  <si>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</si>
  <si>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</si>
  <si>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</si>
  <si>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</si>
  <si>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</si>
  <si>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</si>
  <si>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</si>
  <si>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</si>
  <si>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</si>
  <si>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</si>
  <si>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</si>
  <si>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</si>
  <si>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</si>
  <si>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</si>
  <si>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</si>
  <si>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</si>
  <si>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</si>
  <si>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</si>
  <si>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</si>
  <si>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</si>
  <si>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</si>
  <si>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</si>
  <si>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</si>
  <si>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</si>
  <si>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</si>
  <si>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</si>
  <si>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</si>
  <si>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</si>
  <si>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</si>
  <si>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</si>
  <si>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</si>
  <si>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</si>
  <si>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</si>
  <si>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</si>
  <si>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</si>
  <si>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</si>
  <si>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</si>
  <si>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</si>
  <si>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</si>
  <si>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</si>
  <si>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</si>
  <si>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</si>
  <si>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</si>
  <si>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</si>
  <si>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</si>
  <si>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</si>
  <si>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</si>
  <si>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</si>
  <si>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</si>
  <si>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</si>
  <si>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</si>
  <si>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</si>
  <si>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</si>
  <si>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</si>
  <si>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</si>
  <si>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</si>
  <si>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</si>
  <si>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</si>
  <si>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</si>
  <si>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</si>
  <si>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</si>
  <si>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</si>
  <si>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</si>
  <si>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</si>
  <si>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</si>
  <si>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</si>
  <si>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</si>
  <si>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</si>
  <si>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</si>
  <si>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</si>
  <si>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</si>
  <si>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</si>
  <si>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</si>
  <si>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</si>
  <si>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</si>
  <si>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</si>
  <si>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</si>
  <si>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</si>
  <si>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</si>
  <si>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</si>
  <si>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</si>
  <si>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</si>
  <si>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</si>
  <si>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</si>
  <si>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</si>
  <si>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</si>
  <si>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</si>
  <si>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</si>
  <si>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</si>
  <si>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</si>
  <si>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</si>
  <si>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</si>
  <si>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</si>
  <si>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</si>
  <si>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</si>
  <si>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</si>
  <si>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</si>
  <si>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</si>
  <si>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</si>
  <si>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</si>
  <si>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</si>
  <si>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</si>
  <si>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</si>
  <si>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</si>
  <si>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</si>
  <si>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</si>
  <si>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</si>
  <si>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</si>
  <si>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</si>
  <si>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</si>
  <si>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</si>
  <si>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</si>
  <si>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</si>
  <si>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</si>
  <si>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</si>
  <si>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</si>
  <si>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</si>
  <si>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</si>
  <si>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</si>
  <si>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</si>
  <si>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</si>
  <si>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</si>
  <si>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</si>
  <si>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</si>
  <si>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</si>
  <si>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</si>
  <si>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</si>
  <si>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</si>
  <si>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</si>
  <si>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</si>
  <si>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</si>
  <si>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</si>
  <si>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</si>
  <si>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</si>
  <si>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</si>
  <si>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</si>
  <si>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</si>
  <si>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</si>
  <si>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</si>
  <si>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</si>
  <si>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</si>
  <si>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</si>
  <si>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</si>
  <si>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</si>
  <si>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</si>
  <si>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</si>
  <si>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</si>
  <si>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</si>
  <si>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</si>
  <si>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</si>
  <si>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</si>
  <si>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</si>
  <si>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</si>
  <si>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</si>
  <si>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</si>
  <si>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</si>
  <si>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</si>
  <si>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</si>
  <si>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</si>
  <si>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</si>
  <si>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</si>
  <si>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</si>
  <si>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</si>
  <si>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</si>
  <si>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</si>
  <si>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</si>
  <si>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</si>
  <si>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</si>
  <si>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</si>
  <si>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</si>
  <si>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</si>
  <si>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</si>
  <si>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</si>
  <si>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</si>
  <si>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</si>
  <si>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</si>
  <si>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</si>
  <si>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</si>
  <si>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</si>
  <si>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</si>
  <si>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</si>
  <si>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</si>
  <si>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</si>
  <si>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</si>
  <si>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</si>
  <si>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</si>
  <si>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</si>
  <si>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</si>
  <si>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</si>
  <si>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</si>
  <si>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</si>
  <si>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</si>
  <si>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</si>
  <si>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</si>
  <si>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</si>
  <si>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</si>
  <si>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</si>
  <si>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</si>
  <si>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</si>
  <si>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</si>
  <si>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</si>
  <si>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</si>
  <si>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</si>
  <si>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</si>
  <si>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</si>
  <si>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</si>
  <si>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</si>
  <si>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</si>
  <si>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</si>
  <si>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</si>
  <si>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</si>
  <si>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</si>
  <si>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</si>
  <si>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</si>
  <si>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</si>
  <si>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</si>
  <si>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</si>
  <si>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</si>
  <si>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</si>
  <si>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</si>
  <si>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</si>
  <si>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</si>
  <si>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</si>
  <si>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</si>
  <si>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</si>
  <si>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</si>
  <si>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</si>
  <si>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</si>
  <si>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</si>
  <si>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</si>
  <si>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</si>
  <si>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</si>
  <si>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</si>
  <si>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</si>
  <si>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</si>
  <si>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</si>
  <si>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</si>
  <si>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</si>
  <si>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</si>
  <si>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</si>
  <si>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</si>
  <si>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</si>
  <si>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</si>
  <si>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</si>
  <si>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</si>
  <si>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</si>
  <si>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</si>
  <si>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</si>
  <si>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</si>
  <si>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</si>
  <si>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</si>
  <si>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</si>
  <si>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</si>
  <si>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</si>
  <si>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</si>
  <si>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</si>
  <si>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</si>
  <si>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</si>
  <si>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</si>
  <si>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</si>
  <si>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</si>
  <si>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</si>
  <si>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</si>
  <si>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</si>
  <si>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</si>
  <si>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</si>
  <si>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</si>
  <si>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</si>
  <si>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</si>
  <si>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</si>
  <si>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</si>
  <si>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</si>
  <si>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</si>
  <si>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</si>
  <si>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</si>
  <si>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</si>
  <si>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</si>
  <si>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</si>
  <si>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</si>
  <si>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</si>
  <si>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</si>
  <si>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</si>
  <si>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</si>
  <si>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</si>
  <si>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</si>
  <si>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</si>
  <si>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</si>
  <si>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</si>
  <si>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</si>
  <si>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</si>
  <si>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</si>
  <si>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</si>
  <si>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</si>
  <si>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</si>
  <si>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</si>
  <si>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</si>
  <si>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</si>
  <si>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</si>
  <si>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</si>
  <si>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</si>
  <si>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</si>
  <si>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</si>
  <si>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</si>
  <si>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</si>
  <si>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</si>
  <si>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</si>
  <si>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</si>
  <si>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</si>
  <si>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</si>
  <si>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</si>
  <si>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</si>
  <si>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</si>
  <si>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</si>
  <si>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</si>
  <si>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</si>
  <si>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</si>
  <si>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</si>
  <si>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</si>
  <si>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</si>
  <si>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</si>
  <si>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</si>
  <si>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</si>
  <si>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</si>
  <si>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</si>
  <si>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</si>
  <si>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</si>
  <si>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</si>
  <si>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</si>
  <si>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</si>
  <si>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</si>
  <si>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</si>
  <si>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</si>
  <si>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</si>
  <si>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</si>
  <si>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</si>
  <si>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</si>
  <si>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</si>
  <si>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</si>
  <si>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</si>
  <si>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</si>
  <si>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</si>
  <si>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</si>
  <si>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</si>
  <si>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</si>
  <si>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</si>
  <si>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</si>
  <si>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</si>
  <si>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</si>
  <si>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</si>
  <si>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</si>
  <si>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</si>
  <si>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</si>
  <si>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</si>
  <si>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</si>
  <si>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</si>
  <si>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</si>
  <si>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</si>
  <si>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</si>
  <si>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</si>
  <si>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</si>
  <si>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</si>
  <si>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</si>
  <si>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</si>
  <si>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</si>
  <si>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</si>
  <si>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</si>
  <si>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</si>
  <si>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</si>
  <si>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</si>
  <si>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</si>
  <si>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</si>
  <si>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</si>
  <si>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</si>
  <si>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</si>
  <si>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</si>
  <si>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</si>
  <si>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</si>
  <si>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</si>
  <si>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</si>
  <si>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</si>
  <si>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</si>
  <si>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</si>
  <si>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</si>
  <si>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</si>
  <si>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</si>
  <si>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</si>
  <si>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</si>
  <si>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</si>
  <si>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</si>
  <si>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</si>
  <si>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</si>
  <si>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</si>
  <si>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</si>
  <si>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</si>
  <si>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</si>
  <si>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</si>
  <si>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</si>
  <si>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</si>
  <si>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</si>
  <si>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</si>
  <si>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</si>
  <si>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</si>
  <si>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</si>
  <si>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</si>
  <si>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</si>
  <si>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</si>
  <si>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</si>
  <si>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</si>
  <si>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</si>
  <si>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</si>
  <si>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</si>
  <si>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</si>
  <si>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</si>
  <si>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</si>
  <si>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</si>
  <si>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</si>
  <si>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</si>
  <si>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</si>
  <si>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</si>
  <si>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</si>
  <si>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</si>
  <si>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</si>
  <si>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</si>
  <si>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</si>
  <si>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</si>
  <si>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</si>
  <si>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</si>
  <si>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</si>
  <si>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</si>
  <si>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</si>
  <si>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</si>
  <si>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</si>
  <si>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</si>
  <si>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</si>
  <si>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</si>
  <si>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</si>
  <si>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</si>
  <si>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</si>
  <si>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</si>
  <si>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</si>
  <si>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</si>
  <si>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</si>
  <si>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</si>
  <si>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</si>
  <si>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</si>
  <si>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</si>
  <si>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</si>
  <si>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</si>
  <si>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</si>
  <si>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</si>
  <si>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</si>
  <si>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</si>
  <si>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</si>
  <si>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</si>
  <si>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</si>
  <si>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</si>
  <si>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</si>
  <si>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</si>
  <si>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</si>
  <si>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</si>
  <si>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</si>
  <si>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</si>
  <si>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</si>
  <si>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</si>
  <si>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</si>
  <si>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</si>
  <si>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</si>
  <si>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</si>
  <si>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</si>
  <si>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</si>
  <si>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</si>
  <si>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</si>
  <si>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</si>
  <si>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</si>
  <si>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</si>
  <si>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</si>
  <si>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持続可能な社会保障制度の確立を図るための                     改革の推進に関する法律第４条第1項
医療法第30条の３の２</t>
  </si>
  <si>
    <t>厚生労働省</t>
  </si>
  <si>
    <t>病床機能報告情報収集経費</t>
    <phoneticPr fontId="5"/>
  </si>
  <si>
    <t>医政局</t>
  </si>
  <si>
    <t>地域医療計画課</t>
  </si>
  <si>
    <t>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t>
  </si>
  <si>
    <t>-</t>
  </si>
  <si>
    <t>○</t>
  </si>
  <si>
    <t>保健福祉調査委託費</t>
    <phoneticPr fontId="5"/>
  </si>
  <si>
    <t>新26-003</t>
    <phoneticPr fontId="5"/>
  </si>
  <si>
    <t>30</t>
    <phoneticPr fontId="5"/>
  </si>
  <si>
    <t>29</t>
    <phoneticPr fontId="5"/>
  </si>
  <si>
    <t>-</t>
    <phoneticPr fontId="5"/>
  </si>
  <si>
    <t>-</t>
    <phoneticPr fontId="5"/>
  </si>
  <si>
    <t>A.みずほ情報総研株式会社</t>
    <phoneticPr fontId="5"/>
  </si>
  <si>
    <t>B.株式会社サンワ</t>
    <rPh sb="2" eb="6">
      <t>カブシキガイシャ</t>
    </rPh>
    <phoneticPr fontId="5"/>
  </si>
  <si>
    <t>人件費</t>
    <rPh sb="0" eb="3">
      <t>ジンケンヒ</t>
    </rPh>
    <phoneticPr fontId="5"/>
  </si>
  <si>
    <t>コンサルタント人件費等</t>
    <rPh sb="7" eb="10">
      <t>ジンケンヒ</t>
    </rPh>
    <rPh sb="10" eb="11">
      <t>トウ</t>
    </rPh>
    <phoneticPr fontId="5"/>
  </si>
  <si>
    <t>委託費</t>
    <rPh sb="0" eb="3">
      <t>イタクヒ</t>
    </rPh>
    <phoneticPr fontId="5"/>
  </si>
  <si>
    <t>報告様式データ入力等</t>
    <rPh sb="0" eb="2">
      <t>ホウコク</t>
    </rPh>
    <rPh sb="2" eb="4">
      <t>ヨウシキ</t>
    </rPh>
    <rPh sb="7" eb="9">
      <t>ニュウリョク</t>
    </rPh>
    <rPh sb="9" eb="10">
      <t>トウ</t>
    </rPh>
    <phoneticPr fontId="5"/>
  </si>
  <si>
    <t>通信運搬費</t>
    <rPh sb="0" eb="2">
      <t>ツウシン</t>
    </rPh>
    <rPh sb="2" eb="5">
      <t>ウンパンヒ</t>
    </rPh>
    <phoneticPr fontId="5"/>
  </si>
  <si>
    <t>報告様式送料</t>
    <rPh sb="0" eb="2">
      <t>ホウコク</t>
    </rPh>
    <rPh sb="2" eb="4">
      <t>ヨウシキ</t>
    </rPh>
    <rPh sb="4" eb="6">
      <t>ソウリョウ</t>
    </rPh>
    <phoneticPr fontId="5"/>
  </si>
  <si>
    <t>一般管理費</t>
    <rPh sb="0" eb="2">
      <t>イッパン</t>
    </rPh>
    <rPh sb="2" eb="5">
      <t>カンリヒ</t>
    </rPh>
    <phoneticPr fontId="5"/>
  </si>
  <si>
    <t>消費税</t>
    <rPh sb="0" eb="3">
      <t>ショウヒゼイ</t>
    </rPh>
    <phoneticPr fontId="5"/>
  </si>
  <si>
    <t>雑役務費</t>
    <rPh sb="0" eb="2">
      <t>ザツエキ</t>
    </rPh>
    <rPh sb="2" eb="4">
      <t>ムヒ</t>
    </rPh>
    <phoneticPr fontId="5"/>
  </si>
  <si>
    <t>報告様式・ＮＤＢデータ内容確認等発送・督促等送料</t>
    <rPh sb="0" eb="2">
      <t>ホウコク</t>
    </rPh>
    <rPh sb="2" eb="4">
      <t>ヨウシキ</t>
    </rPh>
    <rPh sb="11" eb="13">
      <t>ナイヨウ</t>
    </rPh>
    <rPh sb="13" eb="15">
      <t>カクニン</t>
    </rPh>
    <rPh sb="15" eb="16">
      <t>トウ</t>
    </rPh>
    <rPh sb="16" eb="18">
      <t>ハッソウ</t>
    </rPh>
    <rPh sb="19" eb="21">
      <t>トクソク</t>
    </rPh>
    <rPh sb="21" eb="22">
      <t>トウ</t>
    </rPh>
    <rPh sb="22" eb="24">
      <t>ソウリョウ</t>
    </rPh>
    <phoneticPr fontId="5"/>
  </si>
  <si>
    <t>みずほ情報総研株式会社</t>
    <phoneticPr fontId="5"/>
  </si>
  <si>
    <t xml:space="preserve">医療機関が自病院の情報を全国共通サーバーへ報告し、集計後都道府県へ報告する仕組みの構築
</t>
    <phoneticPr fontId="5"/>
  </si>
  <si>
    <t>－</t>
    <phoneticPr fontId="5"/>
  </si>
  <si>
    <t>株式会社サンワ</t>
    <rPh sb="0" eb="2">
      <t>カブシキ</t>
    </rPh>
    <rPh sb="2" eb="4">
      <t>ガイシャ</t>
    </rPh>
    <phoneticPr fontId="5"/>
  </si>
  <si>
    <t>報告様式・ＮＤＢデータ内容確認等発送・督促等送料</t>
    <phoneticPr fontId="5"/>
  </si>
  <si>
    <t>株式会社ゴーガ</t>
    <rPh sb="0" eb="2">
      <t>カブシキ</t>
    </rPh>
    <rPh sb="2" eb="4">
      <t>ガイシャ</t>
    </rPh>
    <phoneticPr fontId="5"/>
  </si>
  <si>
    <t>システムズ・デザイン株式会社</t>
    <rPh sb="10" eb="14">
      <t>カブシキガイシャ</t>
    </rPh>
    <phoneticPr fontId="5"/>
  </si>
  <si>
    <t>-</t>
    <phoneticPr fontId="5"/>
  </si>
  <si>
    <t>－</t>
    <phoneticPr fontId="5"/>
  </si>
  <si>
    <t>-</t>
    <phoneticPr fontId="5"/>
  </si>
  <si>
    <t>株式会社エヌ・ディ・ティマーケティングアクト</t>
    <rPh sb="0" eb="4">
      <t>カブシキガイシャ</t>
    </rPh>
    <phoneticPr fontId="5"/>
  </si>
  <si>
    <t>医療機関ID・パスワード紛失時等の照会対応業務</t>
    <rPh sb="0" eb="2">
      <t>イリョウ</t>
    </rPh>
    <rPh sb="2" eb="4">
      <t>キカン</t>
    </rPh>
    <rPh sb="12" eb="15">
      <t>フンシツジ</t>
    </rPh>
    <rPh sb="15" eb="16">
      <t>トウ</t>
    </rPh>
    <rPh sb="17" eb="19">
      <t>ショウカイ</t>
    </rPh>
    <rPh sb="19" eb="21">
      <t>タイオウ</t>
    </rPh>
    <rPh sb="21" eb="23">
      <t>ギョウム</t>
    </rPh>
    <phoneticPr fontId="5"/>
  </si>
  <si>
    <t>報告様式の記載済みデータのパンチ入力業務</t>
    <rPh sb="0" eb="2">
      <t>ホウコク</t>
    </rPh>
    <rPh sb="2" eb="4">
      <t>ヨウシキ</t>
    </rPh>
    <rPh sb="5" eb="7">
      <t>キサイ</t>
    </rPh>
    <rPh sb="7" eb="8">
      <t>ズ</t>
    </rPh>
    <rPh sb="16" eb="18">
      <t>ニュウリョク</t>
    </rPh>
    <rPh sb="18" eb="20">
      <t>ギョウム</t>
    </rPh>
    <phoneticPr fontId="5"/>
  </si>
  <si>
    <t>記載済み電子調査票のアップロードサイトの構築及び運営業務</t>
    <rPh sb="0" eb="2">
      <t>キサイ</t>
    </rPh>
    <rPh sb="2" eb="3">
      <t>ズ</t>
    </rPh>
    <rPh sb="4" eb="6">
      <t>デンシ</t>
    </rPh>
    <rPh sb="6" eb="9">
      <t>チョウサヒョウ</t>
    </rPh>
    <rPh sb="20" eb="22">
      <t>コウチク</t>
    </rPh>
    <rPh sb="22" eb="23">
      <t>オヨ</t>
    </rPh>
    <rPh sb="24" eb="26">
      <t>ウンエイ</t>
    </rPh>
    <rPh sb="26" eb="28">
      <t>ギョウム</t>
    </rPh>
    <phoneticPr fontId="5"/>
  </si>
  <si>
    <t>－</t>
    <phoneticPr fontId="5"/>
  </si>
  <si>
    <t>-</t>
    <phoneticPr fontId="5"/>
  </si>
  <si>
    <t>－</t>
    <phoneticPr fontId="5"/>
  </si>
  <si>
    <t>-</t>
    <phoneticPr fontId="5"/>
  </si>
  <si>
    <t>－</t>
    <phoneticPr fontId="5"/>
  </si>
  <si>
    <t>医療機関の期限内の報告率の向上</t>
    <rPh sb="0" eb="2">
      <t>イリョウ</t>
    </rPh>
    <rPh sb="2" eb="4">
      <t>キカン</t>
    </rPh>
    <rPh sb="5" eb="7">
      <t>キゲン</t>
    </rPh>
    <rPh sb="7" eb="8">
      <t>ナイ</t>
    </rPh>
    <rPh sb="9" eb="11">
      <t>ホウコク</t>
    </rPh>
    <rPh sb="11" eb="12">
      <t>リツ</t>
    </rPh>
    <rPh sb="13" eb="15">
      <t>コウジョウ</t>
    </rPh>
    <phoneticPr fontId="5"/>
  </si>
  <si>
    <t>病床機能報告（厚生労働省）</t>
    <rPh sb="0" eb="2">
      <t>ビョウショウ</t>
    </rPh>
    <rPh sb="2" eb="4">
      <t>キノウ</t>
    </rPh>
    <rPh sb="4" eb="6">
      <t>ホウコク</t>
    </rPh>
    <rPh sb="7" eb="9">
      <t>コウセイ</t>
    </rPh>
    <rPh sb="9" eb="12">
      <t>ロウドウショウ</t>
    </rPh>
    <phoneticPr fontId="5"/>
  </si>
  <si>
    <t>％</t>
    <phoneticPr fontId="5"/>
  </si>
  <si>
    <t>-</t>
    <phoneticPr fontId="5"/>
  </si>
  <si>
    <t>-</t>
    <phoneticPr fontId="5"/>
  </si>
  <si>
    <t>報告用ツールの導入件数</t>
    <rPh sb="0" eb="2">
      <t>ホウコク</t>
    </rPh>
    <rPh sb="2" eb="3">
      <t>ヨウ</t>
    </rPh>
    <rPh sb="7" eb="9">
      <t>ドウニュウ</t>
    </rPh>
    <rPh sb="9" eb="11">
      <t>ケンスウ</t>
    </rPh>
    <phoneticPr fontId="5"/>
  </si>
  <si>
    <t>件</t>
    <rPh sb="0" eb="1">
      <t>ケン</t>
    </rPh>
    <phoneticPr fontId="5"/>
  </si>
  <si>
    <t>-</t>
    <phoneticPr fontId="5"/>
  </si>
  <si>
    <t>Ｘ／Ｙ
Ｘ：執行額　Ｙ：報告用ツールの導入件数　　　　　　　　　　　　　　</t>
    <rPh sb="6" eb="8">
      <t>シッコウ</t>
    </rPh>
    <rPh sb="8" eb="9">
      <t>ガク</t>
    </rPh>
    <rPh sb="12" eb="15">
      <t>ホウコクヨウ</t>
    </rPh>
    <rPh sb="19" eb="21">
      <t>ドウニュウ</t>
    </rPh>
    <rPh sb="21" eb="23">
      <t>ケンスウ</t>
    </rPh>
    <phoneticPr fontId="5"/>
  </si>
  <si>
    <t>円</t>
    <rPh sb="0" eb="1">
      <t>エン</t>
    </rPh>
    <phoneticPr fontId="5"/>
  </si>
  <si>
    <t>　　Ｘ/Ｙ</t>
    <phoneticPr fontId="5"/>
  </si>
  <si>
    <t>67,500,000/1</t>
    <phoneticPr fontId="5"/>
  </si>
  <si>
    <t>65,805,000/1</t>
    <phoneticPr fontId="5"/>
  </si>
  <si>
    <t>-</t>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</si>
  <si>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</si>
  <si>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</si>
  <si>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</si>
  <si>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t>
    <phoneticPr fontId="5"/>
  </si>
  <si>
    <t>-</t>
    <phoneticPr fontId="5"/>
  </si>
  <si>
    <t>本事業を実施することにより、都道府県が策定している地域医療構想の達成に向け、必要なデータを都道府県に情報提供することができる。</t>
    <rPh sb="0" eb="1">
      <t>ホン</t>
    </rPh>
    <rPh sb="1" eb="3">
      <t>ジギョウ</t>
    </rPh>
    <rPh sb="4" eb="6">
      <t>ジッシ</t>
    </rPh>
    <rPh sb="14" eb="18">
      <t>トドウフケン</t>
    </rPh>
    <rPh sb="19" eb="21">
      <t>サクテイ</t>
    </rPh>
    <rPh sb="25" eb="27">
      <t>チイキ</t>
    </rPh>
    <rPh sb="27" eb="29">
      <t>イリョウ</t>
    </rPh>
    <rPh sb="29" eb="31">
      <t>コウソウ</t>
    </rPh>
    <rPh sb="32" eb="34">
      <t>タッセイ</t>
    </rPh>
    <rPh sb="35" eb="36">
      <t>ム</t>
    </rPh>
    <rPh sb="38" eb="40">
      <t>ヒツヨウ</t>
    </rPh>
    <rPh sb="45" eb="49">
      <t>トドウフケン</t>
    </rPh>
    <rPh sb="50" eb="52">
      <t>ジョウホウ</t>
    </rPh>
    <rPh sb="52" eb="54">
      <t>テイキョウ</t>
    </rPh>
    <phoneticPr fontId="5"/>
  </si>
  <si>
    <t>-</t>
    <phoneticPr fontId="5"/>
  </si>
  <si>
    <t>-</t>
    <phoneticPr fontId="5"/>
  </si>
  <si>
    <t>有</t>
  </si>
  <si>
    <t>無</t>
  </si>
  <si>
    <t>‐</t>
  </si>
  <si>
    <t>将来に向けて必要な医療提供体制の構築に資するよう、医療法に定められた病床機能報告制度を遂行するための事業であり、社会のニーズに沿うものである。</t>
    <rPh sb="0" eb="2">
      <t>ショウライ</t>
    </rPh>
    <rPh sb="3" eb="4">
      <t>ム</t>
    </rPh>
    <rPh sb="6" eb="8">
      <t>ヒツヨウ</t>
    </rPh>
    <rPh sb="9" eb="11">
      <t>イリョウ</t>
    </rPh>
    <rPh sb="11" eb="13">
      <t>テイキョウ</t>
    </rPh>
    <rPh sb="13" eb="15">
      <t>タイセイ</t>
    </rPh>
    <rPh sb="16" eb="18">
      <t>コウチク</t>
    </rPh>
    <rPh sb="19" eb="20">
      <t>シ</t>
    </rPh>
    <rPh sb="25" eb="28">
      <t>イリョウホウ</t>
    </rPh>
    <rPh sb="29" eb="30">
      <t>サダ</t>
    </rPh>
    <rPh sb="34" eb="36">
      <t>ビョウショウ</t>
    </rPh>
    <rPh sb="36" eb="38">
      <t>キノウ</t>
    </rPh>
    <rPh sb="38" eb="40">
      <t>ホウコク</t>
    </rPh>
    <rPh sb="40" eb="42">
      <t>セイド</t>
    </rPh>
    <rPh sb="43" eb="45">
      <t>スイコウ</t>
    </rPh>
    <rPh sb="50" eb="52">
      <t>ジギョウ</t>
    </rPh>
    <rPh sb="56" eb="58">
      <t>シャカイ</t>
    </rPh>
    <rPh sb="63" eb="64">
      <t>ソ</t>
    </rPh>
    <phoneticPr fontId="5"/>
  </si>
  <si>
    <t>医療法において、厚生労働大臣が委託する者が実施することとされている。</t>
    <rPh sb="0" eb="3">
      <t>イリョウホウ</t>
    </rPh>
    <rPh sb="8" eb="10">
      <t>コウセイ</t>
    </rPh>
    <rPh sb="10" eb="12">
      <t>ロウドウ</t>
    </rPh>
    <rPh sb="12" eb="14">
      <t>ダイジン</t>
    </rPh>
    <rPh sb="15" eb="17">
      <t>イタク</t>
    </rPh>
    <rPh sb="19" eb="20">
      <t>モノ</t>
    </rPh>
    <rPh sb="21" eb="23">
      <t>ジッシ</t>
    </rPh>
    <phoneticPr fontId="5"/>
  </si>
  <si>
    <t>医療法において、厚生労働大臣が委託する者が実施することとされており、優先度は高い。</t>
    <rPh sb="34" eb="37">
      <t>ユウセンド</t>
    </rPh>
    <rPh sb="38" eb="39">
      <t>タカ</t>
    </rPh>
    <phoneticPr fontId="5"/>
  </si>
  <si>
    <t>一般競争総合評価落札方式を採用したが、支出先の選定は妥当である。公告期間の延長等の対応をしたが、１者応札となっており、今後その解消に向けてさらなる工夫を検討したい。</t>
    <rPh sb="0" eb="2">
      <t>イッパン</t>
    </rPh>
    <rPh sb="2" eb="4">
      <t>キョウソウ</t>
    </rPh>
    <rPh sb="4" eb="6">
      <t>ソウゴウ</t>
    </rPh>
    <rPh sb="6" eb="8">
      <t>ヒョウカ</t>
    </rPh>
    <rPh sb="8" eb="10">
      <t>ラクサツ</t>
    </rPh>
    <rPh sb="10" eb="12">
      <t>ホウシキ</t>
    </rPh>
    <rPh sb="13" eb="15">
      <t>サイヨウ</t>
    </rPh>
    <rPh sb="19" eb="22">
      <t>シシュツサキ</t>
    </rPh>
    <rPh sb="23" eb="25">
      <t>センテイ</t>
    </rPh>
    <rPh sb="26" eb="28">
      <t>ダトウ</t>
    </rPh>
    <rPh sb="32" eb="34">
      <t>コウコク</t>
    </rPh>
    <rPh sb="34" eb="36">
      <t>キカン</t>
    </rPh>
    <rPh sb="37" eb="39">
      <t>エンチョウ</t>
    </rPh>
    <rPh sb="39" eb="40">
      <t>トウ</t>
    </rPh>
    <rPh sb="41" eb="43">
      <t>タイオウ</t>
    </rPh>
    <rPh sb="49" eb="50">
      <t>シャ</t>
    </rPh>
    <rPh sb="50" eb="52">
      <t>オウサツ</t>
    </rPh>
    <rPh sb="59" eb="61">
      <t>コンゴ</t>
    </rPh>
    <rPh sb="63" eb="65">
      <t>カイショウ</t>
    </rPh>
    <rPh sb="66" eb="67">
      <t>ム</t>
    </rPh>
    <rPh sb="73" eb="75">
      <t>クフウ</t>
    </rPh>
    <rPh sb="76" eb="78">
      <t>ケントウ</t>
    </rPh>
    <phoneticPr fontId="5"/>
  </si>
  <si>
    <t>実績に応じたコストを計上しており、妥当である。</t>
    <rPh sb="0" eb="2">
      <t>ジッセキ</t>
    </rPh>
    <rPh sb="3" eb="4">
      <t>オウ</t>
    </rPh>
    <rPh sb="10" eb="12">
      <t>ケイジョウ</t>
    </rPh>
    <rPh sb="17" eb="19">
      <t>ダトウ</t>
    </rPh>
    <phoneticPr fontId="5"/>
  </si>
  <si>
    <t>事業目的に照らし、必要なものに限定されている。</t>
    <rPh sb="0" eb="2">
      <t>ジギョウ</t>
    </rPh>
    <rPh sb="2" eb="4">
      <t>モクテキ</t>
    </rPh>
    <rPh sb="5" eb="6">
      <t>テ</t>
    </rPh>
    <rPh sb="9" eb="11">
      <t>ヒツヨウ</t>
    </rPh>
    <rPh sb="15" eb="17">
      <t>ゲンテイ</t>
    </rPh>
    <phoneticPr fontId="5"/>
  </si>
  <si>
    <t>成果目標に見合ったものとなっている。</t>
    <rPh sb="0" eb="2">
      <t>セイカ</t>
    </rPh>
    <rPh sb="2" eb="4">
      <t>モクヒョウ</t>
    </rPh>
    <rPh sb="5" eb="7">
      <t>ミア</t>
    </rPh>
    <phoneticPr fontId="5"/>
  </si>
  <si>
    <t>見込みに見合ったものとなっている。</t>
    <rPh sb="0" eb="2">
      <t>ミコ</t>
    </rPh>
    <rPh sb="4" eb="6">
      <t>ミア</t>
    </rPh>
    <phoneticPr fontId="5"/>
  </si>
  <si>
    <t>全国の医療機関が、病床機能報告を活用し報告を行っている。</t>
    <rPh sb="0" eb="2">
      <t>ゼンコク</t>
    </rPh>
    <rPh sb="3" eb="5">
      <t>イリョウ</t>
    </rPh>
    <rPh sb="5" eb="7">
      <t>キカン</t>
    </rPh>
    <rPh sb="9" eb="11">
      <t>ビョウショウ</t>
    </rPh>
    <rPh sb="11" eb="13">
      <t>キノウ</t>
    </rPh>
    <rPh sb="13" eb="15">
      <t>ホウコク</t>
    </rPh>
    <rPh sb="16" eb="18">
      <t>カツヨウ</t>
    </rPh>
    <rPh sb="19" eb="21">
      <t>ホウコク</t>
    </rPh>
    <rPh sb="22" eb="23">
      <t>オコナ</t>
    </rPh>
    <phoneticPr fontId="5"/>
  </si>
  <si>
    <t>－</t>
    <phoneticPr fontId="5"/>
  </si>
  <si>
    <t>医療機関の報告率について、前年度比で低下していることから、報告医療機関の負担軽減など、見直しについて検討していくことが必要。</t>
    <rPh sb="0" eb="2">
      <t>イリョウ</t>
    </rPh>
    <rPh sb="2" eb="4">
      <t>キカン</t>
    </rPh>
    <rPh sb="5" eb="7">
      <t>ホウコク</t>
    </rPh>
    <rPh sb="7" eb="8">
      <t>リツ</t>
    </rPh>
    <rPh sb="13" eb="17">
      <t>ゼンネンドヒ</t>
    </rPh>
    <rPh sb="18" eb="20">
      <t>テイカ</t>
    </rPh>
    <rPh sb="29" eb="31">
      <t>ホウコク</t>
    </rPh>
    <rPh sb="31" eb="33">
      <t>イリョウ</t>
    </rPh>
    <rPh sb="33" eb="35">
      <t>キカン</t>
    </rPh>
    <rPh sb="36" eb="38">
      <t>フタン</t>
    </rPh>
    <rPh sb="38" eb="40">
      <t>ケイゲン</t>
    </rPh>
    <rPh sb="43" eb="45">
      <t>ミナオ</t>
    </rPh>
    <rPh sb="50" eb="52">
      <t>ケントウ</t>
    </rPh>
    <rPh sb="59" eb="61">
      <t>ヒツヨウ</t>
    </rPh>
    <phoneticPr fontId="5"/>
  </si>
  <si>
    <t>報告医療機関の負担軽減に向けた見直しについて検討していく。</t>
    <rPh sb="12" eb="13">
      <t>ム</t>
    </rPh>
    <phoneticPr fontId="5"/>
  </si>
  <si>
    <t>-</t>
    <phoneticPr fontId="5"/>
  </si>
  <si>
    <t>期限内の報告率
（報告率＝報告済み医療機関数/報告対象医療機関数）</t>
    <rPh sb="0" eb="2">
      <t>キゲン</t>
    </rPh>
    <rPh sb="2" eb="3">
      <t>ナイ</t>
    </rPh>
    <rPh sb="4" eb="6">
      <t>ホウコク</t>
    </rPh>
    <rPh sb="6" eb="7">
      <t>リツ</t>
    </rPh>
    <rPh sb="9" eb="11">
      <t>ホウコク</t>
    </rPh>
    <rPh sb="11" eb="12">
      <t>リツ</t>
    </rPh>
    <rPh sb="13" eb="15">
      <t>ホウコク</t>
    </rPh>
    <rPh sb="15" eb="16">
      <t>ス</t>
    </rPh>
    <rPh sb="17" eb="19">
      <t>イリョウ</t>
    </rPh>
    <rPh sb="19" eb="21">
      <t>キカン</t>
    </rPh>
    <rPh sb="21" eb="22">
      <t>スウ</t>
    </rPh>
    <rPh sb="23" eb="25">
      <t>ホウコク</t>
    </rPh>
    <rPh sb="25" eb="27">
      <t>タイショウ</t>
    </rPh>
    <rPh sb="27" eb="29">
      <t>イリョウ</t>
    </rPh>
    <rPh sb="29" eb="31">
      <t>キカン</t>
    </rPh>
    <rPh sb="31" eb="32">
      <t>スウ</t>
    </rPh>
    <phoneticPr fontId="5"/>
  </si>
  <si>
    <t>-</t>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</si>
  <si>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</si>
  <si>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</si>
  <si>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</si>
  <si>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点検対象外</t>
    <rPh sb="0" eb="2">
      <t>テンケン</t>
    </rPh>
    <rPh sb="2" eb="5">
      <t>タイショウガイ</t>
    </rPh>
    <phoneticPr fontId="5"/>
  </si>
  <si>
    <t>報告医療機関の負担軽減策について検討した上で、必要な予算額を確保し、適正な執行に努めること。</t>
    <rPh sb="0" eb="2">
      <t>ホウコク</t>
    </rPh>
    <rPh sb="2" eb="4">
      <t>イリョウ</t>
    </rPh>
    <rPh sb="4" eb="6">
      <t>キカン</t>
    </rPh>
    <rPh sb="7" eb="9">
      <t>フタン</t>
    </rPh>
    <rPh sb="9" eb="12">
      <t>ケイゲンサク</t>
    </rPh>
    <rPh sb="16" eb="18">
      <t>ケントウ</t>
    </rPh>
    <rPh sb="20" eb="21">
      <t>ウエ</t>
    </rPh>
    <rPh sb="23" eb="25">
      <t>ヒツヨウ</t>
    </rPh>
    <rPh sb="26" eb="29">
      <t>ヨサンガク</t>
    </rPh>
    <rPh sb="30" eb="32">
      <t>カクホ</t>
    </rPh>
    <rPh sb="34" eb="36">
      <t>テキセイ</t>
    </rPh>
    <rPh sb="37" eb="39">
      <t>シッコウ</t>
    </rPh>
    <rPh sb="40" eb="41">
      <t>ツト</t>
    </rPh>
    <phoneticPr fontId="5"/>
  </si>
  <si>
    <t>-</t>
    <phoneticPr fontId="5"/>
  </si>
  <si>
    <t>課長：鈴木　健彦</t>
    <rPh sb="0" eb="2">
      <t>カチョウ</t>
    </rPh>
    <rPh sb="3" eb="5">
      <t>スズキ</t>
    </rPh>
    <rPh sb="6" eb="8">
      <t>タケヒコ</t>
    </rPh>
    <phoneticPr fontId="5"/>
  </si>
  <si>
    <t>病床機能情報の報告制度創設に伴い、医療機関がその有する病床において担っている医療機能をはじめ、提供している医療の内容に関する情報を全国共通サーバーに提出することとなっている。事業者は提出されたデータの精査、また、未報告医療機関に対して督促を行う。その後、都道府県が地域医療構想を実現させるための分析に活用できるような形で集計後、都道府県へ情報提供する。</t>
    <phoneticPr fontId="5"/>
  </si>
  <si>
    <t>62,453,000/1</t>
    <phoneticPr fontId="5"/>
  </si>
  <si>
    <t>62,453,000/1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</si>
</sst>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128867</xdr:colOff>
      <xdr:row>742</xdr:row>
      <xdr:rowOff>134470</xdr:rowOff>
    </xdr:from>
    <xdr:to>
      <xdr:col>37</xdr:col>
      <xdr:colOff>35885</xdr:colOff>
      <xdr:row>744</xdr:row>
      <xdr:rowOff>306481</xdr:rowOff>
    </xdr:to>
    <xdr:sp macro="" textlink="">
      <xdr:nvSpPr>
        <xdr:cNvPr id="2" name="正方形/長方形 1"/>
        <xdr:cNvSpPr/>
      </xdr:nvSpPr>
      <xdr:spPr>
        <a:xfrm>
          <a:off x="3929342" y="39901345"/>
          <a:ext cx="3507468" cy="87686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（６２百万円）</a:t>
          </a:r>
        </a:p>
      </xdr:txBody>
    </xdr:sp>
    <xdr:clientData/>
  </xdr:twoCellAnchor>
  <xdr:twoCellAnchor>
    <xdr:from>
      <xdr:col>28</xdr:col>
      <xdr:colOff>160617</xdr:colOff>
      <xdr:row>745</xdr:row>
      <xdr:rowOff>35298</xdr:rowOff>
    </xdr:from>
    <xdr:to>
      <xdr:col>28</xdr:col>
      <xdr:colOff>160617</xdr:colOff>
      <xdr:row>751</xdr:row>
      <xdr:rowOff>84604</xdr:rowOff>
    </xdr:to>
    <xdr:cxnSp macro="">
      <xdr:nvCxnSpPr>
        <xdr:cNvPr id="3" name="直線矢印コネクタ 2"/>
        <xdr:cNvCxnSpPr/>
      </xdr:nvCxnSpPr>
      <xdr:spPr>
        <a:xfrm>
          <a:off x="5761317" y="40859448"/>
          <a:ext cx="0" cy="216385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116166</xdr:colOff>
      <xdr:row>751</xdr:row>
      <xdr:rowOff>33618</xdr:rowOff>
    </xdr:from>
    <xdr:to>
      <xdr:col>38</xdr:col>
      <xdr:colOff>95249</xdr:colOff>
      <xdr:row>752</xdr:row>
      <xdr:rowOff>29322</xdr:rowOff>
    </xdr:to>
    <xdr:sp macro="" textlink="">
      <xdr:nvSpPr>
        <xdr:cNvPr id="4" name="正方形/長方形 3"/>
        <xdr:cNvSpPr/>
      </xdr:nvSpPr>
      <xdr:spPr>
        <a:xfrm>
          <a:off x="5116791" y="42972318"/>
          <a:ext cx="2579408" cy="3481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20</xdr:col>
      <xdr:colOff>46317</xdr:colOff>
      <xdr:row>752</xdr:row>
      <xdr:rowOff>92822</xdr:rowOff>
    </xdr:from>
    <xdr:to>
      <xdr:col>37</xdr:col>
      <xdr:colOff>157442</xdr:colOff>
      <xdr:row>754</xdr:row>
      <xdr:rowOff>255307</xdr:rowOff>
    </xdr:to>
    <xdr:sp macro="" textlink="">
      <xdr:nvSpPr>
        <xdr:cNvPr id="5" name="正方形/長方形 4"/>
        <xdr:cNvSpPr/>
      </xdr:nvSpPr>
      <xdr:spPr>
        <a:xfrm>
          <a:off x="4046817" y="43383947"/>
          <a:ext cx="3511550" cy="8673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Ａ．みずほ情報総研株式会社</a:t>
          </a:r>
          <a:endParaRPr kumimoji="0" lang="en-US" altLang="ja-JP" sz="1200">
            <a:effectLst/>
          </a:endParaRPr>
        </a:p>
        <a:p>
          <a:pPr algn="ctr"/>
          <a:endParaRPr kumimoji="0" lang="en-US" altLang="ja-JP" sz="1200">
            <a:effectLst/>
          </a:endParaRPr>
        </a:p>
        <a:p>
          <a:pPr algn="ctr"/>
          <a:r>
            <a:rPr kumimoji="1" lang="ja-JP" altLang="en-US" sz="1200"/>
            <a:t>６２百万円</a:t>
          </a:r>
          <a:endParaRPr kumimoji="1" lang="en-US" altLang="ja-JP" sz="1200"/>
        </a:p>
      </xdr:txBody>
    </xdr:sp>
    <xdr:clientData/>
  </xdr:twoCellAnchor>
  <xdr:twoCellAnchor>
    <xdr:from>
      <xdr:col>19</xdr:col>
      <xdr:colOff>143994</xdr:colOff>
      <xdr:row>754</xdr:row>
      <xdr:rowOff>334869</xdr:rowOff>
    </xdr:from>
    <xdr:to>
      <xdr:col>38</xdr:col>
      <xdr:colOff>0</xdr:colOff>
      <xdr:row>756</xdr:row>
      <xdr:rowOff>237004</xdr:rowOff>
    </xdr:to>
    <xdr:sp macro="" textlink="">
      <xdr:nvSpPr>
        <xdr:cNvPr id="6" name="大かっこ 5"/>
        <xdr:cNvSpPr/>
      </xdr:nvSpPr>
      <xdr:spPr>
        <a:xfrm>
          <a:off x="3944469" y="44330844"/>
          <a:ext cx="3656481" cy="606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67236</xdr:colOff>
      <xdr:row>755</xdr:row>
      <xdr:rowOff>11206</xdr:rowOff>
    </xdr:from>
    <xdr:to>
      <xdr:col>37</xdr:col>
      <xdr:colOff>145676</xdr:colOff>
      <xdr:row>756</xdr:row>
      <xdr:rowOff>292473</xdr:rowOff>
    </xdr:to>
    <xdr:sp macro="" textlink="">
      <xdr:nvSpPr>
        <xdr:cNvPr id="7" name="Text Box 842"/>
        <xdr:cNvSpPr txBox="1">
          <a:spLocks noChangeArrowheads="1"/>
        </xdr:cNvSpPr>
      </xdr:nvSpPr>
      <xdr:spPr bwMode="auto">
        <a:xfrm>
          <a:off x="4267761" y="44359606"/>
          <a:ext cx="3278840" cy="633692"/>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医療機関が自病院の情報を全国共通サーバーへ報告し、集計後都道府県へ報告する仕組みの構築</a:t>
          </a:r>
          <a:endParaRPr lang="ja-JP" altLang="ja-JP">
            <a:effectLst/>
          </a:endParaRPr>
        </a:p>
      </xdr:txBody>
    </xdr:sp>
    <xdr:clientData/>
  </xdr:twoCellAnchor>
  <xdr:twoCellAnchor>
    <xdr:from>
      <xdr:col>20</xdr:col>
      <xdr:colOff>0</xdr:colOff>
      <xdr:row>758</xdr:row>
      <xdr:rowOff>0</xdr:rowOff>
    </xdr:from>
    <xdr:to>
      <xdr:col>37</xdr:col>
      <xdr:colOff>111125</xdr:colOff>
      <xdr:row>759</xdr:row>
      <xdr:rowOff>203306</xdr:rowOff>
    </xdr:to>
    <xdr:sp macro="" textlink="">
      <xdr:nvSpPr>
        <xdr:cNvPr id="8" name="正方形/長方形 7"/>
        <xdr:cNvSpPr/>
      </xdr:nvSpPr>
      <xdr:spPr>
        <a:xfrm>
          <a:off x="4082143" y="241213821"/>
          <a:ext cx="3580946" cy="87005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Ｂ</a:t>
          </a:r>
          <a:r>
            <a:rPr kumimoji="0" lang="en-US" altLang="ja-JP" sz="1200">
              <a:effectLst/>
            </a:rPr>
            <a:t>.</a:t>
          </a:r>
          <a:r>
            <a:rPr kumimoji="0" lang="ja-JP" altLang="en-US" sz="1200">
              <a:effectLst/>
            </a:rPr>
            <a:t>株式会社サンワ等（４）</a:t>
          </a:r>
          <a:endParaRPr kumimoji="0" lang="en-US" altLang="ja-JP" sz="1200">
            <a:effectLst/>
          </a:endParaRPr>
        </a:p>
        <a:p>
          <a:pPr algn="ctr"/>
          <a:endParaRPr kumimoji="0" lang="en-US" altLang="ja-JP" sz="1200">
            <a:effectLst/>
          </a:endParaRPr>
        </a:p>
        <a:p>
          <a:pPr algn="ctr"/>
          <a:r>
            <a:rPr kumimoji="1" lang="ja-JP" altLang="en-US" sz="1200"/>
            <a:t>１４百万円</a:t>
          </a:r>
          <a:endParaRPr kumimoji="1" lang="en-US" altLang="ja-JP" sz="1200"/>
        </a:p>
      </xdr:txBody>
    </xdr:sp>
    <xdr:clientData/>
  </xdr:twoCellAnchor>
  <xdr:twoCellAnchor>
    <xdr:from>
      <xdr:col>27</xdr:col>
      <xdr:colOff>136071</xdr:colOff>
      <xdr:row>757</xdr:row>
      <xdr:rowOff>217714</xdr:rowOff>
    </xdr:from>
    <xdr:to>
      <xdr:col>40</xdr:col>
      <xdr:colOff>115153</xdr:colOff>
      <xdr:row>757</xdr:row>
      <xdr:rowOff>567204</xdr:rowOff>
    </xdr:to>
    <xdr:sp macro="" textlink="">
      <xdr:nvSpPr>
        <xdr:cNvPr id="9" name="正方形/長方形 8"/>
        <xdr:cNvSpPr/>
      </xdr:nvSpPr>
      <xdr:spPr>
        <a:xfrm>
          <a:off x="5646964" y="240764785"/>
          <a:ext cx="2632475" cy="3494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随意契約（その他）　</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28</xdr:col>
      <xdr:colOff>190500</xdr:colOff>
      <xdr:row>756</xdr:row>
      <xdr:rowOff>40822</xdr:rowOff>
    </xdr:from>
    <xdr:to>
      <xdr:col>28</xdr:col>
      <xdr:colOff>190500</xdr:colOff>
      <xdr:row>757</xdr:row>
      <xdr:rowOff>244930</xdr:rowOff>
    </xdr:to>
    <xdr:cxnSp macro="">
      <xdr:nvCxnSpPr>
        <xdr:cNvPr id="11" name="直線矢印コネクタ 10"/>
        <xdr:cNvCxnSpPr/>
      </xdr:nvCxnSpPr>
      <xdr:spPr>
        <a:xfrm>
          <a:off x="5905500" y="239921143"/>
          <a:ext cx="0" cy="8708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760</xdr:row>
      <xdr:rowOff>0</xdr:rowOff>
    </xdr:from>
    <xdr:to>
      <xdr:col>38</xdr:col>
      <xdr:colOff>60113</xdr:colOff>
      <xdr:row>761</xdr:row>
      <xdr:rowOff>378384</xdr:rowOff>
    </xdr:to>
    <xdr:sp macro="" textlink="">
      <xdr:nvSpPr>
        <xdr:cNvPr id="14" name="大かっこ 13"/>
        <xdr:cNvSpPr/>
      </xdr:nvSpPr>
      <xdr:spPr>
        <a:xfrm>
          <a:off x="4082143" y="242247964"/>
          <a:ext cx="3734041" cy="609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68036</xdr:colOff>
      <xdr:row>759</xdr:row>
      <xdr:rowOff>299358</xdr:rowOff>
    </xdr:from>
    <xdr:to>
      <xdr:col>37</xdr:col>
      <xdr:colOff>146476</xdr:colOff>
      <xdr:row>762</xdr:row>
      <xdr:rowOff>40822</xdr:rowOff>
    </xdr:to>
    <xdr:sp macro="" textlink="">
      <xdr:nvSpPr>
        <xdr:cNvPr id="15" name="Text Box 842"/>
        <xdr:cNvSpPr txBox="1">
          <a:spLocks noChangeArrowheads="1"/>
        </xdr:cNvSpPr>
      </xdr:nvSpPr>
      <xdr:spPr bwMode="auto">
        <a:xfrm>
          <a:off x="4354286" y="242179929"/>
          <a:ext cx="3344154" cy="789214"/>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en-US">
              <a:effectLst/>
            </a:rPr>
            <a:t>・報告様式・ＮＤＢデータ内容確認等の印刷・発送等</a:t>
          </a:r>
          <a:endParaRPr lang="en-US" altLang="ja-JP">
            <a:effectLst/>
          </a:endParaRPr>
        </a:p>
        <a:p>
          <a:pPr rtl="0">
            <a:lnSpc>
              <a:spcPts val="1300"/>
            </a:lnSpc>
          </a:pPr>
          <a:r>
            <a:rPr lang="ja-JP" altLang="en-US">
              <a:effectLst/>
            </a:rPr>
            <a:t>・Ｗｅｂサイトの設置・運営</a:t>
          </a:r>
          <a:endParaRPr lang="en-US" altLang="ja-JP">
            <a:effectLst/>
          </a:endParaRPr>
        </a:p>
        <a:p>
          <a:pPr rtl="0">
            <a:lnSpc>
              <a:spcPts val="1300"/>
            </a:lnSpc>
          </a:pPr>
          <a:r>
            <a:rPr lang="ja-JP" altLang="en-US">
              <a:effectLst/>
            </a:rPr>
            <a:t>・報告様式データ入力</a:t>
          </a:r>
          <a:endParaRPr lang="en-US" altLang="ja-JP">
            <a:effectLst/>
          </a:endParaRPr>
        </a:p>
        <a:p>
          <a:pPr rtl="0">
            <a:lnSpc>
              <a:spcPts val="1300"/>
            </a:lnSpc>
          </a:pPr>
          <a:r>
            <a:rPr lang="ja-JP" altLang="en-US">
              <a:effectLst/>
            </a:rPr>
            <a:t>・疑義照会窓口一次受付等</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28</v>
      </c>
      <c r="AT2" s="939"/>
      <c r="AU2" s="939"/>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71</v>
      </c>
      <c r="H5" s="843"/>
      <c r="I5" s="843"/>
      <c r="J5" s="843"/>
      <c r="K5" s="843"/>
      <c r="L5" s="843"/>
      <c r="M5" s="844" t="s">
        <v>66</v>
      </c>
      <c r="N5" s="845"/>
      <c r="O5" s="845"/>
      <c r="P5" s="845"/>
      <c r="Q5" s="845"/>
      <c r="R5" s="846"/>
      <c r="S5" s="847" t="s">
        <v>131</v>
      </c>
      <c r="T5" s="843"/>
      <c r="U5" s="843"/>
      <c r="V5" s="843"/>
      <c r="W5" s="843"/>
      <c r="X5" s="848"/>
      <c r="Y5" s="697" t="s">
        <v>3</v>
      </c>
      <c r="Z5" s="539"/>
      <c r="AA5" s="539"/>
      <c r="AB5" s="539"/>
      <c r="AC5" s="539"/>
      <c r="AD5" s="540"/>
      <c r="AE5" s="698" t="s">
        <v>553</v>
      </c>
      <c r="AF5" s="698"/>
      <c r="AG5" s="698"/>
      <c r="AH5" s="698"/>
      <c r="AI5" s="698"/>
      <c r="AJ5" s="698"/>
      <c r="AK5" s="698"/>
      <c r="AL5" s="698"/>
      <c r="AM5" s="698"/>
      <c r="AN5" s="698"/>
      <c r="AO5" s="698"/>
      <c r="AP5" s="699"/>
      <c r="AQ5" s="700" t="s">
        <v>640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4" t="s">
        <v>631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0" t="str">
        <f>入力規則等!A26</f>
        <v>-</v>
      </c>
      <c r="H8" s="722"/>
      <c r="I8" s="722"/>
      <c r="J8" s="722"/>
      <c r="K8" s="722"/>
      <c r="L8" s="722"/>
      <c r="M8" s="722"/>
      <c r="N8" s="722"/>
      <c r="O8" s="722"/>
      <c r="P8" s="722"/>
      <c r="Q8" s="722"/>
      <c r="R8" s="722"/>
      <c r="S8" s="722"/>
      <c r="T8" s="722"/>
      <c r="U8" s="722"/>
      <c r="V8" s="722"/>
      <c r="W8" s="722"/>
      <c r="X8" s="941"/>
      <c r="Y8" s="849" t="s">
        <v>390</v>
      </c>
      <c r="Z8" s="850"/>
      <c r="AA8" s="850"/>
      <c r="AB8" s="850"/>
      <c r="AC8" s="850"/>
      <c r="AD8" s="851"/>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554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6" t="s">
        <v>641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71</v>
      </c>
      <c r="Q13" s="708"/>
      <c r="R13" s="708"/>
      <c r="S13" s="708"/>
      <c r="T13" s="708"/>
      <c r="U13" s="708"/>
      <c r="V13" s="709"/>
      <c r="W13" s="656">
        <v>66</v>
      </c>
      <c r="X13" s="657"/>
      <c r="Y13" s="657"/>
      <c r="Z13" s="657"/>
      <c r="AA13" s="657"/>
      <c r="AB13" s="657"/>
      <c r="AC13" s="658"/>
      <c r="AD13" s="707">
        <v>66</v>
      </c>
      <c r="AE13" s="708"/>
      <c r="AF13" s="708"/>
      <c r="AG13" s="708"/>
      <c r="AH13" s="708"/>
      <c r="AI13" s="708"/>
      <c r="AJ13" s="709"/>
      <c r="AK13" s="707">
        <v>72</v>
      </c>
      <c r="AL13" s="708"/>
      <c r="AM13" s="708"/>
      <c r="AN13" s="708"/>
      <c r="AO13" s="708"/>
      <c r="AP13" s="708"/>
      <c r="AQ13" s="709"/>
      <c r="AR13" s="656">
        <v>80</v>
      </c>
      <c r="AS13" s="657"/>
      <c r="AT13" s="657"/>
      <c r="AU13" s="657"/>
      <c r="AV13" s="657"/>
      <c r="AW13" s="657"/>
      <c r="AX13" s="921"/>
    </row>
    <row r="14" spans="1:50" ht="21" customHeight="1" x14ac:dyDescent="0.15">
      <c r="A14" s="613"/>
      <c r="B14" s="614"/>
      <c r="C14" s="614"/>
      <c r="D14" s="614"/>
      <c r="E14" s="614"/>
      <c r="F14" s="615"/>
      <c r="G14" s="727"/>
      <c r="H14" s="728"/>
      <c r="I14" s="713" t="s">
        <v>8</v>
      </c>
      <c r="J14" s="764"/>
      <c r="K14" s="764"/>
      <c r="L14" s="764"/>
      <c r="M14" s="764"/>
      <c r="N14" s="764"/>
      <c r="O14" s="765"/>
      <c r="P14" s="707" t="s">
        <v>555</v>
      </c>
      <c r="Q14" s="708"/>
      <c r="R14" s="708"/>
      <c r="S14" s="708"/>
      <c r="T14" s="708"/>
      <c r="U14" s="708"/>
      <c r="V14" s="709"/>
      <c r="W14" s="707" t="s">
        <v>555</v>
      </c>
      <c r="X14" s="708"/>
      <c r="Y14" s="708"/>
      <c r="Z14" s="708"/>
      <c r="AA14" s="708"/>
      <c r="AB14" s="708"/>
      <c r="AC14" s="709"/>
      <c r="AD14" s="707" t="s">
        <v>466</v>
      </c>
      <c r="AE14" s="708"/>
      <c r="AF14" s="708"/>
      <c r="AG14" s="708"/>
      <c r="AH14" s="708"/>
      <c r="AI14" s="708"/>
      <c r="AJ14" s="709"/>
      <c r="AK14" s="707" t="s">
        <v>466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555</v>
      </c>
      <c r="Q15" s="708"/>
      <c r="R15" s="708"/>
      <c r="S15" s="708"/>
      <c r="T15" s="708"/>
      <c r="U15" s="708"/>
      <c r="V15" s="709"/>
      <c r="W15" s="707" t="s">
        <v>555</v>
      </c>
      <c r="X15" s="708"/>
      <c r="Y15" s="708"/>
      <c r="Z15" s="708"/>
      <c r="AA15" s="708"/>
      <c r="AB15" s="708"/>
      <c r="AC15" s="709"/>
      <c r="AD15" s="707" t="s">
        <v>466</v>
      </c>
      <c r="AE15" s="708"/>
      <c r="AF15" s="708"/>
      <c r="AG15" s="708"/>
      <c r="AH15" s="708"/>
      <c r="AI15" s="708"/>
      <c r="AJ15" s="709"/>
      <c r="AK15" s="707" t="s">
        <v>466</v>
      </c>
      <c r="AL15" s="708"/>
      <c r="AM15" s="708"/>
      <c r="AN15" s="708"/>
      <c r="AO15" s="708"/>
      <c r="AP15" s="708"/>
      <c r="AQ15" s="709"/>
      <c r="AR15" s="707"/>
      <c r="AS15" s="708"/>
      <c r="AT15" s="708"/>
      <c r="AU15" s="708"/>
      <c r="AV15" s="708"/>
      <c r="AW15" s="708"/>
      <c r="AX15" s="809"/>
    </row>
    <row r="16" spans="1:50" ht="21" customHeight="1" x14ac:dyDescent="0.15">
      <c r="A16" s="613"/>
      <c r="B16" s="614"/>
      <c r="C16" s="614"/>
      <c r="D16" s="614"/>
      <c r="E16" s="614"/>
      <c r="F16" s="615"/>
      <c r="G16" s="727"/>
      <c r="H16" s="728"/>
      <c r="I16" s="713" t="s">
        <v>52</v>
      </c>
      <c r="J16" s="714"/>
      <c r="K16" s="714"/>
      <c r="L16" s="714"/>
      <c r="M16" s="714"/>
      <c r="N16" s="714"/>
      <c r="O16" s="715"/>
      <c r="P16" s="707" t="s">
        <v>555</v>
      </c>
      <c r="Q16" s="708"/>
      <c r="R16" s="708"/>
      <c r="S16" s="708"/>
      <c r="T16" s="708"/>
      <c r="U16" s="708"/>
      <c r="V16" s="709"/>
      <c r="W16" s="707" t="s">
        <v>555</v>
      </c>
      <c r="X16" s="708"/>
      <c r="Y16" s="708"/>
      <c r="Z16" s="708"/>
      <c r="AA16" s="708"/>
      <c r="AB16" s="708"/>
      <c r="AC16" s="709"/>
      <c r="AD16" s="707" t="s">
        <v>466</v>
      </c>
      <c r="AE16" s="708"/>
      <c r="AF16" s="708"/>
      <c r="AG16" s="708"/>
      <c r="AH16" s="708"/>
      <c r="AI16" s="708"/>
      <c r="AJ16" s="709"/>
      <c r="AK16" s="707" t="s">
        <v>466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555</v>
      </c>
      <c r="Q17" s="708"/>
      <c r="R17" s="708"/>
      <c r="S17" s="708"/>
      <c r="T17" s="708"/>
      <c r="U17" s="708"/>
      <c r="V17" s="709"/>
      <c r="W17" s="707" t="s">
        <v>555</v>
      </c>
      <c r="X17" s="708"/>
      <c r="Y17" s="708"/>
      <c r="Z17" s="708"/>
      <c r="AA17" s="708"/>
      <c r="AB17" s="708"/>
      <c r="AC17" s="709"/>
      <c r="AD17" s="707" t="s">
        <v>466</v>
      </c>
      <c r="AE17" s="708"/>
      <c r="AF17" s="708"/>
      <c r="AG17" s="708"/>
      <c r="AH17" s="708"/>
      <c r="AI17" s="708"/>
      <c r="AJ17" s="709"/>
      <c r="AK17" s="707" t="s">
        <v>466</v>
      </c>
      <c r="AL17" s="708"/>
      <c r="AM17" s="708"/>
      <c r="AN17" s="708"/>
      <c r="AO17" s="708"/>
      <c r="AP17" s="708"/>
      <c r="AQ17" s="709"/>
      <c r="AR17" s="919"/>
      <c r="AS17" s="919"/>
      <c r="AT17" s="919"/>
      <c r="AU17" s="919"/>
      <c r="AV17" s="919"/>
      <c r="AW17" s="919"/>
      <c r="AX17" s="920"/>
    </row>
    <row r="18" spans="1:50" ht="24.75" customHeight="1" x14ac:dyDescent="0.15">
      <c r="A18" s="613"/>
      <c r="B18" s="614"/>
      <c r="C18" s="614"/>
      <c r="D18" s="614"/>
      <c r="E18" s="614"/>
      <c r="F18" s="615"/>
      <c r="G18" s="729"/>
      <c r="H18" s="730"/>
      <c r="I18" s="718" t="s">
        <v>20</v>
      </c>
      <c r="J18" s="719"/>
      <c r="K18" s="719"/>
      <c r="L18" s="719"/>
      <c r="M18" s="719"/>
      <c r="N18" s="719"/>
      <c r="O18" s="720"/>
      <c r="P18" s="881">
        <f>SUM(P13:V17)</f>
        <v>71</v>
      </c>
      <c r="Q18" s="882"/>
      <c r="R18" s="882"/>
      <c r="S18" s="882"/>
      <c r="T18" s="882"/>
      <c r="U18" s="882"/>
      <c r="V18" s="883"/>
      <c r="W18" s="881">
        <f>SUM(W13:AC17)</f>
        <v>66</v>
      </c>
      <c r="X18" s="882"/>
      <c r="Y18" s="882"/>
      <c r="Z18" s="882"/>
      <c r="AA18" s="882"/>
      <c r="AB18" s="882"/>
      <c r="AC18" s="883"/>
      <c r="AD18" s="881">
        <f>SUM(AD13:AJ17)</f>
        <v>66</v>
      </c>
      <c r="AE18" s="882"/>
      <c r="AF18" s="882"/>
      <c r="AG18" s="882"/>
      <c r="AH18" s="882"/>
      <c r="AI18" s="882"/>
      <c r="AJ18" s="883"/>
      <c r="AK18" s="881">
        <f>SUM(AK13:AQ17)</f>
        <v>72</v>
      </c>
      <c r="AL18" s="882"/>
      <c r="AM18" s="882"/>
      <c r="AN18" s="882"/>
      <c r="AO18" s="882"/>
      <c r="AP18" s="882"/>
      <c r="AQ18" s="883"/>
      <c r="AR18" s="881">
        <f>SUM(AR13:AX17)</f>
        <v>80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707">
        <v>68</v>
      </c>
      <c r="Q19" s="708"/>
      <c r="R19" s="708"/>
      <c r="S19" s="708"/>
      <c r="T19" s="708"/>
      <c r="U19" s="708"/>
      <c r="V19" s="709"/>
      <c r="W19" s="707">
        <v>65</v>
      </c>
      <c r="X19" s="708"/>
      <c r="Y19" s="708"/>
      <c r="Z19" s="708"/>
      <c r="AA19" s="708"/>
      <c r="AB19" s="708"/>
      <c r="AC19" s="709"/>
      <c r="AD19" s="707">
        <v>62</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0.95774647887323938</v>
      </c>
      <c r="Q20" s="311"/>
      <c r="R20" s="311"/>
      <c r="S20" s="311"/>
      <c r="T20" s="311"/>
      <c r="U20" s="311"/>
      <c r="V20" s="311"/>
      <c r="W20" s="311">
        <f t="shared" ref="W20" si="0">IF(W18=0, "-", SUM(W19)/W18)</f>
        <v>0.98484848484848486</v>
      </c>
      <c r="X20" s="311"/>
      <c r="Y20" s="311"/>
      <c r="Z20" s="311"/>
      <c r="AA20" s="311"/>
      <c r="AB20" s="311"/>
      <c r="AC20" s="311"/>
      <c r="AD20" s="311">
        <f t="shared" ref="AD20" si="1">IF(AD18=0, "-", SUM(AD19)/AD18)</f>
        <v>0.93939393939393945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5"/>
      <c r="G21" s="309" t="s">
        <v>497</v>
      </c>
      <c r="H21" s="310"/>
      <c r="I21" s="310"/>
      <c r="J21" s="310"/>
      <c r="K21" s="310"/>
      <c r="L21" s="310"/>
      <c r="M21" s="310"/>
      <c r="N21" s="310"/>
      <c r="O21" s="310"/>
      <c r="P21" s="311">
        <f>IF(P19=0, "-", SUM(P19)/SUM(P13,P14))</f>
        <v>0.95774647887323938</v>
      </c>
      <c r="Q21" s="311"/>
      <c r="R21" s="311"/>
      <c r="S21" s="311"/>
      <c r="T21" s="311"/>
      <c r="U21" s="311"/>
      <c r="V21" s="311"/>
      <c r="W21" s="311">
        <f t="shared" ref="W21" si="2">IF(W19=0, "-", SUM(W19)/SUM(W13,W14))</f>
        <v>0.98484848484848486</v>
      </c>
      <c r="X21" s="311"/>
      <c r="Y21" s="311"/>
      <c r="Z21" s="311"/>
      <c r="AA21" s="311"/>
      <c r="AB21" s="311"/>
      <c r="AC21" s="311"/>
      <c r="AD21" s="311">
        <f t="shared" ref="AD21" si="3">IF(AD19=0, "-", SUM(AD19)/SUM(AD13,AD14))</f>
        <v>0.93939393939393945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656">
        <v>72</v>
      </c>
      <c r="Q23" s="657"/>
      <c r="R23" s="657"/>
      <c r="S23" s="657"/>
      <c r="T23" s="657"/>
      <c r="U23" s="657"/>
      <c r="V23" s="658"/>
      <c r="W23" s="656">
        <v>80</v>
      </c>
      <c r="X23" s="657"/>
      <c r="Y23" s="657"/>
      <c r="Z23" s="657"/>
      <c r="AA23" s="657"/>
      <c r="AB23" s="657"/>
      <c r="AC23" s="658"/>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707"/>
      <c r="Q24" s="708"/>
      <c r="R24" s="708"/>
      <c r="S24" s="708"/>
      <c r="T24" s="708"/>
      <c r="U24" s="708"/>
      <c r="V24" s="709"/>
      <c r="W24" s="707"/>
      <c r="X24" s="708"/>
      <c r="Y24" s="708"/>
      <c r="Z24" s="708"/>
      <c r="AA24" s="708"/>
      <c r="AB24" s="708"/>
      <c r="AC24" s="70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707"/>
      <c r="Q25" s="708"/>
      <c r="R25" s="708"/>
      <c r="S25" s="708"/>
      <c r="T25" s="708"/>
      <c r="U25" s="708"/>
      <c r="V25" s="709"/>
      <c r="W25" s="707"/>
      <c r="X25" s="708"/>
      <c r="Y25" s="708"/>
      <c r="Z25" s="708"/>
      <c r="AA25" s="708"/>
      <c r="AB25" s="708"/>
      <c r="AC25" s="70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07"/>
      <c r="Q26" s="708"/>
      <c r="R26" s="708"/>
      <c r="S26" s="708"/>
      <c r="T26" s="708"/>
      <c r="U26" s="708"/>
      <c r="V26" s="709"/>
      <c r="W26" s="707"/>
      <c r="X26" s="708"/>
      <c r="Y26" s="708"/>
      <c r="Z26" s="708"/>
      <c r="AA26" s="708"/>
      <c r="AB26" s="708"/>
      <c r="AC26" s="70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7"/>
      <c r="Q27" s="708"/>
      <c r="R27" s="708"/>
      <c r="S27" s="708"/>
      <c r="T27" s="708"/>
      <c r="U27" s="708"/>
      <c r="V27" s="709"/>
      <c r="W27" s="707"/>
      <c r="X27" s="708"/>
      <c r="Y27" s="708"/>
      <c r="Z27" s="708"/>
      <c r="AA27" s="708"/>
      <c r="AB27" s="708"/>
      <c r="AC27" s="70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72</v>
      </c>
      <c r="Q29" s="934"/>
      <c r="R29" s="934"/>
      <c r="S29" s="934"/>
      <c r="T29" s="934"/>
      <c r="U29" s="934"/>
      <c r="V29" s="935"/>
      <c r="W29" s="933">
        <f>AR13</f>
        <v>80</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9" t="s">
        <v>355</v>
      </c>
      <c r="AR30" s="770"/>
      <c r="AS30" s="770"/>
      <c r="AT30" s="771"/>
      <c r="AU30" s="776" t="s">
        <v>253</v>
      </c>
      <c r="AV30" s="776"/>
      <c r="AW30" s="776"/>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597</v>
      </c>
      <c r="AR31" s="193"/>
      <c r="AS31" s="126" t="s">
        <v>356</v>
      </c>
      <c r="AT31" s="127"/>
      <c r="AU31" s="192">
        <v>30</v>
      </c>
      <c r="AV31" s="192"/>
      <c r="AW31" s="394" t="s">
        <v>300</v>
      </c>
      <c r="AX31" s="395"/>
    </row>
    <row r="32" spans="1:50" ht="23.25" customHeight="1" x14ac:dyDescent="0.15">
      <c r="A32" s="399"/>
      <c r="B32" s="397"/>
      <c r="C32" s="397"/>
      <c r="D32" s="397"/>
      <c r="E32" s="397"/>
      <c r="F32" s="398"/>
      <c r="G32" s="560" t="s">
        <v>594</v>
      </c>
      <c r="H32" s="561"/>
      <c r="I32" s="561"/>
      <c r="J32" s="561"/>
      <c r="K32" s="561"/>
      <c r="L32" s="561"/>
      <c r="M32" s="561"/>
      <c r="N32" s="561"/>
      <c r="O32" s="562"/>
      <c r="P32" s="98" t="s">
        <v>632</v>
      </c>
      <c r="Q32" s="98"/>
      <c r="R32" s="98"/>
      <c r="S32" s="98"/>
      <c r="T32" s="98"/>
      <c r="U32" s="98"/>
      <c r="V32" s="98"/>
      <c r="W32" s="98"/>
      <c r="X32" s="99"/>
      <c r="Y32" s="467" t="s">
        <v>12</v>
      </c>
      <c r="Z32" s="527"/>
      <c r="AA32" s="528"/>
      <c r="AB32" s="457" t="s">
        <v>596</v>
      </c>
      <c r="AC32" s="457"/>
      <c r="AD32" s="457"/>
      <c r="AE32" s="211">
        <v>90</v>
      </c>
      <c r="AF32" s="212"/>
      <c r="AG32" s="212"/>
      <c r="AH32" s="212"/>
      <c r="AI32" s="211">
        <v>92</v>
      </c>
      <c r="AJ32" s="212"/>
      <c r="AK32" s="212"/>
      <c r="AL32" s="212"/>
      <c r="AM32" s="211">
        <v>88</v>
      </c>
      <c r="AN32" s="212"/>
      <c r="AO32" s="212"/>
      <c r="AP32" s="212"/>
      <c r="AQ32" s="333" t="s">
        <v>598</v>
      </c>
      <c r="AR32" s="200"/>
      <c r="AS32" s="200"/>
      <c r="AT32" s="334"/>
      <c r="AU32" s="212" t="s">
        <v>597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596</v>
      </c>
      <c r="AC33" s="519"/>
      <c r="AD33" s="519"/>
      <c r="AE33" s="211">
        <v>90</v>
      </c>
      <c r="AF33" s="212"/>
      <c r="AG33" s="212"/>
      <c r="AH33" s="212"/>
      <c r="AI33" s="211">
        <v>95</v>
      </c>
      <c r="AJ33" s="212"/>
      <c r="AK33" s="212"/>
      <c r="AL33" s="212"/>
      <c r="AM33" s="211">
        <v>100</v>
      </c>
      <c r="AN33" s="212"/>
      <c r="AO33" s="212"/>
      <c r="AP33" s="212"/>
      <c r="AQ33" s="333" t="s">
        <v>598</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96.8</v>
      </c>
      <c r="AJ34" s="212"/>
      <c r="AK34" s="212"/>
      <c r="AL34" s="212"/>
      <c r="AM34" s="211">
        <v>88</v>
      </c>
      <c r="AN34" s="212"/>
      <c r="AO34" s="212"/>
      <c r="AP34" s="212"/>
      <c r="AQ34" s="333" t="s">
        <v>597</v>
      </c>
      <c r="AR34" s="200"/>
      <c r="AS34" s="200"/>
      <c r="AT34" s="334"/>
      <c r="AU34" s="212" t="s">
        <v>598</v>
      </c>
      <c r="AV34" s="212"/>
      <c r="AW34" s="212"/>
      <c r="AX34" s="214"/>
    </row>
    <row r="35" spans="1:50" ht="23.25" customHeight="1" x14ac:dyDescent="0.15">
      <c r="A35" s="219" t="s">
        <v>527</v>
      </c>
      <c r="B35" s="220"/>
      <c r="C35" s="220"/>
      <c r="D35" s="220"/>
      <c r="E35" s="220"/>
      <c r="F35" s="221"/>
      <c r="G35" s="225" t="s">
        <v>595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599</v>
      </c>
      <c r="H101" s="98"/>
      <c r="I101" s="98"/>
      <c r="J101" s="98"/>
      <c r="K101" s="98"/>
      <c r="L101" s="98"/>
      <c r="M101" s="98"/>
      <c r="N101" s="98"/>
      <c r="O101" s="98"/>
      <c r="P101" s="98"/>
      <c r="Q101" s="98"/>
      <c r="R101" s="98"/>
      <c r="S101" s="98"/>
      <c r="T101" s="98"/>
      <c r="U101" s="98"/>
      <c r="V101" s="98"/>
      <c r="W101" s="98"/>
      <c r="X101" s="99"/>
      <c r="Y101" s="538" t="s">
        <v>55</v>
      </c>
      <c r="Z101" s="539"/>
      <c r="AA101" s="540"/>
      <c r="AB101" s="457" t="s">
        <v>600</v>
      </c>
      <c r="AC101" s="457"/>
      <c r="AD101" s="457"/>
      <c r="AE101" s="211">
        <v>1</v>
      </c>
      <c r="AF101" s="212"/>
      <c r="AG101" s="212"/>
      <c r="AH101" s="213"/>
      <c r="AI101" s="211">
        <v>1</v>
      </c>
      <c r="AJ101" s="212"/>
      <c r="AK101" s="212"/>
      <c r="AL101" s="213"/>
      <c r="AM101" s="211">
        <v>1</v>
      </c>
      <c r="AN101" s="212"/>
      <c r="AO101" s="212"/>
      <c r="AP101" s="213"/>
      <c r="AQ101" s="211" t="s">
        <v>601</v>
      </c>
      <c r="AR101" s="212"/>
      <c r="AS101" s="212"/>
      <c r="AT101" s="213"/>
      <c r="AU101" s="211" t="s">
        <v>601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600</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602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603</v>
      </c>
      <c r="AC116" s="459"/>
      <c r="AD116" s="460"/>
      <c r="AE116" s="414">
        <v>67500000</v>
      </c>
      <c r="AF116" s="414"/>
      <c r="AG116" s="414"/>
      <c r="AH116" s="414"/>
      <c r="AI116" s="414">
        <v>65805000</v>
      </c>
      <c r="AJ116" s="414"/>
      <c r="AK116" s="414"/>
      <c r="AL116" s="414"/>
      <c r="AM116" s="414">
        <v>62453000</v>
      </c>
      <c r="AN116" s="414"/>
      <c r="AO116" s="414"/>
      <c r="AP116" s="414"/>
      <c r="AQ116" s="211">
        <v>62453000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604</v>
      </c>
      <c r="AC117" s="469"/>
      <c r="AD117" s="470"/>
      <c r="AE117" s="547" t="s">
        <v>605</v>
      </c>
      <c r="AF117" s="547"/>
      <c r="AG117" s="547"/>
      <c r="AH117" s="547"/>
      <c r="AI117" s="547" t="s">
        <v>606</v>
      </c>
      <c r="AJ117" s="547"/>
      <c r="AK117" s="547"/>
      <c r="AL117" s="547"/>
      <c r="AM117" s="547" t="s">
        <v>642</v>
      </c>
      <c r="AN117" s="547"/>
      <c r="AO117" s="547"/>
      <c r="AP117" s="547"/>
      <c r="AQ117" s="547" t="s">
        <v>643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611</v>
      </c>
      <c r="AR133" s="192"/>
      <c r="AS133" s="126" t="s">
        <v>356</v>
      </c>
      <c r="AT133" s="127"/>
      <c r="AU133" s="193" t="s">
        <v>611</v>
      </c>
      <c r="AV133" s="193"/>
      <c r="AW133" s="126" t="s">
        <v>300</v>
      </c>
      <c r="AX133" s="188"/>
    </row>
    <row r="134" spans="1:50" ht="39.75" customHeight="1" x14ac:dyDescent="0.15">
      <c r="A134" s="182"/>
      <c r="B134" s="179"/>
      <c r="C134" s="173"/>
      <c r="D134" s="179"/>
      <c r="E134" s="173"/>
      <c r="F134" s="174"/>
      <c r="G134" s="97" t="s">
        <v>609</v>
      </c>
      <c r="H134" s="98"/>
      <c r="I134" s="98"/>
      <c r="J134" s="98"/>
      <c r="K134" s="98"/>
      <c r="L134" s="98"/>
      <c r="M134" s="98"/>
      <c r="N134" s="98"/>
      <c r="O134" s="98"/>
      <c r="P134" s="98"/>
      <c r="Q134" s="98"/>
      <c r="R134" s="98"/>
      <c r="S134" s="98"/>
      <c r="T134" s="98"/>
      <c r="U134" s="98"/>
      <c r="V134" s="98"/>
      <c r="W134" s="98"/>
      <c r="X134" s="99"/>
      <c r="Y134" s="194" t="s">
        <v>379</v>
      </c>
      <c r="Z134" s="195"/>
      <c r="AA134" s="196"/>
      <c r="AB134" s="197" t="s">
        <v>610</v>
      </c>
      <c r="AC134" s="198"/>
      <c r="AD134" s="198"/>
      <c r="AE134" s="199" t="s">
        <v>611</v>
      </c>
      <c r="AF134" s="200"/>
      <c r="AG134" s="200"/>
      <c r="AH134" s="200"/>
      <c r="AI134" s="199" t="s">
        <v>611</v>
      </c>
      <c r="AJ134" s="200"/>
      <c r="AK134" s="200"/>
      <c r="AL134" s="200"/>
      <c r="AM134" s="199" t="s">
        <v>611</v>
      </c>
      <c r="AN134" s="200"/>
      <c r="AO134" s="200"/>
      <c r="AP134" s="200"/>
      <c r="AQ134" s="199" t="s">
        <v>612</v>
      </c>
      <c r="AR134" s="200"/>
      <c r="AS134" s="200"/>
      <c r="AT134" s="200"/>
      <c r="AU134" s="199" t="s">
        <v>611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611</v>
      </c>
      <c r="AC135" s="206"/>
      <c r="AD135" s="206"/>
      <c r="AE135" s="199" t="s">
        <v>611</v>
      </c>
      <c r="AF135" s="200"/>
      <c r="AG135" s="200"/>
      <c r="AH135" s="200"/>
      <c r="AI135" s="199" t="s">
        <v>611</v>
      </c>
      <c r="AJ135" s="200"/>
      <c r="AK135" s="200"/>
      <c r="AL135" s="200"/>
      <c r="AM135" s="199" t="s">
        <v>611</v>
      </c>
      <c r="AN135" s="200"/>
      <c r="AO135" s="200"/>
      <c r="AP135" s="200"/>
      <c r="AQ135" s="199" t="s">
        <v>611</v>
      </c>
      <c r="AR135" s="200"/>
      <c r="AS135" s="200"/>
      <c r="AT135" s="200"/>
      <c r="AU135" s="199" t="s">
        <v>611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633</v>
      </c>
      <c r="H154" s="98"/>
      <c r="I154" s="98"/>
      <c r="J154" s="98"/>
      <c r="K154" s="98"/>
      <c r="L154" s="98"/>
      <c r="M154" s="98"/>
      <c r="N154" s="98"/>
      <c r="O154" s="98"/>
      <c r="P154" s="99"/>
      <c r="Q154" s="118" t="s">
        <v>633</v>
      </c>
      <c r="R154" s="98"/>
      <c r="S154" s="98"/>
      <c r="T154" s="98"/>
      <c r="U154" s="98"/>
      <c r="V154" s="98"/>
      <c r="W154" s="98"/>
      <c r="X154" s="98"/>
      <c r="Y154" s="98"/>
      <c r="Z154" s="98"/>
      <c r="AA154" s="286"/>
      <c r="AB154" s="134" t="s">
        <v>635</v>
      </c>
      <c r="AC154" s="135"/>
      <c r="AD154" s="135"/>
      <c r="AE154" s="140" t="s">
        <v>634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901" t="s">
        <v>384</v>
      </c>
      <c r="H430" s="116"/>
      <c r="I430" s="116"/>
      <c r="J430" s="902" t="s">
        <v>597</v>
      </c>
      <c r="K430" s="903"/>
      <c r="L430" s="903"/>
      <c r="M430" s="903"/>
      <c r="N430" s="903"/>
      <c r="O430" s="903"/>
      <c r="P430" s="903"/>
      <c r="Q430" s="903"/>
      <c r="R430" s="903"/>
      <c r="S430" s="903"/>
      <c r="T430" s="904"/>
      <c r="U430" s="587" t="s">
        <v>601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89" t="s">
        <v>597</v>
      </c>
      <c r="AR432" s="193"/>
      <c r="AS432" s="126" t="s">
        <v>356</v>
      </c>
      <c r="AT432" s="127"/>
      <c r="AU432" s="193" t="s">
        <v>614</v>
      </c>
      <c r="AV432" s="193"/>
      <c r="AW432" s="126" t="s">
        <v>300</v>
      </c>
      <c r="AX432" s="188"/>
    </row>
    <row r="433" spans="1:50" ht="23.25" customHeight="1" x14ac:dyDescent="0.15">
      <c r="A433" s="182"/>
      <c r="B433" s="179"/>
      <c r="C433" s="173"/>
      <c r="D433" s="179"/>
      <c r="E433" s="335"/>
      <c r="F433" s="336"/>
      <c r="G433" s="97" t="s">
        <v>597</v>
      </c>
      <c r="H433" s="98"/>
      <c r="I433" s="98"/>
      <c r="J433" s="98"/>
      <c r="K433" s="98"/>
      <c r="L433" s="98"/>
      <c r="M433" s="98"/>
      <c r="N433" s="98"/>
      <c r="O433" s="98"/>
      <c r="P433" s="98"/>
      <c r="Q433" s="98"/>
      <c r="R433" s="98"/>
      <c r="S433" s="98"/>
      <c r="T433" s="98"/>
      <c r="U433" s="98"/>
      <c r="V433" s="98"/>
      <c r="W433" s="98"/>
      <c r="X433" s="99"/>
      <c r="Y433" s="194" t="s">
        <v>12</v>
      </c>
      <c r="Z433" s="195"/>
      <c r="AA433" s="196"/>
      <c r="AB433" s="206" t="s">
        <v>601</v>
      </c>
      <c r="AC433" s="206"/>
      <c r="AD433" s="206"/>
      <c r="AE433" s="333" t="s">
        <v>607</v>
      </c>
      <c r="AF433" s="200"/>
      <c r="AG433" s="200"/>
      <c r="AH433" s="200"/>
      <c r="AI433" s="333" t="s">
        <v>597</v>
      </c>
      <c r="AJ433" s="200"/>
      <c r="AK433" s="200"/>
      <c r="AL433" s="200"/>
      <c r="AM433" s="333" t="s">
        <v>601</v>
      </c>
      <c r="AN433" s="200"/>
      <c r="AO433" s="200"/>
      <c r="AP433" s="334"/>
      <c r="AQ433" s="333" t="s">
        <v>597</v>
      </c>
      <c r="AR433" s="200"/>
      <c r="AS433" s="200"/>
      <c r="AT433" s="334"/>
      <c r="AU433" s="200" t="s">
        <v>611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607</v>
      </c>
      <c r="AC434" s="198"/>
      <c r="AD434" s="198"/>
      <c r="AE434" s="333" t="s">
        <v>601</v>
      </c>
      <c r="AF434" s="200"/>
      <c r="AG434" s="200"/>
      <c r="AH434" s="334"/>
      <c r="AI434" s="333" t="s">
        <v>601</v>
      </c>
      <c r="AJ434" s="200"/>
      <c r="AK434" s="200"/>
      <c r="AL434" s="200"/>
      <c r="AM434" s="333" t="s">
        <v>597</v>
      </c>
      <c r="AN434" s="200"/>
      <c r="AO434" s="200"/>
      <c r="AP434" s="334"/>
      <c r="AQ434" s="333" t="s">
        <v>607</v>
      </c>
      <c r="AR434" s="200"/>
      <c r="AS434" s="200"/>
      <c r="AT434" s="334"/>
      <c r="AU434" s="200" t="s">
        <v>615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601</v>
      </c>
      <c r="AF435" s="200"/>
      <c r="AG435" s="200"/>
      <c r="AH435" s="334"/>
      <c r="AI435" s="333" t="s">
        <v>601</v>
      </c>
      <c r="AJ435" s="200"/>
      <c r="AK435" s="200"/>
      <c r="AL435" s="200"/>
      <c r="AM435" s="333" t="s">
        <v>614</v>
      </c>
      <c r="AN435" s="200"/>
      <c r="AO435" s="200"/>
      <c r="AP435" s="334"/>
      <c r="AQ435" s="333" t="s">
        <v>614</v>
      </c>
      <c r="AR435" s="200"/>
      <c r="AS435" s="200"/>
      <c r="AT435" s="334"/>
      <c r="AU435" s="200" t="s">
        <v>598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597</v>
      </c>
      <c r="AF457" s="193"/>
      <c r="AG457" s="126" t="s">
        <v>356</v>
      </c>
      <c r="AH457" s="127"/>
      <c r="AI457" s="149"/>
      <c r="AJ457" s="149"/>
      <c r="AK457" s="149"/>
      <c r="AL457" s="147"/>
      <c r="AM457" s="149"/>
      <c r="AN457" s="149"/>
      <c r="AO457" s="149"/>
      <c r="AP457" s="147"/>
      <c r="AQ457" s="589" t="s">
        <v>614</v>
      </c>
      <c r="AR457" s="193"/>
      <c r="AS457" s="126" t="s">
        <v>356</v>
      </c>
      <c r="AT457" s="127"/>
      <c r="AU457" s="193" t="s">
        <v>611</v>
      </c>
      <c r="AV457" s="193"/>
      <c r="AW457" s="126" t="s">
        <v>300</v>
      </c>
      <c r="AX457" s="188"/>
    </row>
    <row r="458" spans="1:50" ht="23.25" customHeight="1" x14ac:dyDescent="0.15">
      <c r="A458" s="182"/>
      <c r="B458" s="179"/>
      <c r="C458" s="173"/>
      <c r="D458" s="179"/>
      <c r="E458" s="335"/>
      <c r="F458" s="336"/>
      <c r="G458" s="97" t="s">
        <v>610</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3" t="s">
        <v>601</v>
      </c>
      <c r="AF458" s="200"/>
      <c r="AG458" s="200"/>
      <c r="AH458" s="200"/>
      <c r="AI458" s="333" t="s">
        <v>597</v>
      </c>
      <c r="AJ458" s="200"/>
      <c r="AK458" s="200"/>
      <c r="AL458" s="200"/>
      <c r="AM458" s="333" t="s">
        <v>597</v>
      </c>
      <c r="AN458" s="200"/>
      <c r="AO458" s="200"/>
      <c r="AP458" s="334"/>
      <c r="AQ458" s="333" t="s">
        <v>614</v>
      </c>
      <c r="AR458" s="200"/>
      <c r="AS458" s="200"/>
      <c r="AT458" s="334"/>
      <c r="AU458" s="200" t="s">
        <v>597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601</v>
      </c>
      <c r="AC459" s="198"/>
      <c r="AD459" s="198"/>
      <c r="AE459" s="333" t="s">
        <v>597</v>
      </c>
      <c r="AF459" s="200"/>
      <c r="AG459" s="200"/>
      <c r="AH459" s="334"/>
      <c r="AI459" s="333" t="s">
        <v>601</v>
      </c>
      <c r="AJ459" s="200"/>
      <c r="AK459" s="200"/>
      <c r="AL459" s="200"/>
      <c r="AM459" s="333" t="s">
        <v>614</v>
      </c>
      <c r="AN459" s="200"/>
      <c r="AO459" s="200"/>
      <c r="AP459" s="334"/>
      <c r="AQ459" s="333" t="s">
        <v>614</v>
      </c>
      <c r="AR459" s="200"/>
      <c r="AS459" s="200"/>
      <c r="AT459" s="334"/>
      <c r="AU459" s="200" t="s">
        <v>597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601</v>
      </c>
      <c r="AF460" s="200"/>
      <c r="AG460" s="200"/>
      <c r="AH460" s="334"/>
      <c r="AI460" s="333" t="s">
        <v>610</v>
      </c>
      <c r="AJ460" s="200"/>
      <c r="AK460" s="200"/>
      <c r="AL460" s="200"/>
      <c r="AM460" s="333" t="s">
        <v>597</v>
      </c>
      <c r="AN460" s="200"/>
      <c r="AO460" s="200"/>
      <c r="AP460" s="334"/>
      <c r="AQ460" s="333" t="s">
        <v>597</v>
      </c>
      <c r="AR460" s="200"/>
      <c r="AS460" s="200"/>
      <c r="AT460" s="334"/>
      <c r="AU460" s="200" t="s">
        <v>597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42"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556</v>
      </c>
      <c r="AE702" s="339"/>
      <c r="AF702" s="339"/>
      <c r="AG702" s="381" t="s">
        <v>619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556</v>
      </c>
      <c r="AE703" s="322"/>
      <c r="AF703" s="322"/>
      <c r="AG703" s="94" t="s">
        <v>620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556</v>
      </c>
      <c r="AE704" s="785"/>
      <c r="AF704" s="785"/>
      <c r="AG704" s="160" t="s">
        <v>621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6" t="s">
        <v>556</v>
      </c>
      <c r="AE705" s="717"/>
      <c r="AF705" s="717"/>
      <c r="AG705" s="118" t="s">
        <v>622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7"/>
      <c r="D706" s="798"/>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9"/>
      <c r="D707" s="800"/>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617</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618</v>
      </c>
      <c r="AE708" s="604"/>
      <c r="AF708" s="604"/>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623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624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618</v>
      </c>
      <c r="AE712" s="785"/>
      <c r="AF712" s="785"/>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0" t="s">
        <v>618</v>
      </c>
      <c r="AE714" s="811"/>
      <c r="AF714" s="812"/>
      <c r="AG714" s="738"/>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556</v>
      </c>
      <c r="AE715" s="604"/>
      <c r="AF715" s="655"/>
      <c r="AG715" s="744" t="s">
        <v>625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626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627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618</v>
      </c>
      <c r="AE719" s="604"/>
      <c r="AF719" s="604"/>
      <c r="AG719" s="118" t="s">
        <v>628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5"/>
      <c r="C726" s="818" t="s">
        <v>53</v>
      </c>
      <c r="D726" s="840"/>
      <c r="E726" s="840"/>
      <c r="F726" s="841"/>
      <c r="G726" s="573" t="s">
        <v>629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0" t="s">
        <v>57</v>
      </c>
      <c r="D727" s="751"/>
      <c r="E727" s="751"/>
      <c r="F727" s="752"/>
      <c r="G727" s="571" t="s">
        <v>630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2" customHeight="1" thickBot="1" x14ac:dyDescent="0.2">
      <c r="A729" s="633" t="s">
        <v>637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2" customHeight="1" thickBot="1" x14ac:dyDescent="0.2">
      <c r="A731" s="802" t="s">
        <v>257</v>
      </c>
      <c r="B731" s="803"/>
      <c r="C731" s="803"/>
      <c r="D731" s="803"/>
      <c r="E731" s="804"/>
      <c r="F731" s="731" t="s">
        <v>638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2" customHeight="1" thickBot="1" x14ac:dyDescent="0.2">
      <c r="A733" s="672" t="s">
        <v>257</v>
      </c>
      <c r="B733" s="673"/>
      <c r="C733" s="673"/>
      <c r="D733" s="673"/>
      <c r="E733" s="674"/>
      <c r="F733" s="636" t="s">
        <v>639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2"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561</v>
      </c>
      <c r="F737" s="987"/>
      <c r="G737" s="987"/>
      <c r="H737" s="987"/>
      <c r="I737" s="987"/>
      <c r="J737" s="987"/>
      <c r="K737" s="987"/>
      <c r="L737" s="987"/>
      <c r="M737" s="987"/>
      <c r="N737" s="358" t="s">
        <v>358</v>
      </c>
      <c r="O737" s="358"/>
      <c r="P737" s="358"/>
      <c r="Q737" s="358"/>
      <c r="R737" s="987" t="s">
        <v>561</v>
      </c>
      <c r="S737" s="987"/>
      <c r="T737" s="987"/>
      <c r="U737" s="987"/>
      <c r="V737" s="987"/>
      <c r="W737" s="987"/>
      <c r="X737" s="987"/>
      <c r="Y737" s="987"/>
      <c r="Z737" s="987"/>
      <c r="AA737" s="358" t="s">
        <v>359</v>
      </c>
      <c r="AB737" s="358"/>
      <c r="AC737" s="358"/>
      <c r="AD737" s="358"/>
      <c r="AE737" s="987" t="s">
        <v>562</v>
      </c>
      <c r="AF737" s="987"/>
      <c r="AG737" s="987"/>
      <c r="AH737" s="987"/>
      <c r="AI737" s="987"/>
      <c r="AJ737" s="987"/>
      <c r="AK737" s="987"/>
      <c r="AL737" s="987"/>
      <c r="AM737" s="987"/>
      <c r="AN737" s="358" t="s">
        <v>360</v>
      </c>
      <c r="AO737" s="358"/>
      <c r="AP737" s="358"/>
      <c r="AQ737" s="358"/>
      <c r="AR737" s="988" t="s">
        <v>561</v>
      </c>
      <c r="AS737" s="989"/>
      <c r="AT737" s="989"/>
      <c r="AU737" s="989"/>
      <c r="AV737" s="989"/>
      <c r="AW737" s="989"/>
      <c r="AX737" s="990"/>
      <c r="AY737" s="89"/>
      <c r="AZ737" s="89"/>
    </row>
    <row r="738" spans="1:52" ht="24.75" customHeight="1" x14ac:dyDescent="0.15">
      <c r="A738" s="991" t="s">
        <v>361</v>
      </c>
      <c r="B738" s="203"/>
      <c r="C738" s="203"/>
      <c r="D738" s="204"/>
      <c r="E738" s="987" t="s">
        <v>558</v>
      </c>
      <c r="F738" s="987"/>
      <c r="G738" s="987"/>
      <c r="H738" s="987"/>
      <c r="I738" s="987"/>
      <c r="J738" s="987"/>
      <c r="K738" s="987"/>
      <c r="L738" s="987"/>
      <c r="M738" s="987"/>
      <c r="N738" s="358" t="s">
        <v>362</v>
      </c>
      <c r="O738" s="358"/>
      <c r="P738" s="358"/>
      <c r="Q738" s="358"/>
      <c r="R738" s="987" t="s">
        <v>559</v>
      </c>
      <c r="S738" s="987"/>
      <c r="T738" s="987"/>
      <c r="U738" s="987"/>
      <c r="V738" s="987"/>
      <c r="W738" s="987"/>
      <c r="X738" s="987"/>
      <c r="Y738" s="987"/>
      <c r="Z738" s="987"/>
      <c r="AA738" s="358" t="s">
        <v>482</v>
      </c>
      <c r="AB738" s="358"/>
      <c r="AC738" s="358"/>
      <c r="AD738" s="358"/>
      <c r="AE738" s="987" t="s">
        <v>560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550</v>
      </c>
      <c r="F739" s="999"/>
      <c r="G739" s="999"/>
      <c r="H739" s="91" t="str">
        <f>IF(E739="", "", "(")</f>
        <v>(</v>
      </c>
      <c r="I739" s="982"/>
      <c r="J739" s="982"/>
      <c r="K739" s="91" t="str">
        <f>IF(OR(I739="　", I739=""), "", "-")</f>
        <v/>
      </c>
      <c r="L739" s="983">
        <v>28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563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5" t="s">
        <v>564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1"/>
      <c r="AC780" s="818"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565</v>
      </c>
      <c r="H781" s="670"/>
      <c r="I781" s="670"/>
      <c r="J781" s="670"/>
      <c r="K781" s="671"/>
      <c r="L781" s="663" t="s">
        <v>566</v>
      </c>
      <c r="M781" s="664"/>
      <c r="N781" s="664"/>
      <c r="O781" s="664"/>
      <c r="P781" s="664"/>
      <c r="Q781" s="664"/>
      <c r="R781" s="664"/>
      <c r="S781" s="664"/>
      <c r="T781" s="664"/>
      <c r="U781" s="664"/>
      <c r="V781" s="664"/>
      <c r="W781" s="664"/>
      <c r="X781" s="665"/>
      <c r="Y781" s="384">
        <v>36</v>
      </c>
      <c r="Z781" s="385"/>
      <c r="AA781" s="385"/>
      <c r="AB781" s="808"/>
      <c r="AC781" s="669" t="s">
        <v>573</v>
      </c>
      <c r="AD781" s="670"/>
      <c r="AE781" s="670"/>
      <c r="AF781" s="670"/>
      <c r="AG781" s="671"/>
      <c r="AH781" s="663" t="s">
        <v>574</v>
      </c>
      <c r="AI781" s="664"/>
      <c r="AJ781" s="664"/>
      <c r="AK781" s="664"/>
      <c r="AL781" s="664"/>
      <c r="AM781" s="664"/>
      <c r="AN781" s="664"/>
      <c r="AO781" s="664"/>
      <c r="AP781" s="664"/>
      <c r="AQ781" s="664"/>
      <c r="AR781" s="664"/>
      <c r="AS781" s="664"/>
      <c r="AT781" s="665"/>
      <c r="AU781" s="384">
        <v>5.4</v>
      </c>
      <c r="AV781" s="385"/>
      <c r="AW781" s="385"/>
      <c r="AX781" s="386"/>
    </row>
    <row r="782" spans="1:50" ht="24.75" customHeight="1" x14ac:dyDescent="0.15">
      <c r="A782" s="630"/>
      <c r="B782" s="631"/>
      <c r="C782" s="631"/>
      <c r="D782" s="631"/>
      <c r="E782" s="631"/>
      <c r="F782" s="632"/>
      <c r="G782" s="605" t="s">
        <v>567</v>
      </c>
      <c r="H782" s="606"/>
      <c r="I782" s="606"/>
      <c r="J782" s="606"/>
      <c r="K782" s="607"/>
      <c r="L782" s="597" t="s">
        <v>568</v>
      </c>
      <c r="M782" s="598"/>
      <c r="N782" s="598"/>
      <c r="O782" s="598"/>
      <c r="P782" s="598"/>
      <c r="Q782" s="598"/>
      <c r="R782" s="598"/>
      <c r="S782" s="598"/>
      <c r="T782" s="598"/>
      <c r="U782" s="598"/>
      <c r="V782" s="598"/>
      <c r="W782" s="598"/>
      <c r="X782" s="599"/>
      <c r="Y782" s="600">
        <v>13.6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569</v>
      </c>
      <c r="H783" s="606"/>
      <c r="I783" s="606"/>
      <c r="J783" s="606"/>
      <c r="K783" s="607"/>
      <c r="L783" s="597" t="s">
        <v>570</v>
      </c>
      <c r="M783" s="598"/>
      <c r="N783" s="598"/>
      <c r="O783" s="598"/>
      <c r="P783" s="598"/>
      <c r="Q783" s="598"/>
      <c r="R783" s="598"/>
      <c r="S783" s="598"/>
      <c r="T783" s="598"/>
      <c r="U783" s="598"/>
      <c r="V783" s="598"/>
      <c r="W783" s="598"/>
      <c r="X783" s="599"/>
      <c r="Y783" s="600">
        <v>5.7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571</v>
      </c>
      <c r="H784" s="606"/>
      <c r="I784" s="606"/>
      <c r="J784" s="606"/>
      <c r="K784" s="607"/>
      <c r="L784" s="597" t="s">
        <v>571</v>
      </c>
      <c r="M784" s="598"/>
      <c r="N784" s="598"/>
      <c r="O784" s="598"/>
      <c r="P784" s="598"/>
      <c r="Q784" s="598"/>
      <c r="R784" s="598"/>
      <c r="S784" s="598"/>
      <c r="T784" s="598"/>
      <c r="U784" s="598"/>
      <c r="V784" s="598"/>
      <c r="W784" s="598"/>
      <c r="X784" s="599"/>
      <c r="Y784" s="600">
        <v>2.4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572</v>
      </c>
      <c r="H785" s="606"/>
      <c r="I785" s="606"/>
      <c r="J785" s="606"/>
      <c r="K785" s="607"/>
      <c r="L785" s="597" t="s">
        <v>572</v>
      </c>
      <c r="M785" s="598"/>
      <c r="N785" s="598"/>
      <c r="O785" s="598"/>
      <c r="P785" s="598"/>
      <c r="Q785" s="598"/>
      <c r="R785" s="598"/>
      <c r="S785" s="598"/>
      <c r="T785" s="598"/>
      <c r="U785" s="598"/>
      <c r="V785" s="598"/>
      <c r="W785" s="598"/>
      <c r="X785" s="599"/>
      <c r="Y785" s="600">
        <v>4.5999999999999996</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62.300000000000004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5.4</v>
      </c>
      <c r="AV791" s="835"/>
      <c r="AW791" s="835"/>
      <c r="AX791" s="837"/>
    </row>
    <row r="792" spans="1:50" ht="24.75" hidden="1" customHeight="1" x14ac:dyDescent="0.15">
      <c r="A792" s="630"/>
      <c r="B792" s="631"/>
      <c r="C792" s="631"/>
      <c r="D792" s="631"/>
      <c r="E792" s="631"/>
      <c r="F792" s="632"/>
      <c r="G792" s="795"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5"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8"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1"/>
      <c r="AC793" s="818"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8"/>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795"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5"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8"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1"/>
      <c r="AC806" s="818"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8"/>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795"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5"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8"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1"/>
      <c r="AC819" s="818"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8"/>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6" customHeight="1" x14ac:dyDescent="0.15">
      <c r="A837" s="372">
        <v>1</v>
      </c>
      <c r="B837" s="372">
        <v>1</v>
      </c>
      <c r="C837" s="354" t="s">
        <v>575</v>
      </c>
      <c r="D837" s="340"/>
      <c r="E837" s="340"/>
      <c r="F837" s="340"/>
      <c r="G837" s="340"/>
      <c r="H837" s="340"/>
      <c r="I837" s="340"/>
      <c r="J837" s="341">
        <v>9010001027685</v>
      </c>
      <c r="K837" s="342"/>
      <c r="L837" s="342"/>
      <c r="M837" s="342"/>
      <c r="N837" s="342"/>
      <c r="O837" s="342"/>
      <c r="P837" s="355" t="s">
        <v>576</v>
      </c>
      <c r="Q837" s="343"/>
      <c r="R837" s="343"/>
      <c r="S837" s="343"/>
      <c r="T837" s="343"/>
      <c r="U837" s="343"/>
      <c r="V837" s="343"/>
      <c r="W837" s="343"/>
      <c r="X837" s="343"/>
      <c r="Y837" s="344">
        <v>62</v>
      </c>
      <c r="Z837" s="345"/>
      <c r="AA837" s="345"/>
      <c r="AB837" s="346"/>
      <c r="AC837" s="356" t="s">
        <v>520</v>
      </c>
      <c r="AD837" s="364"/>
      <c r="AE837" s="364"/>
      <c r="AF837" s="364"/>
      <c r="AG837" s="364"/>
      <c r="AH837" s="365">
        <v>1</v>
      </c>
      <c r="AI837" s="366"/>
      <c r="AJ837" s="366"/>
      <c r="AK837" s="366"/>
      <c r="AL837" s="350">
        <v>89</v>
      </c>
      <c r="AM837" s="351"/>
      <c r="AN837" s="351"/>
      <c r="AO837" s="352"/>
      <c r="AP837" s="353" t="s">
        <v>577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578</v>
      </c>
      <c r="D870" s="340"/>
      <c r="E870" s="340"/>
      <c r="F870" s="340"/>
      <c r="G870" s="340"/>
      <c r="H870" s="340"/>
      <c r="I870" s="340"/>
      <c r="J870" s="341">
        <v>8010001017910</v>
      </c>
      <c r="K870" s="342"/>
      <c r="L870" s="342"/>
      <c r="M870" s="342"/>
      <c r="N870" s="342"/>
      <c r="O870" s="342"/>
      <c r="P870" s="355" t="s">
        <v>579</v>
      </c>
      <c r="Q870" s="343"/>
      <c r="R870" s="343"/>
      <c r="S870" s="343"/>
      <c r="T870" s="343"/>
      <c r="U870" s="343"/>
      <c r="V870" s="343"/>
      <c r="W870" s="343"/>
      <c r="X870" s="343"/>
      <c r="Y870" s="344">
        <v>5</v>
      </c>
      <c r="Z870" s="345"/>
      <c r="AA870" s="345"/>
      <c r="AB870" s="346"/>
      <c r="AC870" s="356" t="s">
        <v>526</v>
      </c>
      <c r="AD870" s="364"/>
      <c r="AE870" s="364"/>
      <c r="AF870" s="364"/>
      <c r="AG870" s="364"/>
      <c r="AH870" s="365" t="s">
        <v>582</v>
      </c>
      <c r="AI870" s="366"/>
      <c r="AJ870" s="366"/>
      <c r="AK870" s="366"/>
      <c r="AL870" s="350" t="s">
        <v>582</v>
      </c>
      <c r="AM870" s="351"/>
      <c r="AN870" s="351"/>
      <c r="AO870" s="352"/>
      <c r="AP870" s="353" t="s">
        <v>583</v>
      </c>
      <c r="AQ870" s="353"/>
      <c r="AR870" s="353"/>
      <c r="AS870" s="353"/>
      <c r="AT870" s="353"/>
      <c r="AU870" s="353"/>
      <c r="AV870" s="353"/>
      <c r="AW870" s="353"/>
      <c r="AX870" s="353"/>
    </row>
    <row r="871" spans="1:50" ht="42.75" customHeight="1" x14ac:dyDescent="0.15">
      <c r="A871" s="372">
        <v>2</v>
      </c>
      <c r="B871" s="372">
        <v>1</v>
      </c>
      <c r="C871" s="354" t="s">
        <v>580</v>
      </c>
      <c r="D871" s="340"/>
      <c r="E871" s="340"/>
      <c r="F871" s="340"/>
      <c r="G871" s="340"/>
      <c r="H871" s="340"/>
      <c r="I871" s="340"/>
      <c r="J871" s="341">
        <v>4010401061594</v>
      </c>
      <c r="K871" s="342"/>
      <c r="L871" s="342"/>
      <c r="M871" s="342"/>
      <c r="N871" s="342"/>
      <c r="O871" s="342"/>
      <c r="P871" s="355" t="s">
        <v>588</v>
      </c>
      <c r="Q871" s="343"/>
      <c r="R871" s="343"/>
      <c r="S871" s="343"/>
      <c r="T871" s="343"/>
      <c r="U871" s="343"/>
      <c r="V871" s="343"/>
      <c r="W871" s="343"/>
      <c r="X871" s="343"/>
      <c r="Y871" s="344">
        <v>4</v>
      </c>
      <c r="Z871" s="345"/>
      <c r="AA871" s="345"/>
      <c r="AB871" s="346"/>
      <c r="AC871" s="356" t="s">
        <v>526</v>
      </c>
      <c r="AD871" s="356"/>
      <c r="AE871" s="356"/>
      <c r="AF871" s="356"/>
      <c r="AG871" s="356"/>
      <c r="AH871" s="365" t="s">
        <v>582</v>
      </c>
      <c r="AI871" s="366"/>
      <c r="AJ871" s="366"/>
      <c r="AK871" s="366"/>
      <c r="AL871" s="367" t="s">
        <v>584</v>
      </c>
      <c r="AM871" s="368"/>
      <c r="AN871" s="368"/>
      <c r="AO871" s="369"/>
      <c r="AP871" s="353" t="s">
        <v>583</v>
      </c>
      <c r="AQ871" s="353"/>
      <c r="AR871" s="353"/>
      <c r="AS871" s="353"/>
      <c r="AT871" s="353"/>
      <c r="AU871" s="353"/>
      <c r="AV871" s="353"/>
      <c r="AW871" s="353"/>
      <c r="AX871" s="353"/>
    </row>
    <row r="872" spans="1:50" ht="30" customHeight="1" x14ac:dyDescent="0.15">
      <c r="A872" s="372">
        <v>3</v>
      </c>
      <c r="B872" s="372">
        <v>1</v>
      </c>
      <c r="C872" s="354" t="s">
        <v>581</v>
      </c>
      <c r="D872" s="340"/>
      <c r="E872" s="340"/>
      <c r="F872" s="340"/>
      <c r="G872" s="340"/>
      <c r="H872" s="340"/>
      <c r="I872" s="340"/>
      <c r="J872" s="341">
        <v>7011301012643</v>
      </c>
      <c r="K872" s="342"/>
      <c r="L872" s="342"/>
      <c r="M872" s="342"/>
      <c r="N872" s="342"/>
      <c r="O872" s="342"/>
      <c r="P872" s="355" t="s">
        <v>587</v>
      </c>
      <c r="Q872" s="343"/>
      <c r="R872" s="343"/>
      <c r="S872" s="343"/>
      <c r="T872" s="343"/>
      <c r="U872" s="343"/>
      <c r="V872" s="343"/>
      <c r="W872" s="343"/>
      <c r="X872" s="343"/>
      <c r="Y872" s="344">
        <v>3</v>
      </c>
      <c r="Z872" s="345"/>
      <c r="AA872" s="345"/>
      <c r="AB872" s="346"/>
      <c r="AC872" s="356" t="s">
        <v>526</v>
      </c>
      <c r="AD872" s="356"/>
      <c r="AE872" s="356"/>
      <c r="AF872" s="356"/>
      <c r="AG872" s="356"/>
      <c r="AH872" s="348" t="s">
        <v>582</v>
      </c>
      <c r="AI872" s="349"/>
      <c r="AJ872" s="349"/>
      <c r="AK872" s="349"/>
      <c r="AL872" s="350" t="s">
        <v>582</v>
      </c>
      <c r="AM872" s="351"/>
      <c r="AN872" s="351"/>
      <c r="AO872" s="352"/>
      <c r="AP872" s="353" t="s">
        <v>583</v>
      </c>
      <c r="AQ872" s="353"/>
      <c r="AR872" s="353"/>
      <c r="AS872" s="353"/>
      <c r="AT872" s="353"/>
      <c r="AU872" s="353"/>
      <c r="AV872" s="353"/>
      <c r="AW872" s="353"/>
      <c r="AX872" s="353"/>
    </row>
    <row r="873" spans="1:50" ht="49.5" customHeight="1" x14ac:dyDescent="0.15">
      <c r="A873" s="372">
        <v>4</v>
      </c>
      <c r="B873" s="372">
        <v>1</v>
      </c>
      <c r="C873" s="354" t="s">
        <v>585</v>
      </c>
      <c r="D873" s="340"/>
      <c r="E873" s="340"/>
      <c r="F873" s="340"/>
      <c r="G873" s="340"/>
      <c r="H873" s="340"/>
      <c r="I873" s="340"/>
      <c r="J873" s="341">
        <v>1120001100018</v>
      </c>
      <c r="K873" s="342"/>
      <c r="L873" s="342"/>
      <c r="M873" s="342"/>
      <c r="N873" s="342"/>
      <c r="O873" s="342"/>
      <c r="P873" s="355" t="s">
        <v>586</v>
      </c>
      <c r="Q873" s="343"/>
      <c r="R873" s="343"/>
      <c r="S873" s="343"/>
      <c r="T873" s="343"/>
      <c r="U873" s="343"/>
      <c r="V873" s="343"/>
      <c r="W873" s="343"/>
      <c r="X873" s="343"/>
      <c r="Y873" s="344">
        <v>2</v>
      </c>
      <c r="Z873" s="345"/>
      <c r="AA873" s="345"/>
      <c r="AB873" s="346"/>
      <c r="AC873" s="356" t="s">
        <v>526</v>
      </c>
      <c r="AD873" s="356"/>
      <c r="AE873" s="356"/>
      <c r="AF873" s="356"/>
      <c r="AG873" s="356"/>
      <c r="AH873" s="348" t="s">
        <v>582</v>
      </c>
      <c r="AI873" s="349"/>
      <c r="AJ873" s="349"/>
      <c r="AK873" s="349"/>
      <c r="AL873" s="350" t="s">
        <v>582</v>
      </c>
      <c r="AM873" s="351"/>
      <c r="AN873" s="351"/>
      <c r="AO873" s="352"/>
      <c r="AP873" s="353" t="s">
        <v>583</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589</v>
      </c>
      <c r="F1102" s="371"/>
      <c r="G1102" s="371"/>
      <c r="H1102" s="371"/>
      <c r="I1102" s="371"/>
      <c r="J1102" s="341" t="s">
        <v>590</v>
      </c>
      <c r="K1102" s="342"/>
      <c r="L1102" s="342"/>
      <c r="M1102" s="342"/>
      <c r="N1102" s="342"/>
      <c r="O1102" s="342"/>
      <c r="P1102" s="355" t="s">
        <v>583</v>
      </c>
      <c r="Q1102" s="343"/>
      <c r="R1102" s="343"/>
      <c r="S1102" s="343"/>
      <c r="T1102" s="343"/>
      <c r="U1102" s="343"/>
      <c r="V1102" s="343"/>
      <c r="W1102" s="343"/>
      <c r="X1102" s="343"/>
      <c r="Y1102" s="344" t="s">
        <v>582</v>
      </c>
      <c r="Z1102" s="345"/>
      <c r="AA1102" s="345"/>
      <c r="AB1102" s="346"/>
      <c r="AC1102" s="347"/>
      <c r="AD1102" s="347"/>
      <c r="AE1102" s="347"/>
      <c r="AF1102" s="347"/>
      <c r="AG1102" s="347"/>
      <c r="AH1102" s="348" t="s">
        <v>582</v>
      </c>
      <c r="AI1102" s="349"/>
      <c r="AJ1102" s="349"/>
      <c r="AK1102" s="349"/>
      <c r="AL1102" s="350" t="s">
        <v>592</v>
      </c>
      <c r="AM1102" s="351"/>
      <c r="AN1102" s="351"/>
      <c r="AO1102" s="352"/>
      <c r="AP1102" s="353" t="s">
        <v>593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591</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AR15:AX15 AK13:AX13">
    <cfRule type="expression" dxfId="2791" priority="13707">
      <formula>IF(RIGHT(TEXT(AK13,"0.#"),1)=".",FALSE,TRUE)</formula>
    </cfRule>
    <cfRule type="expression" dxfId="2790" priority="13708">
      <formula>IF(RIGHT(TEXT(AK13,"0.#"),1)=".",TRUE,FALSE)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14:AJ14">
    <cfRule type="expression" dxfId="707" priority="7">
      <formula>IF(RIGHT(TEXT(P14,"0.#"),1)=".",FALSE,TRUE)</formula>
    </cfRule>
    <cfRule type="expression" dxfId="706" priority="8">
      <formula>IF(RIGHT(TEXT(P14,"0.#"),1)=".",TRUE,FALSE)</formula>
    </cfRule>
  </conditionalFormatting>
  <conditionalFormatting sqref="P15:AJ17 P13:AJ13">
    <cfRule type="expression" dxfId="705" priority="5">
      <formula>IF(RIGHT(TEXT(P13,"0.#"),1)=".",FALSE,TRUE)</formula>
    </cfRule>
    <cfRule type="expression" dxfId="704" priority="6">
      <formula>IF(RIGHT(TEXT(P13,"0.#"),1)=".",TRUE,FALSE)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2"/>
      <c r="AA2" s="833"/>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2"/>
      <c r="AA9" s="833"/>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2"/>
      <c r="AA16" s="833"/>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2"/>
      <c r="AA23" s="833"/>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2"/>
      <c r="AA30" s="833"/>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2"/>
      <c r="AA37" s="833"/>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2"/>
      <c r="AA44" s="833"/>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2"/>
      <c r="AA51" s="833"/>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2"/>
      <c r="AA58" s="833"/>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2"/>
      <c r="AA65" s="833"/>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5" t="s">
        <v>513</v>
      </c>
      <c r="H2" s="595"/>
      <c r="I2" s="595"/>
      <c r="J2" s="595"/>
      <c r="K2" s="595"/>
      <c r="L2" s="595"/>
      <c r="M2" s="595"/>
      <c r="N2" s="595"/>
      <c r="O2" s="595"/>
      <c r="P2" s="595"/>
      <c r="Q2" s="595"/>
      <c r="R2" s="595"/>
      <c r="S2" s="595"/>
      <c r="T2" s="595"/>
      <c r="U2" s="595"/>
      <c r="V2" s="595"/>
      <c r="W2" s="595"/>
      <c r="X2" s="595"/>
      <c r="Y2" s="595"/>
      <c r="Z2" s="595"/>
      <c r="AA2" s="595"/>
      <c r="AB2" s="596"/>
      <c r="AC2" s="7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7"/>
      <c r="I3" s="667"/>
      <c r="J3" s="667"/>
      <c r="K3" s="667"/>
      <c r="L3" s="666" t="s">
        <v>18</v>
      </c>
      <c r="M3" s="667"/>
      <c r="N3" s="667"/>
      <c r="O3" s="667"/>
      <c r="P3" s="667"/>
      <c r="Q3" s="667"/>
      <c r="R3" s="667"/>
      <c r="S3" s="667"/>
      <c r="T3" s="667"/>
      <c r="U3" s="667"/>
      <c r="V3" s="667"/>
      <c r="W3" s="667"/>
      <c r="X3" s="668"/>
      <c r="Y3" s="652" t="s">
        <v>19</v>
      </c>
      <c r="Z3" s="653"/>
      <c r="AA3" s="653"/>
      <c r="AB3" s="801"/>
      <c r="AC3" s="81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8"/>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795" t="s">
        <v>402</v>
      </c>
      <c r="H15" s="595"/>
      <c r="I15" s="595"/>
      <c r="J15" s="595"/>
      <c r="K15" s="595"/>
      <c r="L15" s="595"/>
      <c r="M15" s="595"/>
      <c r="N15" s="595"/>
      <c r="O15" s="595"/>
      <c r="P15" s="595"/>
      <c r="Q15" s="595"/>
      <c r="R15" s="595"/>
      <c r="S15" s="595"/>
      <c r="T15" s="595"/>
      <c r="U15" s="595"/>
      <c r="V15" s="595"/>
      <c r="W15" s="595"/>
      <c r="X15" s="595"/>
      <c r="Y15" s="595"/>
      <c r="Z15" s="595"/>
      <c r="AA15" s="595"/>
      <c r="AB15" s="596"/>
      <c r="AC15" s="795"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49"/>
      <c r="B16" s="1050"/>
      <c r="C16" s="1050"/>
      <c r="D16" s="1050"/>
      <c r="E16" s="1050"/>
      <c r="F16" s="1051"/>
      <c r="G16" s="81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1"/>
      <c r="AC16" s="81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8"/>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795" t="s">
        <v>401</v>
      </c>
      <c r="H28" s="595"/>
      <c r="I28" s="595"/>
      <c r="J28" s="595"/>
      <c r="K28" s="595"/>
      <c r="L28" s="595"/>
      <c r="M28" s="595"/>
      <c r="N28" s="595"/>
      <c r="O28" s="595"/>
      <c r="P28" s="595"/>
      <c r="Q28" s="595"/>
      <c r="R28" s="595"/>
      <c r="S28" s="595"/>
      <c r="T28" s="595"/>
      <c r="U28" s="595"/>
      <c r="V28" s="595"/>
      <c r="W28" s="595"/>
      <c r="X28" s="595"/>
      <c r="Y28" s="595"/>
      <c r="Z28" s="595"/>
      <c r="AA28" s="595"/>
      <c r="AB28" s="596"/>
      <c r="AC28" s="795"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49"/>
      <c r="B29" s="1050"/>
      <c r="C29" s="1050"/>
      <c r="D29" s="1050"/>
      <c r="E29" s="1050"/>
      <c r="F29" s="1051"/>
      <c r="G29" s="81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1"/>
      <c r="AC29" s="81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8"/>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795" t="s">
        <v>451</v>
      </c>
      <c r="H41" s="595"/>
      <c r="I41" s="595"/>
      <c r="J41" s="595"/>
      <c r="K41" s="595"/>
      <c r="L41" s="595"/>
      <c r="M41" s="595"/>
      <c r="N41" s="595"/>
      <c r="O41" s="595"/>
      <c r="P41" s="595"/>
      <c r="Q41" s="595"/>
      <c r="R41" s="595"/>
      <c r="S41" s="595"/>
      <c r="T41" s="595"/>
      <c r="U41" s="595"/>
      <c r="V41" s="595"/>
      <c r="W41" s="595"/>
      <c r="X41" s="595"/>
      <c r="Y41" s="595"/>
      <c r="Z41" s="595"/>
      <c r="AA41" s="595"/>
      <c r="AB41" s="596"/>
      <c r="AC41" s="795"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49"/>
      <c r="B42" s="1050"/>
      <c r="C42" s="1050"/>
      <c r="D42" s="1050"/>
      <c r="E42" s="1050"/>
      <c r="F42" s="1051"/>
      <c r="G42" s="81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1"/>
      <c r="AC42" s="81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8"/>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5" t="s">
        <v>304</v>
      </c>
      <c r="H55" s="595"/>
      <c r="I55" s="595"/>
      <c r="J55" s="595"/>
      <c r="K55" s="595"/>
      <c r="L55" s="595"/>
      <c r="M55" s="595"/>
      <c r="N55" s="595"/>
      <c r="O55" s="595"/>
      <c r="P55" s="595"/>
      <c r="Q55" s="595"/>
      <c r="R55" s="595"/>
      <c r="S55" s="595"/>
      <c r="T55" s="595"/>
      <c r="U55" s="595"/>
      <c r="V55" s="595"/>
      <c r="W55" s="595"/>
      <c r="X55" s="595"/>
      <c r="Y55" s="595"/>
      <c r="Z55" s="595"/>
      <c r="AA55" s="595"/>
      <c r="AB55" s="596"/>
      <c r="AC55" s="795"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49"/>
      <c r="B56" s="1050"/>
      <c r="C56" s="1050"/>
      <c r="D56" s="1050"/>
      <c r="E56" s="1050"/>
      <c r="F56" s="1051"/>
      <c r="G56" s="81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1"/>
      <c r="AC56" s="81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8"/>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795" t="s">
        <v>406</v>
      </c>
      <c r="H68" s="595"/>
      <c r="I68" s="595"/>
      <c r="J68" s="595"/>
      <c r="K68" s="595"/>
      <c r="L68" s="595"/>
      <c r="M68" s="595"/>
      <c r="N68" s="595"/>
      <c r="O68" s="595"/>
      <c r="P68" s="595"/>
      <c r="Q68" s="595"/>
      <c r="R68" s="595"/>
      <c r="S68" s="595"/>
      <c r="T68" s="595"/>
      <c r="U68" s="595"/>
      <c r="V68" s="595"/>
      <c r="W68" s="595"/>
      <c r="X68" s="595"/>
      <c r="Y68" s="595"/>
      <c r="Z68" s="595"/>
      <c r="AA68" s="595"/>
      <c r="AB68" s="596"/>
      <c r="AC68" s="795"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49"/>
      <c r="B69" s="1050"/>
      <c r="C69" s="1050"/>
      <c r="D69" s="1050"/>
      <c r="E69" s="1050"/>
      <c r="F69" s="1051"/>
      <c r="G69" s="81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1"/>
      <c r="AC69" s="81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8"/>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795" t="s">
        <v>408</v>
      </c>
      <c r="H81" s="595"/>
      <c r="I81" s="595"/>
      <c r="J81" s="595"/>
      <c r="K81" s="595"/>
      <c r="L81" s="595"/>
      <c r="M81" s="595"/>
      <c r="N81" s="595"/>
      <c r="O81" s="595"/>
      <c r="P81" s="595"/>
      <c r="Q81" s="595"/>
      <c r="R81" s="595"/>
      <c r="S81" s="595"/>
      <c r="T81" s="595"/>
      <c r="U81" s="595"/>
      <c r="V81" s="595"/>
      <c r="W81" s="595"/>
      <c r="X81" s="595"/>
      <c r="Y81" s="595"/>
      <c r="Z81" s="595"/>
      <c r="AA81" s="595"/>
      <c r="AB81" s="596"/>
      <c r="AC81" s="795"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49"/>
      <c r="B82" s="1050"/>
      <c r="C82" s="1050"/>
      <c r="D82" s="1050"/>
      <c r="E82" s="1050"/>
      <c r="F82" s="1051"/>
      <c r="G82" s="81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1"/>
      <c r="AC82" s="81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8"/>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795" t="s">
        <v>410</v>
      </c>
      <c r="H94" s="595"/>
      <c r="I94" s="595"/>
      <c r="J94" s="595"/>
      <c r="K94" s="595"/>
      <c r="L94" s="595"/>
      <c r="M94" s="595"/>
      <c r="N94" s="595"/>
      <c r="O94" s="595"/>
      <c r="P94" s="595"/>
      <c r="Q94" s="595"/>
      <c r="R94" s="595"/>
      <c r="S94" s="595"/>
      <c r="T94" s="595"/>
      <c r="U94" s="595"/>
      <c r="V94" s="595"/>
      <c r="W94" s="595"/>
      <c r="X94" s="595"/>
      <c r="Y94" s="595"/>
      <c r="Z94" s="595"/>
      <c r="AA94" s="595"/>
      <c r="AB94" s="596"/>
      <c r="AC94" s="795"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49"/>
      <c r="B95" s="1050"/>
      <c r="C95" s="1050"/>
      <c r="D95" s="1050"/>
      <c r="E95" s="1050"/>
      <c r="F95" s="1051"/>
      <c r="G95" s="81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1"/>
      <c r="AC95" s="81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8"/>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5"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5"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49"/>
      <c r="B109" s="1050"/>
      <c r="C109" s="1050"/>
      <c r="D109" s="1050"/>
      <c r="E109" s="1050"/>
      <c r="F109" s="1051"/>
      <c r="G109" s="81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1"/>
      <c r="AC109" s="81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8"/>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795"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5"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49"/>
      <c r="B122" s="1050"/>
      <c r="C122" s="1050"/>
      <c r="D122" s="1050"/>
      <c r="E122" s="1050"/>
      <c r="F122" s="1051"/>
      <c r="G122" s="81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1"/>
      <c r="AC122" s="81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8"/>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795"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5"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49"/>
      <c r="B135" s="1050"/>
      <c r="C135" s="1050"/>
      <c r="D135" s="1050"/>
      <c r="E135" s="1050"/>
      <c r="F135" s="1051"/>
      <c r="G135" s="81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1"/>
      <c r="AC135" s="81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8"/>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795"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5"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49"/>
      <c r="B148" s="1050"/>
      <c r="C148" s="1050"/>
      <c r="D148" s="1050"/>
      <c r="E148" s="1050"/>
      <c r="F148" s="1051"/>
      <c r="G148" s="81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1"/>
      <c r="AC148" s="81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8"/>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5"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5"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49"/>
      <c r="B162" s="1050"/>
      <c r="C162" s="1050"/>
      <c r="D162" s="1050"/>
      <c r="E162" s="1050"/>
      <c r="F162" s="1051"/>
      <c r="G162" s="81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1"/>
      <c r="AC162" s="81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8"/>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795"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5"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49"/>
      <c r="B175" s="1050"/>
      <c r="C175" s="1050"/>
      <c r="D175" s="1050"/>
      <c r="E175" s="1050"/>
      <c r="F175" s="1051"/>
      <c r="G175" s="81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1"/>
      <c r="AC175" s="81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8"/>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795"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5"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49"/>
      <c r="B188" s="1050"/>
      <c r="C188" s="1050"/>
      <c r="D188" s="1050"/>
      <c r="E188" s="1050"/>
      <c r="F188" s="1051"/>
      <c r="G188" s="81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1"/>
      <c r="AC188" s="81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8"/>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795"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5"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49"/>
      <c r="B201" s="1050"/>
      <c r="C201" s="1050"/>
      <c r="D201" s="1050"/>
      <c r="E201" s="1050"/>
      <c r="F201" s="1051"/>
      <c r="G201" s="81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1"/>
      <c r="AC201" s="81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8"/>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5"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5"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49"/>
      <c r="B215" s="1050"/>
      <c r="C215" s="1050"/>
      <c r="D215" s="1050"/>
      <c r="E215" s="1050"/>
      <c r="F215" s="1051"/>
      <c r="G215" s="81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1"/>
      <c r="AC215" s="81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8"/>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795"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5"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49"/>
      <c r="B228" s="1050"/>
      <c r="C228" s="1050"/>
      <c r="D228" s="1050"/>
      <c r="E228" s="1050"/>
      <c r="F228" s="1051"/>
      <c r="G228" s="81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1"/>
      <c r="AC228" s="81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8"/>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795"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5"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49"/>
      <c r="B241" s="1050"/>
      <c r="C241" s="1050"/>
      <c r="D241" s="1050"/>
      <c r="E241" s="1050"/>
      <c r="F241" s="1051"/>
      <c r="G241" s="81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1"/>
      <c r="AC241" s="81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8"/>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795"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5"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49"/>
      <c r="B254" s="1050"/>
      <c r="C254" s="1050"/>
      <c r="D254" s="1050"/>
      <c r="E254" s="1050"/>
      <c r="F254" s="1051"/>
      <c r="G254" s="81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1"/>
      <c r="AC254" s="81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8"/>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2018-08-17T10:36:14Z</cp:lastPrinted>
  <dcterms:created xsi:type="dcterms:W3CDTF">2012-03-13T00:50:25Z</dcterms:created>
  <dcterms:modified xsi:type="dcterms:W3CDTF">2018-09-03T04:33:29Z</dcterms:modified>
</cp:coreProperties>
</file>